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haredDrive\Year 4 Moduals\Semester_2\Bussiness_Intelligence_Visualization\Project\"/>
    </mc:Choice>
  </mc:AlternateContent>
  <xr:revisionPtr revIDLastSave="0" documentId="13_ncr:1_{E6BB2122-626E-46FA-9CC2-24921B79A43D}" xr6:coauthVersionLast="41" xr6:coauthVersionMax="41" xr10:uidLastSave="{00000000-0000-0000-0000-000000000000}"/>
  <bookViews>
    <workbookView xWindow="-120" yWindow="-120" windowWidth="20730" windowHeight="11160" xr2:uid="{D2A39FA7-C714-4486-B575-BF5CEF664BE5}"/>
  </bookViews>
  <sheets>
    <sheet name="FiltteredData" sheetId="1" r:id="rId1"/>
    <sheet name="Aircraft Collisions" sheetId="13" r:id="rId2"/>
    <sheet name="Total Collisions by Species" sheetId="12" r:id="rId3"/>
    <sheet name="Airport-Collisions" sheetId="2" r:id="rId4"/>
    <sheet name="Air-carrier-collisions" sheetId="3" r:id="rId5"/>
    <sheet name="Collisions-by-Year" sheetId="11" r:id="rId6"/>
    <sheet name="Collisions-Time-of-day" sheetId="10" r:id="rId7"/>
    <sheet name="Time-Most-Collions" sheetId="8" r:id="rId8"/>
  </sheets>
  <calcPr calcId="191029"/>
  <pivotCaches>
    <pivotCache cacheId="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987" i="1" l="1"/>
  <c r="D1013" i="1"/>
  <c r="E978" i="1"/>
  <c r="B978" i="1"/>
  <c r="E979" i="1"/>
  <c r="E980" i="1"/>
  <c r="E981" i="1"/>
  <c r="E983" i="1"/>
  <c r="E984" i="1"/>
  <c r="E985" i="1" s="1"/>
  <c r="B979" i="1"/>
  <c r="B980" i="1"/>
  <c r="B981" i="1"/>
  <c r="B977" i="1" l="1"/>
  <c r="E977" i="1"/>
  <c r="B984" i="1"/>
  <c r="B983" i="1"/>
  <c r="B985" i="1" s="1"/>
</calcChain>
</file>

<file path=xl/sharedStrings.xml><?xml version="1.0" encoding="utf-8"?>
<sst xmlns="http://schemas.openxmlformats.org/spreadsheetml/2006/main" count="21664" uniqueCount="1332">
  <si>
    <t>Not Recorded</t>
  </si>
  <si>
    <t>Not Available</t>
  </si>
  <si>
    <t>Y</t>
  </si>
  <si>
    <t>Day</t>
  </si>
  <si>
    <t>Tree swallow</t>
  </si>
  <si>
    <t>Some Cloud</t>
  </si>
  <si>
    <t>Small</t>
  </si>
  <si>
    <t>No Comments</t>
  </si>
  <si>
    <t>None</t>
  </si>
  <si>
    <t>Landing Roll</t>
  </si>
  <si>
    <t>Florida</t>
  </si>
  <si>
    <t>US AIRWAYS</t>
  </si>
  <si>
    <t>No Data</t>
  </si>
  <si>
    <t>No damage</t>
  </si>
  <si>
    <t>A-321</t>
  </si>
  <si>
    <t>&lt; 1000 ft</t>
  </si>
  <si>
    <t>ORLANDO INTL</t>
  </si>
  <si>
    <t>Airplane</t>
  </si>
  <si>
    <t>European starling</t>
  </si>
  <si>
    <t>Approach</t>
  </si>
  <si>
    <t>UPS AIRLINES</t>
  </si>
  <si>
    <t>MD-11</t>
  </si>
  <si>
    <t>Not Stated</t>
  </si>
  <si>
    <t>STRUCK TWO TREE SWALLOWS ARRIVING 35R.</t>
  </si>
  <si>
    <t>SOUTHWEST AIRLINES</t>
  </si>
  <si>
    <t>B-737-700</t>
  </si>
  <si>
    <t>B-737-300</t>
  </si>
  <si>
    <t>UNITED AIRLINES</t>
  </si>
  <si>
    <t>A-320</t>
  </si>
  <si>
    <t>Take-off run</t>
  </si>
  <si>
    <t>JETBLUE AIRWAYS</t>
  </si>
  <si>
    <t>EMB-190</t>
  </si>
  <si>
    <t>A-319</t>
  </si>
  <si>
    <t>B-737</t>
  </si>
  <si>
    <t>N</t>
  </si>
  <si>
    <t>Night</t>
  </si>
  <si>
    <t>Ring-necked pheasant</t>
  </si>
  <si>
    <t>No Cloud</t>
  </si>
  <si>
    <t>Medium</t>
  </si>
  <si>
    <t>California</t>
  </si>
  <si>
    <t>GREAT LAKES AIRLINES</t>
  </si>
  <si>
    <t>BE-1900</t>
  </si>
  <si>
    <t>Swallows</t>
  </si>
  <si>
    <t>B-747</t>
  </si>
  <si>
    <t>American robin</t>
  </si>
  <si>
    <t>Overcast</t>
  </si>
  <si>
    <t>Unknown</t>
  </si>
  <si>
    <t>BE-36</t>
  </si>
  <si>
    <t>Barn swallow</t>
  </si>
  <si>
    <t>Arizona</t>
  </si>
  <si>
    <t>Mourning dove</t>
  </si>
  <si>
    <t>BUSINESS</t>
  </si>
  <si>
    <t>Texas</t>
  </si>
  <si>
    <t>Other</t>
  </si>
  <si>
    <t>C-680</t>
  </si>
  <si>
    <t>Dusk</t>
  </si>
  <si>
    <t>Georgia</t>
  </si>
  <si>
    <t>DELTA AIR LINES</t>
  </si>
  <si>
    <t>MD-88</t>
  </si>
  <si>
    <t>Hawks</t>
  </si>
  <si>
    <t>North Carolina</t>
  </si>
  <si>
    <t>Black-bellied plover</t>
  </si>
  <si>
    <t>ID BY SMITHSONIAN. FAA 6794. WHOLE FEATHER. PILOT REPTD POSSIBLE BIRDSTRIKE ON FLARE/LANDING. FOUND TAXI LIGHT CRACKED AND BIRD REMAINS ON NOSE GEAR DOOR HINGE FITTING. VISUAL INSPN INDICATED NO DMG BEYOND LIGHT BULB.A/C TIME OUT OF SERVICE REPTD AS "2?".</t>
  </si>
  <si>
    <t>Massachusetts</t>
  </si>
  <si>
    <t>Caused damage</t>
  </si>
  <si>
    <t>LOGAN INTL</t>
  </si>
  <si>
    <t>Ring-billed gull</t>
  </si>
  <si>
    <t>ID BY SMITHSONIAN. FAA 6751. DNA. SIGNIFICANT DMG TO RADOME. IT HAD TO BE REPLACED. BIRD REPTD AS "SWAN OR SNOW GOOSE".</t>
  </si>
  <si>
    <t>Minnesota</t>
  </si>
  <si>
    <t>SKYWEST AIRLINES</t>
  </si>
  <si>
    <t>CL-RJ100/200</t>
  </si>
  <si>
    <t>MINNEAPOLIS-ST PAUL INTL</t>
  </si>
  <si>
    <t>Western meadowlark</t>
  </si>
  <si>
    <t>Gulls</t>
  </si>
  <si>
    <t>EMB-170</t>
  </si>
  <si>
    <t>Cliff swallow</t>
  </si>
  <si>
    <t>GOVERNMENT</t>
  </si>
  <si>
    <t>Michigan</t>
  </si>
  <si>
    <t>UNKNOWN</t>
  </si>
  <si>
    <t>COLGAN AIRWAYS</t>
  </si>
  <si>
    <t>DHC8 DASH 8</t>
  </si>
  <si>
    <t>Dawn</t>
  </si>
  <si>
    <t>Peregrine falcon</t>
  </si>
  <si>
    <t>Colorado</t>
  </si>
  <si>
    <t>Mallard</t>
  </si>
  <si>
    <t>ID BY SMITHSONIAN. FAA 6545. DNA. THREE LARGE BLACK BIRDS. ALT REPTD AS 300-600 FT AGL (TOOK AVG). SHORT FINAL.</t>
  </si>
  <si>
    <t>ATLANTIC SOUTHEAST</t>
  </si>
  <si>
    <t>CL-RJ700</t>
  </si>
  <si>
    <t>BIRDSTRIKE TO RT WING. INSPN TOOK 2 HRS PRIOR TO RETURN TO SERVICE. NO ABNORMAL DMG. SHORT FINAL. (ID'D BY CAPT AS DOVE, ASSUME MOURNING DOVE BASED ON LOCATION)</t>
  </si>
  <si>
    <t>AMERICAN AIRLINES</t>
  </si>
  <si>
    <t>MD-80</t>
  </si>
  <si>
    <t>DALLAS/FORT WORTH INTL ARPT</t>
  </si>
  <si>
    <t>BE-90  KING</t>
  </si>
  <si>
    <t>ATIS WARNING. NO DMG.</t>
  </si>
  <si>
    <t>Sandpipers</t>
  </si>
  <si>
    <t>Aborted Take-off</t>
  </si>
  <si>
    <t>INBOUND FROM KMSY, FIVE BARN SWALLOWS. REPTD BY AIRFLD OPS. NO DMG REPTD. ASSUME APRCH.</t>
  </si>
  <si>
    <t>B-757-200</t>
  </si>
  <si>
    <t>CONTINENTAL AIRLINES</t>
  </si>
  <si>
    <t>B-767-300</t>
  </si>
  <si>
    <t>C-650</t>
  </si>
  <si>
    <t>Perching birds (y)</t>
  </si>
  <si>
    <t>CHAUTAUQUA AIRLINES</t>
  </si>
  <si>
    <t>EMB-135</t>
  </si>
  <si>
    <t>A-300</t>
  </si>
  <si>
    <t>&gt; 1000 ft</t>
  </si>
  <si>
    <t>AIRTRAN AIRWAYS</t>
  </si>
  <si>
    <t>B-717-200</t>
  </si>
  <si>
    <t>Illinois</t>
  </si>
  <si>
    <t>REPTD BIRDSTRIKE ON L/R. NO DMG. (BIRD REPTD AS DOVE, ASSUME MOURNING DOVE FROM LOCATION)</t>
  </si>
  <si>
    <t>CHARLOTTE/DOUGLAS INTL ARPT</t>
  </si>
  <si>
    <t>Doves</t>
  </si>
  <si>
    <t>DA-50 FALCON</t>
  </si>
  <si>
    <t>Sparrows</t>
  </si>
  <si>
    <t>NO DMG.</t>
  </si>
  <si>
    <t>BOMBARDIER BUSINESS JET</t>
  </si>
  <si>
    <t>LEARJET-45</t>
  </si>
  <si>
    <t>C-550</t>
  </si>
  <si>
    <t>Rock pigeon</t>
  </si>
  <si>
    <t>PSA AIRLINES</t>
  </si>
  <si>
    <t>Canada goose</t>
  </si>
  <si>
    <t>C-172</t>
  </si>
  <si>
    <t>New York</t>
  </si>
  <si>
    <t>LEARJET-31</t>
  </si>
  <si>
    <t>APPROX 20 DOVES IN FLOCK. (BIRD REPTD AS DOVE, ASSUME MOURNING DOVE FROM LOCATION)</t>
  </si>
  <si>
    <t>B-737-400</t>
  </si>
  <si>
    <t>DC</t>
  </si>
  <si>
    <t>C-560</t>
  </si>
  <si>
    <t>WASHINGTON DULLES INTL ARPT</t>
  </si>
  <si>
    <t>Horned lark</t>
  </si>
  <si>
    <t>DENVER INTL AIRPORT</t>
  </si>
  <si>
    <t>Large</t>
  </si>
  <si>
    <t>Pennsylvania</t>
  </si>
  <si>
    <t>CL-600</t>
  </si>
  <si>
    <t>Sandhill crane</t>
  </si>
  <si>
    <t>Skunks</t>
  </si>
  <si>
    <t>Fog</t>
  </si>
  <si>
    <t>COMAIR AIRLINES</t>
  </si>
  <si>
    <t>NO DMG REPTD</t>
  </si>
  <si>
    <t>AIR WISCONSIN AIRLINES</t>
  </si>
  <si>
    <t>Eastern meadowlark</t>
  </si>
  <si>
    <t>ID BY SMITHSONIAN. FAA 6066. ENTIRE BODY VAPORIZED. HEAD TUCKED INTO A CORNER OF THE LANDING GEAR.</t>
  </si>
  <si>
    <t>Maryland</t>
  </si>
  <si>
    <t>BALTIMORE WASH INTL</t>
  </si>
  <si>
    <t>LUFTHANSA</t>
  </si>
  <si>
    <t>A-330</t>
  </si>
  <si>
    <t>Great egret</t>
  </si>
  <si>
    <t>ID BY SMITHSONIAN, FAA 6055. PILOT REPTD BIRD AS CROW.</t>
  </si>
  <si>
    <t>COMPASS AIRLINES</t>
  </si>
  <si>
    <t>Meadowlarks</t>
  </si>
  <si>
    <t>Microbats</t>
  </si>
  <si>
    <t>MD-82</t>
  </si>
  <si>
    <t>EXPRESSJET (CONTINENTAL EXPRS)</t>
  </si>
  <si>
    <t>EMB-145</t>
  </si>
  <si>
    <t>Precautionary Landing</t>
  </si>
  <si>
    <t>Cedar waxwing</t>
  </si>
  <si>
    <t>No damage.</t>
  </si>
  <si>
    <t>Western kingbird</t>
  </si>
  <si>
    <t>NO DMG. PIREP OF POSSIBLE BIRDSTRIKE. REMAINS COLLECTED AT THE 11000 FT DRM FOR RWY 35L.</t>
  </si>
  <si>
    <t>Woodchuck</t>
  </si>
  <si>
    <t>GEORGE BUSH INTERCONTINENTAL</t>
  </si>
  <si>
    <t>DA-900</t>
  </si>
  <si>
    <t>American kestrel</t>
  </si>
  <si>
    <t>LEARJET-35</t>
  </si>
  <si>
    <t>New World Vultures</t>
  </si>
  <si>
    <t>ATIS WARNING.</t>
  </si>
  <si>
    <t>Rabbits</t>
  </si>
  <si>
    <t>Wild turkey</t>
  </si>
  <si>
    <t>Rain</t>
  </si>
  <si>
    <t>Blackbirds</t>
  </si>
  <si>
    <t>PINNACLE</t>
  </si>
  <si>
    <t>PILOT ABORTED T/O DUE TO POSSIBLE BIRDSTRIKE. DEPARTED RWY 4R W/O INCIDENT. OPS ID'D BIRD. HIT LT MAIN LANDING GEAR DOOR.</t>
  </si>
  <si>
    <t>EXECUTIVE JET MGMNT</t>
  </si>
  <si>
    <t>CHICAGO MIDWAY INTL ARPT</t>
  </si>
  <si>
    <t>GULFSTREAM INTL AIRLINES</t>
  </si>
  <si>
    <t>BE-300 KING</t>
  </si>
  <si>
    <t>Owls</t>
  </si>
  <si>
    <t>ALASKA AIRLINES</t>
  </si>
  <si>
    <t>B-737-800</t>
  </si>
  <si>
    <t>INTACT REMAINS FOUND ON 4L 10' W OF CENTERLINE WHERE 13L INTERSECTS 4L. FLT CONTD. CARCASS IN FREEZER. (BIRD FIRST REPORTED AS SNOW BUNTING BUT UNKN REPORTER)</t>
  </si>
  <si>
    <t>AMERICAN EAGLE AIRLINES</t>
  </si>
  <si>
    <t>333H</t>
  </si>
  <si>
    <t>JOHN F KENNEDY INTL</t>
  </si>
  <si>
    <t>Ducks</t>
  </si>
  <si>
    <t>White-tailed deer</t>
  </si>
  <si>
    <t>Taxi</t>
  </si>
  <si>
    <t>ID BY SMITHSONIAN. ON ROLLOUT AFTER LANDING , A SMALL WHITE BIRD HIT THE RADOME.</t>
  </si>
  <si>
    <t>ID BY SMITHSONIAN. NO VIABLE DNA IN SAMPLE. FEATHER MATERIAL CONSISTENT WITH SOME TYPE OF PASSERINE. DURING LANDING FLARE,  BIRDSTRIKE  ABOVE F/O WINDSCREEN. (DATA ENTRY NOTE: # STRUCK NOT RETPD, ASSUME 1.) REMAINS COLLECTED BY AIRLINE MX CREW.</t>
  </si>
  <si>
    <t>JUST PRIOR TO T/D ON RWY 19C KIAD, FLOCK OF GEESE (ASSUME CANADA GOOSE FROM LOCATION) FLEW OVER A/C. ONE GOOSE STRUCK VERT STABILIZER. NO DMG.</t>
  </si>
  <si>
    <t>B-737-200</t>
  </si>
  <si>
    <t>Coyote</t>
  </si>
  <si>
    <t>ATLANTA INTL</t>
  </si>
  <si>
    <t>SHUTTLE AMERICA</t>
  </si>
  <si>
    <t>CHICAGO O'HARE INTL ARPT</t>
  </si>
  <si>
    <t>ON T/O ROLL AT APPROX 110-120 KNOTS (TOOK AVG) STRUCK A BIRD. THUD SOUNDED LIKE IT CAME FROM THE LOWER RT SIDE FUSELAGE JUST FRWD OF F/O WINDOW. NO ABNORMAL INDICATIONS NOTED ON ANY ENG READOUT. POSTFLT INSPN REVEALED NO DMG TO A/C. UAL REPT#0203-11-DEN.</t>
  </si>
  <si>
    <t>MESABA AIRLINES</t>
  </si>
  <si>
    <t>SAAB-340</t>
  </si>
  <si>
    <t>B-757-300</t>
  </si>
  <si>
    <t>AIR CANADA</t>
  </si>
  <si>
    <t>Egrets</t>
  </si>
  <si>
    <t>B-767</t>
  </si>
  <si>
    <t>Common nighthawk</t>
  </si>
  <si>
    <t>Great horned owl</t>
  </si>
  <si>
    <t>Red-tailed hawk</t>
  </si>
  <si>
    <t>DURING SHORT FINAL, HIT A HAWK ON LWR RT SIDE OF NOSE, AFT OF RADOME. APPEARS TO BE MINIMAL DMG.</t>
  </si>
  <si>
    <t>White-throated sparrow</t>
  </si>
  <si>
    <t>ID BY SMITHSONIAN. FAA 5231. DNA.</t>
  </si>
  <si>
    <t>ON  APCH TO 9R, BUZZARDS WERE DIVING WHEN HE STRUCK 1 WITH LEADING EDGE OF RT WING.</t>
  </si>
  <si>
    <t>FORT LAUDERDALE/HOLLYWOOD INTL</t>
  </si>
  <si>
    <t>American woodcock</t>
  </si>
  <si>
    <t>Yellow-rumped warbler</t>
  </si>
  <si>
    <t>FOUND 2 CARCASSES ON 22R 75' W OF CENTERLINE AT K-KB</t>
  </si>
  <si>
    <t>DHL AIR</t>
  </si>
  <si>
    <t>CL-RJ900</t>
  </si>
  <si>
    <t>ID BY SMITHSONIAN. FAA 5016. WHOLE FEATHER. SNARGE OBSERVED IN ENG.</t>
  </si>
  <si>
    <t>Descent</t>
  </si>
  <si>
    <t>Geese</t>
  </si>
  <si>
    <t>ID BY SMITHSONIAN, FAA 4982. DNA. NO DMG NOTED</t>
  </si>
  <si>
    <t>Fog, Rain</t>
  </si>
  <si>
    <t>BIRD REMAINS AND GRAY FEATHERS CLEANED FROM CAPT CLEARVIEW WINDOW. NO DMG. BOTH PILOTS AND MECH FOUND NO OTHER EVID OF DMG OR STRIKES ON A/C. TIME OUT OF SERVICE REPTD AS LESS THAN ONE HR.</t>
  </si>
  <si>
    <t>MD-83</t>
  </si>
  <si>
    <t>NO REPTD DMG.</t>
  </si>
  <si>
    <t>HORIZON AIR</t>
  </si>
  <si>
    <t>REPUBLIC AIRLINES</t>
  </si>
  <si>
    <t>C-402</t>
  </si>
  <si>
    <t>ALLEGIANT AIR</t>
  </si>
  <si>
    <t>EVASIVE MANEUVER</t>
  </si>
  <si>
    <t>FEDEX EXPRESS</t>
  </si>
  <si>
    <t>PIEDMONT AIRLINES</t>
  </si>
  <si>
    <t>HIT A BIRD ON CAPT WINDSHIELD ON T/O ROLL AT 130 KTS. APPEARED TO BE NO DMG AS THE BIRD DEFLECTED OFF WINDSHIELD. VISIBILITY STILL GOOD BELOW REMAINS. UAL REPT#4287-10-ORD.</t>
  </si>
  <si>
    <t>ATCT SAID BIRD WAS TOO MANGLED TO TELL WHAT IT WAS. PILOT NOTIFIED SEA DISPATCH/MX. CONTD TO ANC. ARPT BIOL REPTD THAT OPS FOUND REMAINS, ID BY WS BIOL. PILOT BELIEVED BIRD HIT WINDSHLD. FLT CONTD TO PANC</t>
  </si>
  <si>
    <t>B-777-200</t>
  </si>
  <si>
    <t>OPS REPTD AS RING-BILLED GULL.</t>
  </si>
  <si>
    <t>ID BY SMITHSONIAN, FAA 4476. MICRO.</t>
  </si>
  <si>
    <t>ID BY SMITHSONIAN, FAA 4491. MICRO &amp; WHOLE FEATHER.  BIRD WENT THRU CORE. BORESCOPED. OVER APRCH LIGHTS TO 4R.  NO INDICATION ON ENG INSTRUMENTS. A/C OUT OF SERVICE FOR BORESCOPE. NO DMG.</t>
  </si>
  <si>
    <t>ATR-72</t>
  </si>
  <si>
    <t>House finch</t>
  </si>
  <si>
    <t>ID BY SMITHSONIAN. FAA 4430. DNA. NO DMG TO WINDSHIELD OR WINDSHIELD WIPER. (CAPT WINDSHIELD WIPER). SHORT FINAL. HEIGHT REPTD AS 200 FT AND 100 FT, TOOK AVG.</t>
  </si>
  <si>
    <t>MD-90-30</t>
  </si>
  <si>
    <t>Turkey vulture</t>
  </si>
  <si>
    <t>EMB-120</t>
  </si>
  <si>
    <t>Black-tailed jackrabbit</t>
  </si>
  <si>
    <t>SMALL BIRD HIT ON T/O ROLL. AIRLINE REPORTED POSSIBLY STRIKING A BIRD WHILE DEPARTING. NO DMG REPTD. FLT CONTD. SML BIRD WAS RECOVERED FROM RWY.</t>
  </si>
  <si>
    <t>MESA AIRLINES</t>
  </si>
  <si>
    <t>Washington</t>
  </si>
  <si>
    <t>Western sandpiper</t>
  </si>
  <si>
    <t>AT APPROX 1200 HRS, TWR REPTD ANZ HAD A BIRDSTRIKE ON 28L E OF RWY 1L. RWY SWEEP FOUND 7 BIRD REMAINS E OF RWY 1L. NO DMG NOTED BY SWISSPORT MX. A/C WILL NOT BE TAKEN OUT OF SERVICE. FOUND EVIDENCE OF BIRDSTRIKE ON RADOME AND #2 ENG COWL.</t>
  </si>
  <si>
    <t>AIR NEW ZEALAND</t>
  </si>
  <si>
    <t>SAN FRANCISCO INTL ARPT</t>
  </si>
  <si>
    <t>NO DMG NOTED.</t>
  </si>
  <si>
    <t>PHILADELPHIA INTL</t>
  </si>
  <si>
    <t>ID BY SMITHSONIAN. FAA 4220. DNA. FINAL APRCH. ONE WINDSCREEN STRIKE &amp; ONE VERTICAL STABILIZER STRIKE. NO A/C DMG.</t>
  </si>
  <si>
    <t>ID BY SMITHSONIAN. FAA 4179. MICRO. MOLDY. NO DNA. BIRD STRUCK LT WINDSHIELD AND BROKE WINDSHIELD WIPER. APPEARS WIPER HIT LT ENG COWLING.</t>
  </si>
  <si>
    <t>DC-9-50</t>
  </si>
  <si>
    <t>EMERGENCY LANDING</t>
  </si>
  <si>
    <t>SHORT FINAL RWY 22R ENCOUNTERED A FLOCK OF APPROX 10 CANADA GEESE FLYING FROM OUR LEFT IN GENERAL DIRECTION OF OUR FLT PATH. HEARD A THUMP THAT SOUNDED LIKE IT STRUCK THE RT SIDE OF A/C. LANDED UNEVENTFULLY. MX NOTICED LARGE BLOOD SPLATTER ON LE OF LT OUT</t>
  </si>
  <si>
    <t>HIT TREE SWALLOW LANDING RWY 35R.</t>
  </si>
  <si>
    <t>Oregon</t>
  </si>
  <si>
    <t>Snow goose</t>
  </si>
  <si>
    <t>Short-eared owl</t>
  </si>
  <si>
    <t>NO DMG REPTD. HEIGHT REPTD AS THRESHOLD. REMAINS COLLECTED BY OPS. ID BY USDA/WS. A/C STRUCK JUST BELOW WINDSHIELD.</t>
  </si>
  <si>
    <t>LUFTHANSA CARGO</t>
  </si>
  <si>
    <t>ID BY SMITHSONIAN, FAA 3906. MICRO. FLOCK OF ABOUT 20 SMALL BLACK BIRDS.</t>
  </si>
  <si>
    <t>Brown pelican</t>
  </si>
  <si>
    <t>ID BY SMITHSONIAN, FAA 3891. DNA.</t>
  </si>
  <si>
    <t>B-747-400</t>
  </si>
  <si>
    <t>ID BY SMITHSONIAN, FAA 3892. WHOLE FEATHER. DELTA OPS PHONED WILDLIFE OFFICE TO REPORT THE STRIKE/INGESTION. NWA FLT 2364 STRUCK BIRD ON SHORT FINAL FOR 35R. REMAINS SENT TO SMITHSONIAN. NO DMG RECORDED AND A/C REMAINED IN SERVICE.</t>
  </si>
  <si>
    <t>NORTHWEST AIRLINES</t>
  </si>
  <si>
    <t>LOS ANGELES INTL</t>
  </si>
  <si>
    <t>ID BY SMITHSONIAN. FAA 3844.PILOT REPTD STRIKING A BIRD ON RWY 28R BTWN RWY 01S. M242 REMVD ONE BIRD FROM RWY 28R N OF C/L BTWN RWY 01L AND RWY 01R. M223 GATHERED INFO FROM UNITED MX WHO REPTD NO DMG TO A/C AND CREW HAD ALREADY LEFT SCENE.</t>
  </si>
  <si>
    <t>BIRDSTRIKE ON APRCH, RWY 19R. NO ASSISTANCE REQUESTED AND A/C TAXIED TO RAMP W/O INCIDENT. ATIS WARNING. NO SIGNIFICANT DMG/</t>
  </si>
  <si>
    <t>AIR CANADA JAZZ</t>
  </si>
  <si>
    <t>HIT APPROX 5 GULLS ON APCH. NO ASSISTANCE WAS REQSTD. INSPN FOUND NO DMG.</t>
  </si>
  <si>
    <t>CITATIONAIR</t>
  </si>
  <si>
    <t>STRUCK A HAWK ON DEPARTURE END OF RWY. NO DMG. NO INJ. FLT CONT TO DEST. DATA ENTRY NOTE: HEIGHT NOT REPTD, ASSUME 0.</t>
  </si>
  <si>
    <t>CRJ-440</t>
  </si>
  <si>
    <t>A/C REG REPTD AS: N8721</t>
  </si>
  <si>
    <t>EMB UNKN</t>
  </si>
  <si>
    <t>Chimney swift</t>
  </si>
  <si>
    <t>ATIS WARNING. CREW REPTD BIRDSTRIKE ON T/O OUT OF ORD. ID BY WS BIOL. REMAINS COLLECTED BY OPS</t>
  </si>
  <si>
    <t>ATIS WARNING. REPTD STRIKING BIRD IN FLARE, LANDING RWY 27R. FOUND ONE SMALL BLACK BIRD ON RWY. ID BY WS BIOL. COLLECTED BY OPS.</t>
  </si>
  <si>
    <t>REMAINS ID'D BY USDA/WS BIOL.</t>
  </si>
  <si>
    <t>Gull-billed tern</t>
  </si>
  <si>
    <t>STRUCK ONE SEAGULL ON NOSE CONE ON 1/2 MILE FINAL TO LND RWY 34L. NO DMG. NO INJURY. LANDED W/O INCIDENT.</t>
  </si>
  <si>
    <t>Utah</t>
  </si>
  <si>
    <t>SALT LAKE CITY INTL</t>
  </si>
  <si>
    <t>STRUCK A BIRD ON FINAL TO RWY 22. ARFF RESPONDED AND A/C TAXIED TO RAMP W/O INCIDENT OR DMG REPTD. AIRLINE REPT: HIT GULL ON FINAL APCH ABOVE CAPT'S WINDSHLD. NO DMG. NO REMAINS RECOVERED.</t>
  </si>
  <si>
    <t>LAGUARDIA NY</t>
  </si>
  <si>
    <t>TAMPA INTL</t>
  </si>
  <si>
    <t>Barn owl</t>
  </si>
  <si>
    <t>M223 OVERHEARD CONVERSATION BTWN SFO TOWER CONTROLLER AND PILOT OF UAL FLT 54, A/C JUST DEPARTED RWY 1R AND REPORTED A BIRDSTRIKE. M223 ANNOUNCED BIRDSTRIKE ON OPS FREQ AND M247 RESPONDED AND CONDUCTED A SWEEP OF RWY 1R WITH NEG RESULTS. UAL REPTD NO PROB</t>
  </si>
  <si>
    <t>PILOT REPTD NO DMG. 2 BARNS SWALLOWS WERE STRUCK. (DATA ENTRY NOTE: RWY REPTD AS 18R AND 18L)</t>
  </si>
  <si>
    <t>STRUCK F/O SIDE WINDSCREEN JUST PRIOR TO ROTATION. NO A/C DMG.</t>
  </si>
  <si>
    <t>FRONTIER AIRLINES</t>
  </si>
  <si>
    <t>C-208</t>
  </si>
  <si>
    <t>BIRDSTRIKE ON APCH. ARFF RESPONDED. A/C TAXIED TO RAMP W/O INCIDENT</t>
  </si>
  <si>
    <t>AMERIFLIGHT</t>
  </si>
  <si>
    <t>PA-31 NAVAJO</t>
  </si>
  <si>
    <t>DC-9</t>
  </si>
  <si>
    <t>PILOT REPTD BIRD HITTING NOSE OF A/C, UPPER R SIDE.</t>
  </si>
  <si>
    <t>SEATTLE-TACOMA INTL</t>
  </si>
  <si>
    <t>NO DMG. DATA ENTRY NOTE: # STRUCK NOT REPTD, ASSUME 1, SAME AS # SEEN.</t>
  </si>
  <si>
    <t>JUST AFTER T/D  ON RWY 22 AT TWY P.</t>
  </si>
  <si>
    <t>B-727-200</t>
  </si>
  <si>
    <t>American crow</t>
  </si>
  <si>
    <t>BE-400 BJET</t>
  </si>
  <si>
    <t>CL-601/604</t>
  </si>
  <si>
    <t>Wrens</t>
  </si>
  <si>
    <t>ID BY SMITHSONIAN, FAA 3279, DNA. AT APPROX 200 FT AGL HIT A VERY SMALL BIRD. IMPACTED JUST ABOVE CAPT WINDSHIELD, NOTIFIED ATC. PERFORMED BIRDSTRIKE INSPN.  SINGLE BIRD NOTED, IMPACT ABOVE CAPT WINDSHIELD 8" ABOVE, 4 IN L OF C/L. NO DMG. CLEANED. OK FOR</t>
  </si>
  <si>
    <t>ATIS WARNING. PILOT REPTD A GLANCING BLOW FROM A SPARROW ON DEPTR ROLL. NO DMG. (CONTACTED ARPT BIOL FOR CORRECT ID. THEY HAD NO RECORD OF THIS STRIKE)</t>
  </si>
  <si>
    <t>B-737-900</t>
  </si>
  <si>
    <t>NO DMG</t>
  </si>
  <si>
    <t>ID BY SMITHSONIAN, FAA3231.NO DMG FOUND BY PILOT. PILOT STATED HE HAS A COPYOF 5200-7 &amp; WILL FILE A REPORT.</t>
  </si>
  <si>
    <t>Gray catbird</t>
  </si>
  <si>
    <t>ID BY SMITHSONIAN, FAA 3239. DNA. NO DMG.</t>
  </si>
  <si>
    <t>WE NOTICED A LARGE FLOCK OF BIRDS AT ABOUT 200 FT AGL ON FINAL. THE FLOCK SEPARATED TO EITHER SIDE OF THE A/C. AND DOVE. WE ADVISED THE TWR AND CONTD THE APCH TO AN UNEVENTFUL LDG. MX WAS NOTIFIED. POST FLT REVEALED A SMUDGE OF REMAINS ON L WING LE AOBUT</t>
  </si>
  <si>
    <t>PILOT REPORTED STRIKING A POSSIBLE HAWK DURING LDG RWY 10R. CARCASS NOT FOUND. NO DMG REPTD.</t>
  </si>
  <si>
    <t>DC-10</t>
  </si>
  <si>
    <t>PORTLAND INTL (OR)</t>
  </si>
  <si>
    <t>NOT A STRIKE BUT EFFECTED FLT.</t>
  </si>
  <si>
    <t>PILOT REPTD STRIKING 1 SPARROW IN THE WINDSHLD JUST PRIOR TO T/D. NO DMG.</t>
  </si>
  <si>
    <t>Snow bunting</t>
  </si>
  <si>
    <t>PILOT REPTD POSSIBLE BIRDSTRIKE DEPARTING PDX TO TOWER. INJURED RED-TAILED HAWK FOUND ALONG RWY AND CAPTURES. PILOT REPTD NO DMG TO A/C AT DESTINATION.</t>
  </si>
  <si>
    <t>GULFSTREAM V</t>
  </si>
  <si>
    <t>Dunlin</t>
  </si>
  <si>
    <t>HIT A BIRD WHEN DEPARTING. CONTD TO LAX. REPORTED BY PILOT.</t>
  </si>
  <si>
    <t>BE-58  BARON</t>
  </si>
  <si>
    <t>Great blue heron</t>
  </si>
  <si>
    <t>PILOT REPTD HITTING SOMETHING ON T/O. APRT OPS FOUND DEAD RABBIT. FLT CONTD. (PART NOT REPTD, ASSUME LDG GEAR). DMG UNKN</t>
  </si>
  <si>
    <t>EVENT 21568. BIRD HIT LEADING EDGE OF L WING. ABOUT 10 FT FROM TIP.</t>
  </si>
  <si>
    <t>1 GULL STRUCK PORTSIDE LDG GEAR LANDING. REPTD BY NWA MX AT 0820. NO DMG. ARFLD SUPV FOUND PIECES TO ANOTHER GULL DURING RWY INSPN SOON AFTER. GOING TO ATTRIBUTE IT TO SAME STRIKE.</t>
  </si>
  <si>
    <t>ID BY SMITHSONIAN, FAA 2970 A &amp; B. BOTH SPECIES WERE TREE SWALLOWS</t>
  </si>
  <si>
    <t>ID BY SMITHSONIAN. FAA 3943. FOUND WITH HEAD CRUSHED ON SIDE OF RWY. TAIL FEATHER IN PLASTIC ENVELOPE.</t>
  </si>
  <si>
    <t>ID BY SMITHSONIAN, FAA 2922. HAD RAINED 2 HRS PRIOR TO STRIKE. COST WAS FOR MAN HRS (ASSUME INSPN) (DATA ENTRY NOTE; ONLY RECEIVED SMITHSONIAN COPY OF THE REPORT, NOT THE ORIGINAL)</t>
  </si>
  <si>
    <t>REPORTED A BIRDSTRIKE ON DEPARTURE (ASSUME 0' AGL). NO DMG REPORTED WILL CHECK ON ARRIVAL AT STL. (DATA ENTRY NOTE: SEPARATE REPORT ON REMAINS OF MEADOWLARK FOUND AT ABOUT THIS TIME, ASSUME FROM THIS STRIKE)</t>
  </si>
  <si>
    <t>Engine Shut Down</t>
  </si>
  <si>
    <t>California gull</t>
  </si>
  <si>
    <t>STRIKE OCCURRED RIGHT AT T/D.</t>
  </si>
  <si>
    <t>PILOT REPTD STRIKING BIRD ON T/O. CARCASS FOUND ON RWY 4 @ TWY ECHO. BIRD HIT JUST BELOW WINDSHLD.</t>
  </si>
  <si>
    <t>ADULT FEMALE SNOW BUNTING FOUND 10' W OF CL @ G-H.</t>
  </si>
  <si>
    <t>Mew gull</t>
  </si>
  <si>
    <t>Thrushes</t>
  </si>
  <si>
    <t>SPIRIT AIRLINES</t>
  </si>
  <si>
    <t>ATIS WARNING. JUST AFTER CROSSING THE THRESHOLD AND TRANSITIONING TO LANDING ALTITDE ENCOUNTERED A FLOCK OF SML BIRDS. AFTER EXITING RWY, INFORMED TWR. THEY CONFIRMED REMAINS OF 7.5 BIRDS. NO APPARENT DMG. ARPT OPS REP MET A/C AT GATE. NO DMG.</t>
  </si>
  <si>
    <t>HIT OWL ON DEPTR (ASSUME T/O RUN). NO DMG REPTD. FLT CONTD TO SFO.</t>
  </si>
  <si>
    <t>Herring gull</t>
  </si>
  <si>
    <t>NETJETS</t>
  </si>
  <si>
    <t>ID BYSMITHSONIAN, FAA 2741. ATIS WARNING. REPLACED OUTER CARBON FAN ASSEMBLY ON SITE. MUST REBUILD CORE ASSEMBLY WITHIN 250 HOURS OF OPERATION. ESTIMATE 8-10 HOURS BEFORE RETURNING TO SERVICE.</t>
  </si>
  <si>
    <t>Osprey</t>
  </si>
  <si>
    <t>HIT BIRD ON APCH OVER TWIN WHITE TANKS. DMG TO RT SIDE OF NOSE NEXT TO PITOT TUBE WHICH GROUNDED THE A/C. OUTBOUND FLT PAX WERE REASSIGNED TO OTHER FLTS.</t>
  </si>
  <si>
    <t>GROUNDED AIRCRAFT</t>
  </si>
  <si>
    <t>FLEW THRU A SML FLOCK OF PIGEONS (# NOT REPTD, ASSUME 2-10). ONE HIT RT SIDE OF COCKPIT BELOW WINDSCREEN, ANOTHER HIT RT MAIN LDG GEAR STRUT AND DAMAGED WIRE TO LGCUIC.</t>
  </si>
  <si>
    <t>N# DOES NOT MATCH THE AIRCRAFT. MAY BE 1 DIGIT OFF.</t>
  </si>
  <si>
    <t>DMG UNKN</t>
  </si>
  <si>
    <t>CITATION X</t>
  </si>
  <si>
    <t>MIDWEST AIRLINES</t>
  </si>
  <si>
    <t>NO DMG. (PART STRUCK NOT REPTD, ASSUME LDG GEAR)</t>
  </si>
  <si>
    <t>Bank swallow</t>
  </si>
  <si>
    <t>HIT 2 BIRDS ON T/D WITH L WING. NO DMG.</t>
  </si>
  <si>
    <t>ATIS WARNING. NO DMG. PILOT REPTD STRIKE ON T/D. FOUND CARCASS W OF CENTERLINE AT 7000' MARKER. (FLT ALSO REPTD AS 160, WHICH WAS NOT CORRECT.)</t>
  </si>
  <si>
    <t>A/C IN LEVEL FLT DOWNWIND ABOVE CLOUDS.</t>
  </si>
  <si>
    <t>A-318</t>
  </si>
  <si>
    <t>Yellow bittern</t>
  </si>
  <si>
    <t>MD-87</t>
  </si>
  <si>
    <t>A/C WAS DECELERATING WHEN A PAIR OF DOVES CROSSED IN FRONT OF A/C. 1ST DOVE CLEARED, 2ND WAS STRUCK.</t>
  </si>
  <si>
    <t>B-737-500</t>
  </si>
  <si>
    <t>MIAMI INTL</t>
  </si>
  <si>
    <t>Great black-backed gull</t>
  </si>
  <si>
    <t>MARTINAIRE</t>
  </si>
  <si>
    <t>HIT LEFT WING WHERE IT JOINS FUSELAGE.</t>
  </si>
  <si>
    <t>DC-10-30</t>
  </si>
  <si>
    <t>REPTD A BIRDSTRIKE DURING TAKE OFF RWY 18L. NO DMG REPTD. REMAINS FOUND O 18L CENTERLINE AT WJ.</t>
  </si>
  <si>
    <t>US AIRWAYS*</t>
  </si>
  <si>
    <t>ATIS WARNING &amp; NOTAM.</t>
  </si>
  <si>
    <t>SUN COUNTRY AIRLINES</t>
  </si>
  <si>
    <t>IMPACT ON SHORT FINAL. MTC ADVISED. CARCASS WAS STUCK IN THE LDG GEAR. PILOT GIVEN FAA FORM 5-2007. NO DMG.</t>
  </si>
  <si>
    <t>ON LDG, PILOT SAW BIRD GO BENEATH NOSE OF A/C.</t>
  </si>
  <si>
    <t>HIT A "DOVE" ON DEPARTURE. NO REPTD DMG (LAS FSDO) (DATA ENTRY NOTE: FLT 719 NOT FOUND ON FLIGHTAWARE.COM, MAY BE INCORRECT)</t>
  </si>
  <si>
    <t>Nevada</t>
  </si>
  <si>
    <t>MCCARREN INTL</t>
  </si>
  <si>
    <t>DURING LANDING, BIRD HIT AFT OF RADOME (ASSUME NOSE) ON CAPT'S SIDE. NO DMG STATED (MEANS UNKN IF DMG)</t>
  </si>
  <si>
    <t>PILOT REPTD POSSIBLY HITTING A BIRD ON LDG.</t>
  </si>
  <si>
    <t>HIT NOSE ON FINAL FLARE. NO DMG.</t>
  </si>
  <si>
    <t>DETROIT METRO WAYNE COUNTY ARPT</t>
  </si>
  <si>
    <t>HIT BELOW PILOT'S WINDSHLD ON T/D. NO DMG.</t>
  </si>
  <si>
    <t>HIT A SML BIRD AT SURFACE WHEN LDG. NO DMG. REMOVED REMAINS AFTER STRIKE WAS REPORTED. OPS DID NOT REPORT OPER BUT DATABASE MGR MATCHED IT BASED ON TIME AND RWY) ID BY USDA</t>
  </si>
  <si>
    <t>NOTAM WARNING. RT WING OTBD VORTILON HAD SLIGHT DMG. TRAILING TIP OF VORTILON BENT. NO EFFECT ON FLT. RWY WAS LCOSED FOR 10 MINS AND 1 A/C HAD TO GO AROUND. BIRD REPTD BY PILOT AS BLUE HERON, ASSUME GREAT BLUE HERON. ARPT WILDL TECH ALSO REPTD GREAT BLUE</t>
  </si>
  <si>
    <t>HIT NOSE GEAR. NO DMG.</t>
  </si>
  <si>
    <t>HIT A STARLING ABOUT 4000' DOWN RWY AFTER LANDING. NO DMG.</t>
  </si>
  <si>
    <t>LOCATION OF IMPACT ON A/C UNKNOWN. ALT REPTD AS 20-40 FT AGL</t>
  </si>
  <si>
    <t>Bald eagle</t>
  </si>
  <si>
    <t>HIT BALD EAGLE WHILE LANDING (ASSUME 0' AGL).NO DMG. EAGLE EITHER HIT THE WING OR WAS MORE LIKELY JUST HIT BY THE TURBULENCE. FULL CARCASS WAS FOUND ON SURFACE AND SUBMITTED TO THE NATIONAL EAGLE REPOSITORY. SMITHSONIAN SAID NO DNA, NO DIAGNOSTIC MATERIAL</t>
  </si>
  <si>
    <t>HIT LE OF L WING. ALT REPTD AS SURFACE TO 100' TOOK AVERAGE.</t>
  </si>
  <si>
    <t>MULTIPLE STRIKES TO FUSELAGE. POSSIBLE DMG TO PITOT TUBE. SML FLOCK OF BLACKBIRDS (25-30)</t>
  </si>
  <si>
    <t>RONALD REAGAN WASHINGTON NATL</t>
  </si>
  <si>
    <t>ON T/O ROTATION, BIRD WAS SEEN AND STRUCK. NO KNOWN DMG. DEAD GULL FOUND ON RWY BY ARPT OPS.</t>
  </si>
  <si>
    <t>EXECUTIVE JET AVIATION</t>
  </si>
  <si>
    <t>PILOT REPTD HITTING 2 BIRDS ON ARRIVAL. 1 SWALLOW FOUND ON RWY. AREA OF IMPACT ON A/C UNKN. NO DMG.</t>
  </si>
  <si>
    <t>HIT LEADING EDGE (ASSUME WING).</t>
  </si>
  <si>
    <t>POLAR AIR CARGO</t>
  </si>
  <si>
    <t>BIRD HIT LE OF RT #2 ENG COWLING WHILE LDG. A/C OUT OF SERVICE ABOUT 20 MINUTES. (DATA ENTRY NOTE: AIRPORT REPT SHOWED THE WING WAS STRUCK). AIRPORT OPS NOT ABLE TO INTERVIEW PILOT BUT LEFT 5200-7 FORM IN HIS AIRLNE OFFICE.</t>
  </si>
  <si>
    <t>NO DMG. PARTIAL BIRD FOUND ON APCH END OF RWY.</t>
  </si>
  <si>
    <t>ON ARRIVAL, A/C REPTD STRIKING A BIRD. NO DMG REPTD. PILOT THOUGHT BIRD WAS AN OWL. NO CARCASS RECOVERED.</t>
  </si>
  <si>
    <t>ON SHORT FINAL I SAW GEESE CROSSING FROM LEFT TO RT JUST IN FRONT OF US AND SLIGHTLY BELOW. I TOLD THE F/O TO LEVEL OFF THE AIRCRAFT SO WE WOULD NOT DESCEND INTO THEM. THEY APPEARED TO PASS BELOW US BUT WE FELT A THUMP. I NOTIFIED THE TWR THAT WE SUSPECTE</t>
  </si>
  <si>
    <t>American coot</t>
  </si>
  <si>
    <t># STRUCK NOT REPTD, ASSUME 2-10, SAME AS # SEEN. 1/4 MILE FROM TOUCHDOWN.</t>
  </si>
  <si>
    <t>(DATA ENTRY NOTE: WS BIOL REPORTS  NUMEROUBS PIREPS. NUMEROUS A/C INVOLVED. MANY BIRDS FOUND 1000' APART STARTING ON RWY 26 WORKING WEST. ID BY USDA. THIS STRIKE DID NOT HAVE A BIRD ID BUT ASSUME IT WAS THE HORNED LARKS THAT WERE CAUSING PROBLEMS YESTERDA</t>
  </si>
  <si>
    <t>LANDED AND HIT LRG FLOCK OF SML BIRDS (ASSUME 11-100). NO DMG. NUMEROUBS PIREPS. NUMEROUS A/C INVOLVED. MANY BIRDS FOUND 1000' APART STARTING ON RWY 26 WORKING WEST. ID BY USDA.</t>
  </si>
  <si>
    <t>LANDED AND HIT A LARGE FLOCK OF SML BIRDS. (ASSUME 11-100). NO DMG. (DATA ENTRY NOTE: WS BIOL REPORTS  NUMEROUBS PIREPS. NUMEROUS A/C INVOLVED. MANY BIRDS FOUND 1000' APART STARTING ON RWY 26 WORKING WEST. ID BY USDA. THIS STRIKE DID NOT HAVE A BIRD ID BU</t>
  </si>
  <si>
    <t>HIT A LRG FLOCK OF SML BIRDS (ASSUME 11-100). NO DMG. (DATA ENTRY NOTE: WS BIOL REPORTS  NUMEROUBS PIREPS. NUMEROUS A/C INVOLVED. MANY BIRDS FOUND 1000' APART STARTING ON RWY 26 WORKING WEST. ID BY USDA. THIS STRIKE DID NOT HAVE A BIRD ID BUT ASSUME IT WA</t>
  </si>
  <si>
    <t>LYNX AVIATION</t>
  </si>
  <si>
    <t>HIT SML SPARROW. CONTD TO PARKING W/O INCIDENT. (DATA ENTRY NOTE: WS BIOL REPORTS  NUMEROUBS PIREPS. NUMEROUS A/C INVOLVED. MANY BIRDS FOUND 1000' APART STARTING ON RWY 26 WORKING WEST. ID BY USDA. THIS STRIKE DID NOT HAVE A BIRD ID BUT ASSUME IT WAS THE</t>
  </si>
  <si>
    <t>REPTD BIRDSTRIKE ON DEPTR (ASSUME TAKE OFF RUN). NO DMG. CONTD FOR DEPTR W/O INCIDENT. (DATA ENTRY NOTE: WS BIOL REPORTS  NUMEROUBS PIREPS. NUMEROUS A/C INVOLVED. MANY BIRDS FOUND 1000' APART STARTING ON RWY 26 WORKING WEST. ID BY USDA. THIS STRIKE DID NO</t>
  </si>
  <si>
    <t>STRUCK LEADING EDGE OF RT WING. NO DMG.</t>
  </si>
  <si>
    <t>Ducks, geese, swans</t>
  </si>
  <si>
    <t>HIT FLOCK OF GULLS AT ABOUT 200-300 FT. ESTIMATE FLOCK AT 24. HIT AT LEAST 2 ON UNDERSIDE OF FWD FUSELAGE. LANDING AND ROLLOUT NORMAL. NO DMG STATED. (MEANS UNKN)</t>
  </si>
  <si>
    <t>New Jersey</t>
  </si>
  <si>
    <t>NEWARK LIBERTY INTL ARPT</t>
  </si>
  <si>
    <t>LANDED AFTER HITTING A GULL ON SHORT FINAL. MINOR DMG. LDG GEAR LIGHT.</t>
  </si>
  <si>
    <t>HIT DURING LDG FLARE. NO DMG STATED. ID BY BIOL.</t>
  </si>
  <si>
    <t>BIRD HIT RT WING BTWN ENG PYLON AND REFUELING PORT.</t>
  </si>
  <si>
    <t>PILOTS REPORTED STRIKING A LARGE WHITE BIRD. REMAINS OF GREAT BLUE HERON FOUND IN APPROACH LIGHTS. (ALT AND PHASE NOT REPTD, ASSUME APPROACH)</t>
  </si>
  <si>
    <t>HIT UNDER F/O WINDSHLD.</t>
  </si>
  <si>
    <t>ATIS WARNING</t>
  </si>
  <si>
    <t>SML BLOOD SMEAR ON RT HORIZ STABILIZER.</t>
  </si>
  <si>
    <t>HIT BIRD ON FINAL. LANDED W/O INCIDENT. MINOR DMG TO ENG PROP BLADE. NOTIFIED FSDO &amp; NTSB</t>
  </si>
  <si>
    <t>NO DETAILS GIVEN</t>
  </si>
  <si>
    <t>Red-breasted merganser</t>
  </si>
  <si>
    <t>ID BY SMITHSONIAN, FAA 2152. BORESCOPE FOUND NO DMG. 2 HRS OUT OF SERVICE.</t>
  </si>
  <si>
    <t>Green-winged teal</t>
  </si>
  <si>
    <t>DURING NIGHT IMC CONDITIONS A THUD WAS HEARD IN AREA OF F/O WINDSHLD. FOUND SML BIRD EFFECTS, BLOOD/FLUIDS EVIDENT ON RT FWD F/O WINDHSLD. NO DMG.</t>
  </si>
  <si>
    <t>ID BY SMITHSONIAN, FAA 2124. PILOT SAW SML BIRD, LIKELY A SWALLOW. ONLY SIGN WAS BLOOD SMEAR ON NOSE.</t>
  </si>
  <si>
    <t>ID BY SMITHSONIAN, FAA 2061. 100% DNA MATCH.  BLOOD SMEAR REPTD BY MX. SWAB SENT TO SMITHSONIAN. NO DMG.</t>
  </si>
  <si>
    <t>Merlin</t>
  </si>
  <si>
    <t>ID BY SMITHSONIAN, FAA 2262.  STRIKE DATE NOT REPTD, ASSUME SAME AS DATE OF REPORT FILING.</t>
  </si>
  <si>
    <t>NETJETS AVIATION</t>
  </si>
  <si>
    <t>ID BY SMITHSONIAN, FAA 2079. 100% DNA MATCH. CONFIRMED NO DMG. (DATA ENTRY NOTE: ATCT REVISED ORIG REPT THAT SOME DMG)</t>
  </si>
  <si>
    <t>REMAINS FOUND ON RWY EDGELINE W OF T1. INSPN FOUND BLOOD STREAKS ON OUTBD EDGE OF L WINDSHLD. NO APPARENT DMG.</t>
  </si>
  <si>
    <t>FREEDOM AIRLINES</t>
  </si>
  <si>
    <t>STRIKE OCCURRED OVER WATER. NO VIZ DMG. ONLY BLOOD SMEAR. RWY SWEEP FOUND NO REMAINS. (DATE ON AIRPORT STRIKE IS 9/12)</t>
  </si>
  <si>
    <t>Laughing gull</t>
  </si>
  <si>
    <t>RT SIDE OF NOSE. BIRD CONTD DOWN RT SIDE AS EVIDENCED BY BLOOD STREAKS.</t>
  </si>
  <si>
    <t>I OBSVD STRIKE AT APCH OF 31 &amp; TOLD PILOT. PILOT WAS NOT AWARE OF IT. FOUND REMAINS ON APCH OF RWY. GAVE FAA FORM 5200-7 TO PILOT.</t>
  </si>
  <si>
    <t>ATIS WARNING. LARGE WATERFOWL. NO DMG.</t>
  </si>
  <si>
    <t>PILOT REPTD BIRDSTRIKE ON GEAR UPON ROTATION TO TWR. REMAIND FOUND ON CLE AT HS "Q". AIRLINE REPTD NO DMG. FAA FORM5200-7 GIVEN TO AIRLINE.</t>
  </si>
  <si>
    <t>Vaux's swift</t>
  </si>
  <si>
    <t>HIT COYOTE. NO DMG. RWY WAS CLOSED FOR CLEAN UP. (ASSUME LANDING GEAR WAS STRUCK) COYOTE WAS ON CENTERLINE AND STILL ALIVE WHEN OPS RESPONDED. IT EXPIRED BEFORE POLICE CAME TO DISPATCH IT. AIRLINE OPS SAID NO APPARENT DMG.</t>
  </si>
  <si>
    <t>Common grackle</t>
  </si>
  <si>
    <t>ATIS WARNING. SML BLACK BIRDS. CITY FOUND 5 BIRDS DEAD ON RWY (BIRDS FOUND REPORTED SEPARATELY, ASSUME SAME STRIKE)</t>
  </si>
  <si>
    <t>NO REPT OF DMG</t>
  </si>
  <si>
    <t>ALT REPTD AS 1-100.</t>
  </si>
  <si>
    <t>Ovenbird</t>
  </si>
  <si>
    <t>NO REPTD. DMG. (REPORTS DIFFER ON PHASE OF FLT LANDING AND APCH)</t>
  </si>
  <si>
    <t>IAI-1124</t>
  </si>
  <si>
    <t>FOUND BY PILOT DURING POST FLT WALK AROUND. NO DMG.</t>
  </si>
  <si>
    <t>REPTD BY PILOT WHO SAW THE STRIKE</t>
  </si>
  <si>
    <t>HIT SWALLOW ON LANDING. NO DMG REPORTED.</t>
  </si>
  <si>
    <t>3-5 SML BIRDS HIT RT FWD FUSELAGE AND F/O WINDSCREEN ON TAKE OFF. NO APPARENT DMG. 2 STARLINGS FOUND ON RWY.</t>
  </si>
  <si>
    <t>INGESTED SEVERAL CROWS INTO L ENG. BURNED FLESH SMELL IN FLT DECK AND CABIN. WE NOTIFIED TWR TO HAVE RWY INSPECTED. MX NOTIFIED. LOGBOOK ENTRY. BORESCOPE INSPN FOUND NO DMG. BIRD REPTD AS CROW, ASSUME AMERICAN FROM LOCATION.</t>
  </si>
  <si>
    <t>A-310</t>
  </si>
  <si>
    <t>DC-8</t>
  </si>
  <si>
    <t>TWO REPORTS DIFFER ON FLT NUMBER (238 AS REPTD BY CAPT &amp; 966 AS REPTD BY AIRPORT AND AIRLINE). NO REMAINS FOUND ON RWY. TWR REPTD STRIKE TO OPS AT 1708 LOCAL TIME.</t>
  </si>
  <si>
    <t>A-340</t>
  </si>
  <si>
    <t>BIRD HIT LWR PART OF F/O WINDSHLD ON T/O ROLL. TWR REPTD FINDING SPARROW ON RWY.  NO REMAINS FOUND IN USDA FREEZER. NO DMG.</t>
  </si>
  <si>
    <t>ID BY SMITHSONIAN, FAA 1884.</t>
  </si>
  <si>
    <t>ID BY SMITHSONIAN, FAA 1870. (UNK IF INGESTION)</t>
  </si>
  <si>
    <t>AMERICA WEST AIRLINES</t>
  </si>
  <si>
    <t>DC-8-70</t>
  </si>
  <si>
    <t>ID BY SMITHSONIAN, FAA 1871, 100% DNA MATCH. LANDED BECAUSE NO AIRSPEED. PITOT TUBE REPLACED.</t>
  </si>
  <si>
    <t>ID BY SMITHSONIAN, FAA 1868, 100% DNA MATCH.</t>
  </si>
  <si>
    <t>HIT ON FINAL APCH BELOW F/O SIDE WINDOW. NO DMG.</t>
  </si>
  <si>
    <t>HIT 3' BELOW #3 WINDOW ON CAPT'S SIDE.</t>
  </si>
  <si>
    <t>ID BY SMITHSONIAN, FAA 1875. DAMAGE TO A/C VENT AT FRAME 3.</t>
  </si>
  <si>
    <t>MAY HAVE BEEN AN ATIS WARNING. NOT SURE.  BIRD LOOKED LIKE A PIGEON.</t>
  </si>
  <si>
    <t>ID BY SMITHSONIAN, FAA 1827.</t>
  </si>
  <si>
    <t>ID BY SMITHSONIAN, FAA 1808. 100 % DNA MATCH</t>
  </si>
  <si>
    <t>VERY LOUD IMPACT AS GULL DOVE UNDER RADOME. MX FOUND NO DMG.</t>
  </si>
  <si>
    <t>Snow</t>
  </si>
  <si>
    <t>GO AROUND</t>
  </si>
  <si>
    <t>NO EVIDENCE OF STRIKE ON A/C. BIRD FOUND ALIVE BUT INJURED.</t>
  </si>
  <si>
    <t>BIRDSTRIKE ON LDG ROLL. HIT CO/P FRONT WINDSHLD. MX INSPN. CALLED IAD W/REPT.</t>
  </si>
  <si>
    <t>GULL TYPE UNKN, ID PER CAPT. NO REMAINS RECOVERED. GROUND CREW REMOVED BLOOD SMEAR, UNABLE TO COLLECT SAMPLE.</t>
  </si>
  <si>
    <t>ATIS WARNING. SMALL BLACKBIRDS.</t>
  </si>
  <si>
    <t>N# IS NOT CORRECT. ID BY WILDLF BIOL AT MCO.</t>
  </si>
  <si>
    <t>BIRD HIT JUST BELOW CAPT'S WINDSCREEN ON FINAL APCH. NO DMG STATED. ID BY WS BIOL</t>
  </si>
  <si>
    <t>PILOT CALLED &amp; SAID THERE WAS NO STRIKE BUT THAT HE S -TURNED ON FINAL TO AVOID THE BIRDS. SPEED = 120 KTS</t>
  </si>
  <si>
    <t>AVOIDANCE MANUEVER</t>
  </si>
  <si>
    <t>2 SWALLOWS WERE HIT ON LDG ROLL.</t>
  </si>
  <si>
    <t>HAWKER-SDLY HS125</t>
  </si>
  <si>
    <t>ONLY WING WENT INTO THE ENG. FEATHERS REMOVED FROM FAN SECTION. NO DAMAGE STATED. (THIS MEANS UNK). BIRD WAS REPTD AS RED-TAILED HAWK BY AIRLINE BUT ARPT FOUND A SHORT-EARED OWL. ALSO AIRLINE REPTD TIME AS 1330 LOCAL BUT AIRPORT SAID 1037AM.</t>
  </si>
  <si>
    <t>MX INSPCTD REAR NOSE GEAR DOOR ADN FOUND NO DMG. JUST REMAINS.</t>
  </si>
  <si>
    <t>FINAL APCH.</t>
  </si>
  <si>
    <t># STRUCK NOT REPTD, ASSUME 1, SAME AS # SEEN.</t>
  </si>
  <si>
    <t>Wilson's snipe</t>
  </si>
  <si>
    <t>HEARD A THUMP AT VR. HIT JUVENILE COYOTE (ATC INFORMED US LATER). NO ADVERSE EFFECT ON FLT. COYOTE IN 2 PIECES. PARTS REMOVED BY OPS FROM RWY. FOUND BLOOD STAINS ON L ENG COWLING, LH INBD BRAKE, L WING FLAP TRACK FAIRING OTBD OF #1 ENG. ALSO MISSING PAINT</t>
  </si>
  <si>
    <t>FLT CANCELLED</t>
  </si>
  <si>
    <t>A/C INSPN BY AIRLINE MX. NO DMG WAS REPTD.</t>
  </si>
  <si>
    <t>DURING LDG OR RWY 9R (ASSUME 0' AGL), ENCOUNTERED A FLOCK OF SML SONG BIRDS AND HIT AT LEAST ONE JUST ABOVE F/O'S FRONT WINDSHLD. WS HAD NO INFORMATION ON THIS EVENT.</t>
  </si>
  <si>
    <t>2 BIRDS. NO DMG. ID BY WS BIOL.</t>
  </si>
  <si>
    <t>ATIS WARNING. BIRDS RETPD AS GEESE, ASSUME CANADA FROM DATE AND LOCATION. NO DMG. SHORT FINAL.</t>
  </si>
  <si>
    <t>DC-9-30</t>
  </si>
  <si>
    <t>LOCATION WAS TOUCH DOWN ZONE. PILOT REPTD STRIKING A BIRD UPON T/D. A/C HAD  NO EVIDENCE OF A STRIKE. REMAINS FOUND ON 31R 30FT N OF RWY CENTERLINE BTWN TXY Y &amp; RWY 4L.</t>
  </si>
  <si>
    <t>EMIRATES</t>
  </si>
  <si>
    <t>FOUND REMAINS IN TOUCHDOWN ZONE. ALT NOT REPTD, ASSUME 0 FT AGL. NO DMG. BLOOD SMEARS ON NOSE. CLEANED BY MX. ALSO REPTD AS BLLOD SMEAR ON RADOME.</t>
  </si>
  <si>
    <t>BIRD ID BY WS BIOL.</t>
  </si>
  <si>
    <t>Common tern</t>
  </si>
  <si>
    <t>CARCASS FOUND ON APCH END OF RWY  HAD BAND ON RT LEG . ID BY SMITHSONIAN 1611 A AND B. PILOT READY TO DEPART NOTIFIED PILOT OF STRIKE THAT A  BIRD HIT THE L WING FLAP. MX INSPN. (BAND 20108 117210397)</t>
  </si>
  <si>
    <t>NORTH AMERICAN</t>
  </si>
  <si>
    <t>BIRD REPTD AS RAVEN / CROW. ASSUME AMERICAN CROW DUE TO LOCATION. RAVENS NOT FOUND IN SOUTHERN MN</t>
  </si>
  <si>
    <t>12L</t>
  </si>
  <si>
    <t>Upland sandpiper</t>
  </si>
  <si>
    <t>PORT AUTHORITY FOUND BIRD ON END OF RWY. FILED REPT. PILOT SAW BIRD WAS MANUVERING OR HOWVERING ON END OF RWY. BIRD HIT RT SIDE BEHIND NOSECONE.</t>
  </si>
  <si>
    <t>Red fox</t>
  </si>
  <si>
    <t>PILOT SAID BIRD HIT NOSE. 1 FULL WING REMOVED FROM LDG GEAR. ID BY SMITHSONIAN, FAA 1543. NO DOWN TIME OR DMG.</t>
  </si>
  <si>
    <t>GULFAERO III</t>
  </si>
  <si>
    <t>PILOT REPTD MULTIPLE BIRDSTRIKE ON ROLL-OUT. HIT NOSE AND L WING. OPS FOUND 11 CARCASSES. IMPACT MARKS ON NOSE AND L WING. NO REPTD DMG.</t>
  </si>
  <si>
    <t>FOUND 75' E OF CL @ FA. PILOT SAW &amp; HIT 1 SML BIRD. NO DMG. NO DOWN TIME.</t>
  </si>
  <si>
    <t>Semipalmated sandpiper</t>
  </si>
  <si>
    <t>CAPT REPTD STRIKE ON T/D. MECHANIC REMOVED FEATHERS AND CARCASS BITS NOW STORED IN FREEZER. ID BY SMITHSONIAN, FAA 1623. ASSUMPTION IS BIRD BOUNCED OFF NOSE, HIT  A PYLON AND THE WING OVER ENG #1.</t>
  </si>
  <si>
    <t>FLT CONTD TO LAS</t>
  </si>
  <si>
    <t>FLT DELAYED</t>
  </si>
  <si>
    <t>AVRO RJ 85</t>
  </si>
  <si>
    <t>SML SMEAR ON NOSE OF A/C.</t>
  </si>
  <si>
    <t>B-767-200</t>
  </si>
  <si>
    <t>KESTREL INGESTION ON LDG ROLL OBSVD BY REPORTING WILDLF TECH. AIRLINE REPTD 4 HRS OF MECHANICS TIME AND A 30 MIN DELAY.</t>
  </si>
  <si>
    <t>NO INJURY TO BIRD. APPEARD TO BE STUNNED AND WAS MOVED TO ANOTHER AREA TO BE RELEASED. NO DMG TO A/C.</t>
  </si>
  <si>
    <t>Brown-headed cowbird</t>
  </si>
  <si>
    <t>SOME REMNANTS OF BIRDSTRIKE FOR ON ARRIVAL FLL ON RADOME JUST BELOW WINDSHLD.</t>
  </si>
  <si>
    <t>SHORT FINAL</t>
  </si>
  <si>
    <t>FLEW INTO A FLOCK OF BIRDS IN THE FLARE AND LDG ROLL. 1 HIT WINDSHLD AT CENTER POST. 1 OR MORE HIT INBD RT WING SLAT. THERE WAS A BLOOD SPOT ON SIDE OF FUSELAG BELOW PAX WINDOW &amp; AHEAD OF RT WING.</t>
  </si>
  <si>
    <t>NO DMG FOUND.</t>
  </si>
  <si>
    <t>ATIS WARNING. PILOT REPTD STRIKING GULL WHILE TOUCHING DOWN. RWY SWEEP FOUND NO CARCASS.  SPOKE WITH PILOT AND MECHANIC WHO REPTD NO DMG. BIRDSTRIEK FORM GIVEN TO PILOT.</t>
  </si>
  <si>
    <t>STRIKE OCCURRED OVER THE  NUMBERS ON 22 DECK. NO CARCASS FOUND.</t>
  </si>
  <si>
    <t>ATIS WARNING. STRIKE AT ROTATION.</t>
  </si>
  <si>
    <t>MX REMOVED REMAINS FROM ENG BEFORE NEXT FLT. 20 MIN DELAY</t>
  </si>
  <si>
    <t>BLOOD SPOT ON RADOME.</t>
  </si>
  <si>
    <t>BIRDSTRIKE ON T/O. TO CAPT WINDSHLD. ROTATED AND REPORTED EVENT TO TOWER. HIT LEFT SIDE OF WINDSHLD AT THE FRAME LEAVING RESIDUAL MARKS ON L SIDE OF WINDSHLD &amp; ON CAPT'S SIDE WINDOW. FLT CONTD TO RDU. INSPN. NO DMG. BIRD ID'D AS FEMALE MALLARD.</t>
  </si>
  <si>
    <t>BIRD HIT #2 ENG INLET COWL ON INDBD SIDE AND LODGED IN #3 BRAKE. ID BY SMITHSONIAN, FAA 1468.</t>
  </si>
  <si>
    <t>NO DMG TO A/C.. INJURED HAWK  WAS TAKEN TO ANIMAL HOSPITAL</t>
  </si>
  <si>
    <t>ATIS WARNING. WOOD DUCK OR MALLARD. MECHANICS LOOKING AT A/C TO VERIFY NO DMG.</t>
  </si>
  <si>
    <t>MX INSPN. EVENT 8467</t>
  </si>
  <si>
    <t>F/O NOTICED HAWK &amp; LEVELED AT 4000 FT &amp; 230 KTS WITH N1 VIB PEGGED OUT AT 9.9 WITH NOTICABLE VIBRATION.RETD TO FIELD ON ALERT 1 STATUS. INSPN FOUND3 BENT FAN BLADES &amp; DMG TO ACCOUSITICAL LINER. FIRE CREW LOOKED AT ENG. TAXIED TO GATE. REPLACED 3 FAN BALDE</t>
  </si>
  <si>
    <t>Plovers</t>
  </si>
  <si>
    <t>HIT NOSE COWL. ID BY SMITHSONIAN, FAA 1441. NO CORE INGESTION.</t>
  </si>
  <si>
    <t>Lark bunting</t>
  </si>
  <si>
    <t>SML FLOCK OF SML BIRDS HIT. HEARD SOUNDS. FLT CONTD. GRND INSPN FOUND ONLY 1 STRIKE AT L ENG PYLON ATTACHMENT TO WING. 1 MAN HR FOR INSPN. ID BY WILDLF BIOL. 4 CARCASSES FOUND. PILOT REPTD TO TWR. FLT CONTD TO SFO. (DATA ENTRY NOTE: ARPT REPT (FILED8 MONT</t>
  </si>
  <si>
    <t>NO DMG TO FLAP OR LGD GEAR. ID BY SMITHSONIAN FAA 1456</t>
  </si>
  <si>
    <t>ASTAR AIR CARGO</t>
  </si>
  <si>
    <t>ENG MAY BE PT CAN JT15D. REPORT AND N# INFO DIFFER.</t>
  </si>
  <si>
    <t>SAN DIEGO INTL</t>
  </si>
  <si>
    <t>OPER NOT REPT</t>
  </si>
  <si>
    <t>DURING 3-MILE FINAL APCH, GOOD-SIZED RAPTOR HIT RADOME. NO APPARENT DMG. 1 MAN HR FOR INSPN AND CLEANING. COST $71.</t>
  </si>
  <si>
    <t>A/C ON FINAL - TOUCHDOWN. HIT GULL ON RT WING LE. NO DMG.</t>
  </si>
  <si>
    <t>REMAINS ON WING AND GEAR.</t>
  </si>
  <si>
    <t>ATIS WARNING. (BIRD DREPTD AS GOOSE, ASSUME CANADA FROM DATE AND LOCATION.)</t>
  </si>
  <si>
    <t>NO VISIBLE MARKS ON A/C. F/O SAID GULL HIT RADOME AND THEN F/O WINDSCREEN ON SHORT FINAL. FAA FORM 5200-7 ISSUED TO F/O.</t>
  </si>
  <si>
    <t>EMERGENCY DECLARED</t>
  </si>
  <si>
    <t>JUST AT ROTATION, WE HEARD A THUMP AND SMELLED A BURNING ODOR AFTER  FLOCK OF GULLS FLEW IN FRONT OF A/C. REPTD STRIKE TO TWR. 1 MEW GULL FOUND. SOUND ABSORBING LINER WAS PUNCTURED. REPAIRED 8 MAN HRS.</t>
  </si>
  <si>
    <t>Northern harrier</t>
  </si>
  <si>
    <t>DORNIER 328</t>
  </si>
  <si>
    <t>Belted kingfisher</t>
  </si>
  <si>
    <t>BIRDS REPTD AS GULLS?  ONE REPORT HAD MED, THE OTHER LARGE FOR SIZE.</t>
  </si>
  <si>
    <t>APPROX 6 GULLS  JUST ABOUT 1/4 MILE FROM APCH END OF RWY31 A FLOCK OF BIRDS WERE FLYING. HIT 1 ON LWR RT SIDE OF NOSECONE. NO DMG. TALKED WITH PORT AUTHORITY AND CALLED MX.</t>
  </si>
  <si>
    <t>PILOT SAW FLOCK OF GULLS 2 MILES OUT. CREW HEARD LOUD BANG FROM NOSE. NO VIZ DMG. PILOT WAS GIVEN FORM 5200-7. 12 GULLS SEEN.</t>
  </si>
  <si>
    <t>CREW REPTD BIRDSTRIKE ON SHORT FINAL. PRESUMABLEY GULLS HIT L WING. MX FOUND 1 HIT LE SLAT #5 INBD OF #1 ENG. OTHER WAS INGESTED IN #1 ENG. BORESCOPED. FOUND DEBRIS DOWN CORE. NO DMG. CLEANED. FLT DELAYED 18 MINS. 3 MAN HRS FOR INSPN.</t>
  </si>
  <si>
    <t>FLT DELAY</t>
  </si>
  <si>
    <t>BIRD HIT CO/P FRONT WINDOW. NO DMG. ID BY PILOT. WS BIOL SAID IT WAS LIKELY A RED-TAILED HAWK.</t>
  </si>
  <si>
    <t>SAW A HAWK LEAVING THE GRASSY AREA TO LEFT AROUND THE 3,000 FT MARKER. BOUNCED OFF. HIT ABOUT 4' AFT OF CO/P WINDSHLD. ENG PARA NORMAL. CONTD TO OAK. NO DMG. BIRD ID REPTD BY PILOT.</t>
  </si>
  <si>
    <t>Snowy owl</t>
  </si>
  <si>
    <t>WHILE TURNING AND DESCENDING INSIDE THE MARKER, WE SAW A LRG CLIMBING FORMATION OF BIRDS. FROM TIME OF SIGHTING TO IMPACT WAS 1-2 SECONDS. BOTH AIRCREW FELT BIRDS HIT THE A/C. ENGS APPEARED NORMAL. FOUND L WING LDG LIGHT OBLITERATED, REMAINS ON L HORIZ ST</t>
  </si>
  <si>
    <t>2 SPOTS WHRE BIRD HIT FUSELAGE. BLOOD AT ONE SPOT, FEATHERS AT THE OTHER.</t>
  </si>
  <si>
    <t>BIRDS WERE BLACK.</t>
  </si>
  <si>
    <t>HAWK WAS INGESTED INTO #1 ENG. NORMAL LDG &amp; TAXI. OUT OF SVC FOR INSPN. ID BY SMITHSONIAN, FAA 1331.</t>
  </si>
  <si>
    <t>ATIS WARNING. BLOOD ON FAN BLADES</t>
  </si>
  <si>
    <t>ALL NIPPON AIRWAYS</t>
  </si>
  <si>
    <t>CRACKS IN FLAP. 2 SANDHILL CRANES FOUND.</t>
  </si>
  <si>
    <t>BA-41 JETSTR</t>
  </si>
  <si>
    <t>GUTS ON RADOME AND IN #1 ENG.</t>
  </si>
  <si>
    <t>ID BY SMITHSONIAN, FAA 1314. ALT REPTD AS SURFACE TO 100'</t>
  </si>
  <si>
    <t>RADAR WAS ON. PILOT REPTD STRIKE WAS OVER GCP.</t>
  </si>
  <si>
    <t>Bonaparte's gull</t>
  </si>
  <si>
    <t>FEATHERS ON FAN BLADES, REMAINS ON RADOME. NO DMG. EVENT 6922. SAW 5, HIT 3 GEESE. (PROBABLY CANADA). ARPT NOT NOTIFIED.</t>
  </si>
  <si>
    <t>NO PROBLEMS EVENT 6908</t>
  </si>
  <si>
    <t>BIRD WAS STUCK TO WIPER. ID BY SMITHSONIAN, FAA 1269. TWO BIRDS IDENTIFIED, WESTERN MEADOWLARK (106 G &amp; AMER. KESTREL 120 G). DISCREPANCY ON FLT # 926 VS 8137, FOD DEPT SAYS NO FLT 8137)</t>
  </si>
  <si>
    <t>SAW 3 PIGEONS IN FLT PATH PRIOR TO THE AOA PERIMETER FENCE. HIT 1. PILOT WAS GIVEN 5200-7 FORM</t>
  </si>
  <si>
    <t>ATIS WARNING. IN FLARE AND TOUCHDOWN, WE HAD MULTIPLE BIRDSSTRIKES. APPEARED TO BE DOVES. (NO REMAINS IN WS FREEZER). CLEANED RT MAIN GEAR, RT SIDE OF RADOME AND L WING.</t>
  </si>
  <si>
    <t>RWY CLOSED 10 MINS FOR REMOVAL OF CARCASS. FULL INSPN NO DMG.</t>
  </si>
  <si>
    <t>Domestic dog</t>
  </si>
  <si>
    <t>ATIS WARNING. HIT 2000' DOWN RWY. FLT CONTD.  ID BY SMITHSONIAN. FAA 1231(BIRD ALSO REPTD AS STARLING)</t>
  </si>
  <si>
    <t>ON SHORT FINAL, SML BIRD HIT OVER TOP OF COCKPIT. 2 MAN HRS.</t>
  </si>
  <si>
    <t>VERY SML BIRD HIT RT NOSE. FINAL APCH.</t>
  </si>
  <si>
    <t>FOUND WEDGED IN GEAR. LOOSE BOLTS AND CLAMPS.</t>
  </si>
  <si>
    <t>MEXICANA</t>
  </si>
  <si>
    <t>SEAGULL?</t>
  </si>
  <si>
    <t>MARTINAIR</t>
  </si>
  <si>
    <t>HIT RT SIDE RADOME.</t>
  </si>
  <si>
    <t>NO EVIDENCE OF DMG FOUND. AIRLINE DID NOT HAVE ANY RECORD OF THIS EVENT. ONE REPT SAID LARGE HAWK. ALT REPTD AS 200' AND LESS THAN 50 FT. (MAY BE TWO STRIKE EVENTS).</t>
  </si>
  <si>
    <t>AIRNET EXPRESS</t>
  </si>
  <si>
    <t>BIRD HIT R-2 WINDSHLD. NO DMG.</t>
  </si>
  <si>
    <t>LRG FLOCK OF STARLINGS IN VICINITY OF MID-FIELD. HEARD 1 OR 2 OTHER A/C REPT BIRD ACTIVITY. NO REPT FROM TWR</t>
  </si>
  <si>
    <t>PILOT REPTD TWR OF BIRDSTRIKE.  2 DOVES FOUND. NO DMG.</t>
  </si>
  <si>
    <t>ATIS WARNING. PROBABLY STARLINGS. HIT JUST ABOVE WINDSHLD AND NOSE.</t>
  </si>
  <si>
    <t>SML BLOOD SPLATTERS ON NOSE CONE. TRACE OF BLOOD ON #1 PROP. NO DMG FOUND FOLLOWING THOROUGH INSPN. 15 BIRDS SEEN, 2 CARCASSES FOUND ON RWY. 520-7 FORM GIVEN TO PILOT BY ARPT OPS.</t>
  </si>
  <si>
    <t>DMG TO OTBD LE LEFT WING. AND FLAP. NO APPARENT ENG DMG. FINAL APCH 5 MILES FROM RWY 13.</t>
  </si>
  <si>
    <t>ATIS WARNING. INSPN FOUND NO DMG.</t>
  </si>
  <si>
    <t>2 CARCASSES FOUND 90' E OF CL @ F</t>
  </si>
  <si>
    <t>AIR JAMAICA</t>
  </si>
  <si>
    <t>ID BY WS BIOL</t>
  </si>
  <si>
    <t>ATA AIRLINES</t>
  </si>
  <si>
    <t>AT T/D HIT 7 GULLS. NO DMG.</t>
  </si>
  <si>
    <t>ATIS WARNING. DMG TO WINGTIP. LIGHT ASSEMBLY.</t>
  </si>
  <si>
    <t>ATIS WARNING. PILOT REPTD NO DMG.</t>
  </si>
  <si>
    <t>A/C RETD TO GATE FOR INSPN. DELAY 30 MINS. (DATA ENTRY NOTE: BIRD ID &amp; SIZE AS REPTD BY CAPT)</t>
  </si>
  <si>
    <t>BIRD GLANCED OFF RT FUSELAGE. NO DMG. FOUND INTACT ON RWY. ID BY WS BIOL.</t>
  </si>
  <si>
    <t>BIRD REPTD AS STARLING. WAS IDENTIFIED AS A CHIMNEY SWIFT</t>
  </si>
  <si>
    <t>A/C REPTD AS 796</t>
  </si>
  <si>
    <t>ATIS WARNING. BIRD HIT GEAR OR UNDERBELLY.</t>
  </si>
  <si>
    <t>ATIS WARNING. NO DMG. 1 REPT SAYS 2 BIRDS STRUCK, THE OTHER SAYS 1. BOTH SHOW CAPT AS REPORTER.</t>
  </si>
  <si>
    <t>Scissor-tailed flycatcher</t>
  </si>
  <si>
    <t>FLEW INTO A FLOCK OF 10-12 BIRD ON SHORT FINAL. HIT 1. NO DMG. (BIRDS REPTD AS MED GEESE, ASSUME CANADA FROM TIME OF YEAR AND LOCATION)</t>
  </si>
  <si>
    <t>ARPT GAVE 5200-7 FORM TO PILOT. OUT OF SERVICE &lt; 1 HR.</t>
  </si>
  <si>
    <t>CHIP IN PAINT.</t>
  </si>
  <si>
    <t>Mottled duck</t>
  </si>
  <si>
    <t>AIRLINE DOES NOT BELIEVE THEY HIT THE DUCKS BUT ARPT OPS THINKS THEY DID.</t>
  </si>
  <si>
    <t>NO DMG. BIRD REPTD AS HAWK OR EQUIVALENT.</t>
  </si>
  <si>
    <t>NO BIRD ADVISORIES ON ATIS. WHEN IN FULL REVERSE THRUST AND SLOWING DOWN SAW A FLOCK OF WHAT I BELIEVE WERE GULLS PASSING IN FRONT OF A/C. ALL BIRD LOOKED LIEK THEY TOOK PROPER EFASIVE ACTION EXCEPT FOR 1 WHICH PASSED CLOSELY ACROSS THE NOSE. DURING PREFL</t>
  </si>
  <si>
    <t>A/C REMOVED FROM SERVICE</t>
  </si>
  <si>
    <t>BIRDSTRIKE LWR NOSE AREA. NO DMG.</t>
  </si>
  <si>
    <t>NO DMG. GLANCING BLOW JUST BEFORE ROTATION</t>
  </si>
  <si>
    <t>White-tailed jackrabbit</t>
  </si>
  <si>
    <t>DMG UNKN. JACKRABBIT HIT RT MAIN OR NOSE GEAR JUST PRIOR TO ROTATION. FLT CONTD TO DEN.</t>
  </si>
  <si>
    <t>BIRDSTRIKE ON LDG (ASSUM 0' AGL). WENT INTO CORE. BORESCOPED. ENG WASH. NO DMG</t>
  </si>
  <si>
    <t>A/C BEHIND US REPORTED BIRD HIT THE A/C AND PERCHED ON FLAP. AFTER 5 MINUTES OF TAXI BIRD STILL PERCHED. WHEN BIRD TOOK OFF IT WAS SUCKED INTO RT ENG. RETURNED TO GATE.</t>
  </si>
  <si>
    <t>RETURNED TO GATE</t>
  </si>
  <si>
    <t>REPLACED RADOME. ID BY SMITHSONIAN FA 1047.</t>
  </si>
  <si>
    <t>ATIS WARNING. ID BY J METCALF</t>
  </si>
  <si>
    <t>NO DMG. PHOTOS OF BLOOD ON A/C ATTACHED TO REPT. ID BY SMITHSONIAN FAA 1050. A/C LANDED SAFELY AND TAXIED TO GATE. MX INSPN.</t>
  </si>
  <si>
    <t>PILOT CONTD FLT WITH NO INDICATION OF DMG.</t>
  </si>
  <si>
    <t>ATIS WARNING. DMG UNKN. RING BILLGULL ID FROM WS BIOL. PIGEON PART RECOVERED FROM A/C. GULL FOUND ON RWY. 88 MIN DELAY.</t>
  </si>
  <si>
    <t>Fog, Rain, Snow</t>
  </si>
  <si>
    <t>DMG TO RT HORIZ STABIL REQD ENGINEERING AUTHORIZATION TO FLY REVENUE BWI TO CLT FOR REPAIRS.</t>
  </si>
  <si>
    <t>NOT A STRIKE, BUT EFFECTED FLIGHT. TWR WAS AWARE OF THE CHASE BUT CLEARED A FLT FOR T/O. CAPT DID NOT FEEL COMFORTABLE WITH THE SITUATION. THE COYOTE BOLTED ACROSS THE DEPARTURE RWY. BEFORE BEING SHOT. TAKE OFF WAS DELAYED.</t>
  </si>
  <si>
    <t>DELAYED TAKE OFF</t>
  </si>
  <si>
    <t>APPEARED FROM BELOW. NEGATIVE TRANSPONDER. BIRD GLANCED OFF RADOME &amp; HIT EDGE OF ENG COWLING. NO DMG.</t>
  </si>
  <si>
    <t>NO DMG. CARCASS FOUND ON 35L APCH. AT 1505</t>
  </si>
  <si>
    <t>CAPT DID NOT REPT STRIKE TO TWR BUT DID REPT TO OPS. FEATHERS FOUND ON RADOME AND BLOOD ON PYLON.  FEATHERS IN FREEZER. ID BY SMITHSONIAN., FAA 1042.</t>
  </si>
  <si>
    <t>CAPT REPTD STRIKE ON APCH TO TWR. MX SUPV SAID NO DMG BUT IT WAS OUT OF SVC 4 HRS TO BORESCOPE ENG.</t>
  </si>
  <si>
    <t>OUT OF SERVICE 4 HRS</t>
  </si>
  <si>
    <t>PROBABLY GULLS. DARK NIGHT. BIRDS APPEARED IN RT LDG LITE A SPLIT SECOND BEFORE THE STRIKES. UNABLE TO AVOID. PILOT SAID FLOCK OF GRAY/WHITE BIRDS CAME OUT OF NOWHERE. THEN WE HEARD SEVERAL THUMPS. 2 IMPACT SITES ON L WING. FAA 52007 GIVEN TO PILOT (HE FI</t>
  </si>
  <si>
    <t>ATIS WARNING. NO DMG REPTD.</t>
  </si>
  <si>
    <t>PARTS OF BIRD WRE SCATTERED IN A 25 SQ FT AREA OF RWY. AIRLINE MX SAID NO DMG TO RADOME.</t>
  </si>
  <si>
    <t>ABX AIR</t>
  </si>
  <si>
    <t>Northern pintail</t>
  </si>
  <si>
    <t>COPILOT HAD A BUMPY LDG DUE TO BIRD DEBRIS ON WINDSHLD.</t>
  </si>
  <si>
    <t>BUMPY LANDING</t>
  </si>
  <si>
    <t>ATIS WARNING. PILOT REPTD STRIKE. FOUND CARCASS INTACT. A/C CNTD FLT.</t>
  </si>
  <si>
    <t>PILOT REPTD HITTING A SML SPARROW ON DEPTR. FLT CONTD TO LAX. SML PATCH OF FEATHERS AND BLOOD ON UPPER RT CENTER OF RADOME.</t>
  </si>
  <si>
    <t>WE SAW FLOCK OF BIRDS FLYING OVER DENSE UNDERCAST. PERHAPS 2 DOZ. DID NOT TAKE EVASIVE ACTION BECAUSE WE WERE COULED UP ON THE ILS JUST PRIOR TO IMMERSION INTO THE DENSE FOG. HIT THE TOPMOST DUCK. THE REST DOVE OUT OF THE WAY. ICKY WINDSHLD. NO DMG.  5 MI</t>
  </si>
  <si>
    <t>(BIRD REPTD AS GULL, ASSUME RING-BILLED BASED ON ARPT REPT)</t>
  </si>
  <si>
    <t>NIL DMG. (BIRD REPTD AS GULL, ASSUME RING-BILLED BASED ON ARPT REPT)</t>
  </si>
  <si>
    <t>SKYSERVICE AIRLINES</t>
  </si>
  <si>
    <t>SSV017</t>
  </si>
  <si>
    <t>COYOTE STRIKE TO L SIDE A/C ON LIFT OFF. INSPN FOUND NO EVIDENCE. ARPT FOUND ANIMAL PARTS ON RWY @ M</t>
  </si>
  <si>
    <t>PILOT REPTD FLOCK OF STRLINGS FLEW ACROSS AS A/C TOUCHED DOWN. HIT 1 ABOVE COCKPIT WINDSHLD &amp; 1 ON RT WING. NO DMG. PILOT WAS GIVEN 5200-7 FORM.</t>
  </si>
  <si>
    <t># STRUCK NOT REPTD, ASSUME 1. FOUND EVIDENCE OF BIRD IN CORE OF ENG. BROKEN PIECE ON OUTER PLATFORM. LRG DENT ON NOSE COWL LE. CREW HAD NOR ABNORMAL INDICATIONS. BORESCOPE OF  HPC STAGES 3 &amp; 12 AS REQ. NO LIMITING DMG FOUND. REMOVED DMGD FEGVS. COMPLETE I</t>
  </si>
  <si>
    <t>Western gull</t>
  </si>
  <si>
    <t>B-747-1/200</t>
  </si>
  <si>
    <t>BIRD HIT PROP DURING PUSH BACK FROM GATE. PAX DEPLANED FOR INSPN. ENGS WERE TESTED THE FOLLOWING MORNING. NO DMG.</t>
  </si>
  <si>
    <t>PAX DEPLANED</t>
  </si>
  <si>
    <t>Wood stork</t>
  </si>
  <si>
    <t>UPON T/D. HIT 1 WOOD STORK. ATIS WARNING. (2ND REPT HAD 100'? ALT AND 150? KNOTS WITH PHASE AS APCH)</t>
  </si>
  <si>
    <t>GRUMMAN G73</t>
  </si>
  <si>
    <t>PILOT REPTD STRIKING SML BLACK BIRD ON ACPH. SML AMT OF BLOOD &amp; 1 DOWNY FEATHER COLLECTED BY MX &amp; SUBMITTED TO OPS. SMITHSONIAN UNABLE TO IDENTIFY PAS PERCHING BIRD. FAA 984</t>
  </si>
  <si>
    <t>BIRD FLEW ACROSS OUT APCH PATH DURING THE FLARE. WE WERE UNABLE TO MANEUVER. IT HIT THE NOSEWHEEL AREA. BIRD RECOVERED FULLY INTACT. NO A/C DMG. BIRD MISTAKENLY REPTD AS PRAIRIR FALCON.</t>
  </si>
  <si>
    <t>HIT 3 PIGEONS AT APCH END OF RWY AT 1500 FEET AGL. NO DMG.</t>
  </si>
  <si>
    <t>PILOT SAW GULL FLY UP ABOVE A/C.  FOUND INTACT CARCASS AT THRESHOLD. LEFT MESSAGE FOR A/C MX TO VERIFY NO DMG. CONFIRMED. TIME OUT OF SERVICE 1/2 HR</t>
  </si>
  <si>
    <t>ATIS WARNING. PILOT REPTD POSSIBLE BIRDSTRIKE. RWY SEARCH FOUND KESTREL. NO DMG REPTD BY AIRLINE. CARCASS INTACT.</t>
  </si>
  <si>
    <t>NO DMG REPTD.</t>
  </si>
  <si>
    <t>SML BLOOD STAIN ON NOSE AND NOSEGEAR DOORS. NO CARCASS FOUND. NO DMG.</t>
  </si>
  <si>
    <t>AIRLINE REPTD NO DMG. (BIRD REPTD AS DOVE, ASSUME MOURNING DOVE FROM LOCATION)</t>
  </si>
  <si>
    <t>BIRDSTRIKE ON T/D. PEREGRIN FALCON HIS NOSE L SIDE AND FELL WAY TO THE LEFT. NO DMG. ARPT REPTD BIRD AS AMERICAN KESTREL. BIRD WAS FOUND ON 28R &amp; P.</t>
  </si>
  <si>
    <t>NO DMG. CARCASS FOUND.</t>
  </si>
  <si>
    <t>DMG WAS NEGLIGIBLE (ASSUME NONE). RWY TEMP CLOSED FOR REMOVAL OF CARCASS. CONTACTED AIRLINE. THEY COULD NOT FIND ANY RECORD OF DAMAGE BUT DID SAY IT MIGHT HAVE BEEN WITHIN LIMITS.</t>
  </si>
  <si>
    <t>DC-10-10</t>
  </si>
  <si>
    <t>American wigeon</t>
  </si>
  <si>
    <t>25 SML BIRDS FLEW UP AS A/C CROSSED THRESHOLD. SEVERAL BLADES HAVE NICKED LEADING EDGES. EDDY CURRENT INSPN REQD. BLENDED BLADES. CLEANED. 1 BIRDS WAS FOUND. 3 SEPARATE STRIKE POINT ON THE L WING WERE FOUND. ID BY SMITHSONIAN. FAA 965. 4 MAN HRS TO REPAIR</t>
  </si>
  <si>
    <t>ID BY SMITHSONIAN FAA 969.</t>
  </si>
  <si>
    <t>American black duck</t>
  </si>
  <si>
    <t>FLT RETD TO LAND DUE TO UNKNOWN LOUD NOISE. FOUND BIRDSTRIKE ON #1 ENG. BLOOD ON INLET COWLING &amp; RUB STRIP. DMG TO 6 FAN BLADES.</t>
  </si>
  <si>
    <t>ON 2 MILE FINAL 2 BIRDS HIT L WING, FUSELAGE, L MAIN GEAR &amp; L FLAP AREA. NO DMG.  TOWER NOTIFIED BY CREW. ARPT OPS MET PLANE AT RAMP &amp; ON POST FLT INSPN. ID BY SMITHSONIAN. FAA 974</t>
  </si>
  <si>
    <t>FLOCK OF DOVES FLEW INTO OUR PATH JUST AFTER ROTATION. BIRDSTRIKES TO WING, WINDSHLD, RADOME. UNSURE OF HOW MANY WERE INGESTED IN #1 ENG. AIRLINE WILL ADZ ON DMG IF ANY. BLOOD &amp; REMAINS OBSCURED HALF OF WINDSHLD. FLT ATTENDANTS REPTD SMELL OF BURNT ODOR I</t>
  </si>
  <si>
    <t>Glaucous-winged gull</t>
  </si>
  <si>
    <t>NO DMG. ID BY SMITHSONIAN FAA 968</t>
  </si>
  <si>
    <t>A FLOCK OF 50-100 SNOW BUNTINGS WAS SEEN. 4 WERE HIT. NO DMG OR DELAYS.</t>
  </si>
  <si>
    <t>L WINDSHLD WIPER RIPPED OFF, L ENG COWL PUNCTURED.</t>
  </si>
  <si>
    <t>A/C WAS GROUNDED FOR INSPN</t>
  </si>
  <si>
    <t>SHARP VIBRATION FELT ON APCH. ENG WAS SHUT DOWN. FLT CREW REPTD TO TWR AFTER T/D. ID BY SMITHSONIAN FAA 964 &amp; 975.  SEVERAL FAN BLADES WERE BROKEN AND TIPS WERE BENT FROM INGESTION.   ALL FAN BLADES WERE REPLACED. ALSO PT2 &amp; TT2 PROBE SERIAL # 726725</t>
  </si>
  <si>
    <t>BIRD HIT RT ENG COWLING. REPLACED COWLING. LDG FLARE.</t>
  </si>
  <si>
    <t>VIZ 1/2 MILE. OVERCAST. DURING A CATEGORY III ILS, BROKE OUT TO SEE A FLOCK OF BIRDS (APPEARED TO BE STARLINGS). NO IMPACT SOUNDS. MX FOUND 1 STRIKE ON WING FLAP.</t>
  </si>
  <si>
    <t>SHOOTING APPROACH ILS RWY 1. OVER POTOMAC RIVER 3 MILE FINAL. JUST AFTER BREAKING OUT OF BASES, SAW ABOUT 30 GULLS. NO TME TO REACT. REMAINS ON CENTER WINDSHLD AND RT NOSE GEAR DOOR</t>
  </si>
  <si>
    <t>BIRDSTRIKE TO L ENG ON LDG. DEBRIS ON STATOR BLADES. REMOVED BIRD PARTS. NO CORE INGESTION. BORESCOPED STAGE 3 PHC BLEED SCREENS CLEAN. REMNANTS OF RED-TAILED HAWK FOUND IN FAN SECTION STATOR BLADES. NO DMG.</t>
  </si>
  <si>
    <t>PILOT WAS JUST FLARING OUT FOR LDG AND REPTD BIRD HIT NOSE. CARCASS FOUND. NO DMG TO A/C.</t>
  </si>
  <si>
    <t>DOVE WAS REMOVED FROM RWY CL IN 2 PIECES. NO DMG. (BIRD REPTD AS DOVE, ASSUME MOURNING DOVE FROM LOCATION)</t>
  </si>
  <si>
    <t>WE SAW 4-5 SML BIRDS. 1 HIT THE RADOME. INSPN FOUND REMAINS ON RADOME NO DMG. CONTD T/O AND FLT TO LONDON NORMALLY. ID BY SMITHSONIAN FAA 944.</t>
  </si>
  <si>
    <t>ATIS WARNING.ENCOUNTERED FLOCK OF ABOUT 20 BIRDS DURING ROTATION TO LIFT OFF. HEARD LOUD THUMP ABOVE CENTER OF COCKPIT. SUSPECT MULTIPLE STRIKES. INSPN AT SAN. REMAINS FOUND ON FUSELAGE. NO DMG.</t>
  </si>
  <si>
    <t>MULTIPLE STRIKES ON T/D. ARPT FOUND ABOUT 15 SANDPIPERS. NO DMG. CLEANED.</t>
  </si>
  <si>
    <t>Gadwall</t>
  </si>
  <si>
    <t>PILOT SAW 5-6 BIRDS ON APCH. ON 1/2 MILE FINAL. BLOOD SMEAR ON NOSE. REMAINS ID BY SMITHSONIAN. FAA 936</t>
  </si>
  <si>
    <t>BRITISH AIRWAYS</t>
  </si>
  <si>
    <t>4 EASTERN MEADOWLARKS &amp; 1 E. STARLING.</t>
  </si>
  <si>
    <t>ATIS WARNING. CARCAS FOUND AND ID'D BY WS BIOL.</t>
  </si>
  <si>
    <t># STRUCK NOT REPTD, ASSUME 1, SAME AS # SEEN. PILOT REPTD POSSIBLE BIRDSTRIKE LDG IN THE FLARE. NO CARCASS FOUND BUT 90% OF GULLS ARE GLAUCOUS-WINGED.</t>
  </si>
  <si>
    <t>BIRD HIT ON RWY 12L @ INTXN OF TWY G. HIT L SIDE NOSE. LEFT SMEAR. NO DMG. PILOT DID NOT SEE BIRDS UNTIL 1000 FT AWAY.</t>
  </si>
  <si>
    <t>A/C ON SHORT FINAL. HIT A "GOOSE" ON LWR PART OF RADOME. CRACKED ABOUT 4". REPLACED RADOME COST ABOUT $50,000. BIRD LATER ID'D BY SMITHSONIAN AS GULL. FAA 966. WS BIOL SPOKE WITH SMITHSONIAN AND BELIEVES THE GULL WAS A GLAUCOUS-WINGED GULL. A/C MOVED TO H</t>
  </si>
  <si>
    <t>ID BY SMITHSONIAN. FAA 941. WHILE ON DOGLEG FINAL APCH. HEARD A LOUD BANG. ALL INSTRS NORMAL.  REPAIR TOOK 6.5 MAN HRS. FLT DELAYED.</t>
  </si>
  <si>
    <t>HIT SEVERAL PIGEONS ON DEPTR ROLL. (ASSUME 2-10). NO DMG REPTD. FLT CONTD TO SAF.</t>
  </si>
  <si>
    <t>INGESTED. NO KNOWN DMG.</t>
  </si>
  <si>
    <t>SEVERAL BIRDS PASSED UNDER A/C IN LDG FLARE. FOUND 1.</t>
  </si>
  <si>
    <t>1 CARCASS REMOVED IN PIECES</t>
  </si>
  <si>
    <t xml:space="preserve"> ID BY SMITHSONIAN FAA 914. (DATA ENTRY NOTE: LOTS OF CONFLICTING INFO ON THIS STRIKE.)  REPT FROM AIRLINE "CREW REPTD L ENG BIRDSTRIKE ON T/O. MX FOUND 1 STRIKE AT 9:00 POSITION ON RADOME NEAR BULKHEAD AND ON L WING INBD LE SLAT UPPER SURFACE. NO DMG. CL</t>
  </si>
  <si>
    <t>NO DMG NOTED. STRIKE WAS REPTD TO TWR.</t>
  </si>
  <si>
    <t>DID NOT KNOW BIRD HIT L WING UNTIL POST FLT INSPN. DOVE WAS 1 OF A SINGLE PAIR.</t>
  </si>
  <si>
    <t>GULLS ABOVE RWY DISAPPEARED BELOW L WING AND FUSELAGE. NO DMG. NO EVIDENCE OF STRIKE. # STRUCK NOT REPTD, ASSUME 1.</t>
  </si>
  <si>
    <t>ID BY SMITHSONIAN FAA 912. FLT CONTD. NO APPARENT DMG.</t>
  </si>
  <si>
    <t>A/C REPTD STRIKE ON CONTD TO BERMUDA</t>
  </si>
  <si>
    <t>PIREP. REMOVED FROM RWY.</t>
  </si>
  <si>
    <t>HIT ON LDG. NO DMG. ID BY  SMITHSONIAN, FAA 977</t>
  </si>
  <si>
    <t>INSPCTD RWY AFTER HIGH POWER ENG RUN. FOUND KESTREL DEAD ON N SIDE OF RWY 13</t>
  </si>
  <si>
    <t>Parked</t>
  </si>
  <si>
    <t>ATIS WARNING. TWR REPTD STRIKE TO OPS. NO CARCASS FOUND IN AREA OF STRIKE. A/C RESPONDING NORMAL. PULLED OFF LINE TO BE CHECKED OUT.</t>
  </si>
  <si>
    <t>BIRD SURVIVED IMPACT. NO DMG TO AC.</t>
  </si>
  <si>
    <t>TWO REPORTS, SEVERAL DISCREPANCIES. WILDLIFE BIOL AT ARPT TALKED TO PILOT WHO DID NOT WANT TO COOPERATE. SHE LATER TALKED TO THE CHIEF PILOT FOR INFO. A/C WAS OVER RIVER ON APCH ABOUT 1.5 MILES OUT. (LATER PILOT REPORT SAID 35 MILES EAST OF ARPT AT 15,000</t>
  </si>
  <si>
    <t>FIRST REPT SHOWS STRIKE ON SHORT FINAL OVER RIVER. DENT ON ENG COWL. UNKN DMG TO ENG CORE. CORE INGESTION EVIDENT. (2ND REPT STATES THAT  THE CAPT ADZ NO DMG SEEN. MX ADZ TO CHECK. LEFT SIDE FUSELAGE HIT. SAW LAST MINUTE IN LIGHTS). ID BY SMITHSONIAN FAA</t>
  </si>
  <si>
    <t>Falcons and Caracaras</t>
  </si>
  <si>
    <t>BIRDSTRIKE DURING ROTATION. CARCASS FOUND ON RWY. NO DMG.</t>
  </si>
  <si>
    <t>BIRD LEFT 2" DENT IN VERTICAL FIN</t>
  </si>
  <si>
    <t>C-500</t>
  </si>
  <si>
    <t>ALT REPTD AS SURFACE TO 100' AGL</t>
  </si>
  <si>
    <t>2 birds</t>
  </si>
  <si>
    <t>ALLEGHENYAIRLINES</t>
  </si>
  <si>
    <t>ID BY SMITHSONIAN, FAA 843</t>
  </si>
  <si>
    <t>ATLANTIC COAST AIRLINES</t>
  </si>
  <si>
    <t>TWR REPTD CARCASS ON 22 DECK JUST PAST NUMBERS. AIRLINE OS REPTD STRIKE. DENT IN NOSE. PILOT GIVEN FAA BIRDSTRIKE FORM TO BE FILLED OUT. (NO FORM FILED WITH FAA)</t>
  </si>
  <si>
    <t>PIGEON/DOVE (ASSUME ROCK DOVE)</t>
  </si>
  <si>
    <t>REPT DMGD IN MAIL. COULD NOT READ PHASE OF FLT. ALT WAS REPTD AS SURFACE TO 100' AGL.  NO DMG.</t>
  </si>
  <si>
    <t>FLOCK OF SML BROWN BIRDS CROSSED FLT PATH. TOO SML TO ID. LEFT A 3" RESIDUE ON LE OF WING. NO DMG.</t>
  </si>
  <si>
    <t>NO DMG JUST SPOT</t>
  </si>
  <si>
    <t>SOUTHEAST AIRLINES</t>
  </si>
  <si>
    <t>Crows</t>
  </si>
  <si>
    <t>DEAD BIRD FOUND BTWN T2 &amp; T3 ON RWY 9. NO DMG. ATIS WARNING.</t>
  </si>
  <si>
    <t>2 HERONS WERE SEEN FLYING NEAR A/C. 1 WAS STRUCK. NO DMG.</t>
  </si>
  <si>
    <t>PILOT REPTD BIRDSTRIKE AT APCH END OF RWY 35L. LANDED W/O INCIDENT. 2 CARCASSES FOUND. PILOT REPTD 8 BIRDS STRUCK. FLEW THRU A FLOCK OF PIGEONS DURING FLARE.</t>
  </si>
  <si>
    <t>FINAL APCH. ID BY SMITHSONIAN FAA 754</t>
  </si>
  <si>
    <t>PILOT ENCOUNTERED A FLOCK OF BIRDS ON APCH. ONLY NOTICED 1 STRIKE ON L SIDE WINDOW.</t>
  </si>
  <si>
    <t>MX INSPN. NO VISUAL DMG.</t>
  </si>
  <si>
    <t>ATIS WARNING. LRG BIRD TOOK FLIGHT JUST AFTER T/D. FROM A POSITION 3000-4000' FROM THRESHOLD JUST LEFT OF 17L CENTERLINE. FELT NO IMPACT BUT SAW CARCASS ON RWY DURING TAXI BACK. ADZ GROUND &amp; AIRLINE. MX INSPN. L INBD KREUGER FLAP DAMAGED. A/C REMOVED FROM</t>
  </si>
  <si>
    <t>AIR BC</t>
  </si>
  <si>
    <t>HIT SEVERAL SPARROWS DEPTR END OF RWY AT SURFACE LEVEL. NO DMG.</t>
  </si>
  <si>
    <t>American pipit</t>
  </si>
  <si>
    <t>NO DMG NOTICED. SHORT FINAL. TYEE GOLF COURSE WAS ADVISED AND WILL CALL IF THEY FIND THE REMAINS.</t>
  </si>
  <si>
    <t>NO DMG. BIRD HIT NOSE WHEEL.</t>
  </si>
  <si>
    <t>AMERIJET INTL</t>
  </si>
  <si>
    <t>BIRDSTRIKE ON LDG.  HIT UPPER RT MAIN GEAR STRUT. BLOOD &amp; GUTS ON UPPER STRUT. REMOVED BIRD AND CLEANED GEAR AREA. NO DMG. CAPT REPTD SEEING AND HITTING  GULL OVER THE NUMBERS. FOUND PIECES ALONG WEST EDGE OF RWY BY TWY CY.</t>
  </si>
  <si>
    <t>CAPT REPTD HITTING FLOCK OF GEESE ON APCH OVER FLUSHING BAY. CAPT WAS GIVEN FORM 5200-7. SEVERAL STRIKES ON L WING, TOP &amp; BOTTOM. NO DMG NOTED AT THAT TIME BUT MX WAS TO INSPECT THAT NIGHT.  LOGBOOK ENTRY. PILOT REPT FILED. DMG TO TE OF L INBD WING FLAP.</t>
  </si>
  <si>
    <t>RWY ONLY REPTD AS 35, NO L OR R.</t>
  </si>
  <si>
    <t>MILITARY</t>
  </si>
  <si>
    <t>HIT SEVERAL SML BIRDS ON SHORT FINAL. FOUND 1 STRIKE ON RADOME AND WING FLAP TE. NO DMG. CLEANED RADOME.TWR WAS ADZ OF BIRDSTRIKE. 3-4 BIRDS HIT. NO DMG. ID BY SMITHSONIAN FAA 629. AIRLINE REPT SHOWS DATE AS 11/29.</t>
  </si>
  <si>
    <t>PILOT REPTD POSSIBLY HITTING BIRDS. RWY CHECK FOUND 2 GEESE 1200' DOWN RWY. NO DMG TO A/C.</t>
  </si>
  <si>
    <t>NO APPARENT DMG.</t>
  </si>
  <si>
    <t>3 EGRETS. NO DMG. BIRD HIT ABOVE WINDSHLD. (CAPT'S REPORT ONLY SHOWED 1 STRIKE TO FUSELAGE, THE AIRFIELD AGENT REPT SHOWED RADOME AND 3 STRIKES, BUT HE GOT HIS INFO FROM AIRLINE AGENT)</t>
  </si>
  <si>
    <t>COYOTE FATAL. NO DMG TO A/C.</t>
  </si>
  <si>
    <t>Hooded warbler</t>
  </si>
  <si>
    <t>KC-135R</t>
  </si>
  <si>
    <t>PILOT REPTD STRIKE TO TWR. REMAINS ID BY SMITHSONIAN, FAA 628. SOME INFO ON BOTH FORMS NOT CONSISTENT (PART STRUCK AND TIME, USED PILOT INFO)</t>
  </si>
  <si>
    <t>AER LINGUS</t>
  </si>
  <si>
    <t>ATIS WARNING. HIT L SIDE LEADING EDGE. (ASSUME WING). NO DMG</t>
  </si>
  <si>
    <t>NO DMG. (NOTE: CAPT REPTD GULLS, ARPT REPT SHOWED 3 GULLS FOUND BUT DID NOT SPECIFY WHICH STRIKE -5 WERE REPORTED ON SAME FORM). SPECIES NOT REPTD</t>
  </si>
  <si>
    <t>LOUD BANG, NO DMG. ID BY WS BIOL</t>
  </si>
  <si>
    <t>BOTH MOURNING DOVE AND BARN SWALLOW ID'D BY SMITHSONIAN FAA 553. NO DMG WAS REPTD. 2 CARCASSES RECOVERED.</t>
  </si>
  <si>
    <t>PILOT REPTD STRIKING AT LEAST 2 SWALLOWS. NO CARCASS FOUND.</t>
  </si>
  <si>
    <t>F-15A</t>
  </si>
  <si>
    <t>STRIKE ON DEPTR (MIGHT BE CLIMB). NO DMG. ARPT REPT SHOWS ROLLOUT AS PHASE OF FLT.</t>
  </si>
  <si>
    <t>ATIS WARNING. INGESTED IN #2 ENG. TO BE INSPECTED 9/10/03</t>
  </si>
  <si>
    <t>PILOT REPTD BIRDSTRIKE ON DEPTR. CONTD FLT. BIRDS FOUND ON RWY 9 @ CHARLIES INTXN. ID BY SMITHSONIAN  FAA 638. 7 STARLINGS AND 1 HERRING GULL.</t>
  </si>
  <si>
    <t>PILOT REPTD POSSIBLE BIRDSTRIKE ON T/O TO TWR. OPS FOUND REMAINS. ID BY SMITHSONIAN FAA 524</t>
  </si>
  <si>
    <t>HIT SEVERAL GULLS ON 4 MILE FINAL. NO DMG REPTD.</t>
  </si>
  <si>
    <t>PILOT REPTD POSSIBLE BIRDSTIRKE ON T/O. PART STRUCK NOT REPTD. NO DMG REPTD. A/C WILL BECHECKED OUT WHEN IT LANDS AND IF ANY DMG IS FOUND IT WILL BE RELAYED TO PA OPS. FAA FORM 5200-7 GIVEN TO US AIRWAYS EXPRESS OPS.</t>
  </si>
  <si>
    <t>KC-135E</t>
  </si>
  <si>
    <t>PILOT REPTD RUNNING OVER ANIMALON 4R/22L. FOUND CARCASS. (DATA ENTRY NOTE: DMG INFORMATION NOT PROVIDED)</t>
  </si>
  <si>
    <t>DURING T/O ROLL SAW 2-3 SML BIRDS GO BY NOSE OF A/C. COULD NOT TELL IF ANY HIT. NO EVIDENCE FOUND. 1 HORNED LARK WAS FOUND ON RWY AT 1040.</t>
  </si>
  <si>
    <t>ID BY SMITHSONIAN, FAA 647.</t>
  </si>
  <si>
    <t>BIRD, MAYBE 2, HIT ON AFT PART OF F/O'S WINDOW. MX INSPN.</t>
  </si>
  <si>
    <t>2 BIRDS HIT.</t>
  </si>
  <si>
    <t>BIRD REPTD AS CROW, ASSUME AMER. FROM LOCATION. CROW FLEW INTO RT PROP. NO DMG. REMAINS VISIBLE ON ENG COVER AND RT WING.</t>
  </si>
  <si>
    <t>STRIKE ON ARRIVAL (ASSUME LANDING ROLL) # BIRDS NOT REPTD, ASSUME 1. NO DMG.</t>
  </si>
  <si>
    <t>FOKKER F100</t>
  </si>
  <si>
    <t>Black vulture</t>
  </si>
  <si>
    <t>SPEED REPTD AS 90+. NO DMG.</t>
  </si>
  <si>
    <t>ATIS WARNING. NO DMG. SAW BIRDS CROSSING RWY JUST PRIOR TO V1. THEY WRE LINED UP ACROSS RWY. JUST AS WE ROTATED THE BIRDS BEGAN TO FLY AND WE HIT 5-7.  THEY HIT THE RADOME AND WERE DEFLECTED DOWNWARD. NO FLT CONTROL PROBLEMS OR ENG CHANGES.</t>
  </si>
  <si>
    <t>DMG 3  ENG BLADES AND RT WING. PAX HAD TO BOARD ANOTHER FLT AFTER A/C TAXIED TO GATE. BIRDS REPTD AS GULLS AND LARGE WHITE BIRDS. ID BY SMITHSONIAN FAA 475.</t>
  </si>
  <si>
    <t>DMG NOT REPTD.</t>
  </si>
  <si>
    <t>POSSIBLE DMG TO 1 OR 2 FRONT FAN BLADES IN #1 ENG. AIRLINE LATER REPLIED THAT NO DMG WAS FOUND.</t>
  </si>
  <si>
    <t>DMG NOT REPTD</t>
  </si>
  <si>
    <t>NO DMG (PHASE REPTD AS DESCENT). ID BY WS BIOL</t>
  </si>
  <si>
    <t>A/C HIT DOVE ON LDG. ROLLOUT ON RWY 27 ABEAM B3 INTXN. NO DMG.</t>
  </si>
  <si>
    <t>FLOCK OF PIGEONS ON 17C @EK.  ENGS IN REVERSE. PIGEONS WENT AIRBORNE JUST AS A/C CLOSED ON THEM. BOTH ENGS INGESTED MULTIPLE BIRDS. NO ABNORMAL ENG INDICATIONS. BIRDS NOT SEEN UNTIL A/C LANDED AND ENGS IN REVERSE AND DECELERATING. ONE REPT STATED EVIDENCE</t>
  </si>
  <si>
    <t>ATIS WARNING BIRD WAS IN HIGH SPEED FLT AND DID NOT APPEAR TO TAKE EVASIVE ACTION. CONTINUOUS ATIS BIRD WARNING WHEN NO BIRDS AR SEEN HAS NO VALUE TO AIR CREWS. POST FLT INSNPN TOOK ABOUT 0.4 HRS</t>
  </si>
  <si>
    <t>NO APPARENT DMG</t>
  </si>
  <si>
    <t>STRIKE ON ARRIVAL (MAY HAVE BEEN APRCH). DMG TO NOSE AND ENGS 1 AND 2. 25-30 CARCASSES FOUND. NOT ID'D TO SPECIES, SWEPT UP.</t>
  </si>
  <si>
    <t>ID BY AIRFIELD SFTY OFCR</t>
  </si>
  <si>
    <t>CAPT REPTD STRIKE ON T/O BTWN TWY H-3 &amp; H-4. NO DMG. HIT INBD L WING. (BIRD REPTD AS CROW OR RAVEN, ASSUME AMERICAN CROW FROM LOCATION.)</t>
  </si>
  <si>
    <t>INITIAL INSPN SHOWED 9 BENT COMPRESSOR BLADES. A/C TAKEN OUT OF SERVICE. 20-30 BIRD INGESTED. 3 CARCASSES FOUND. PREC LDG.</t>
  </si>
  <si>
    <t># BIRDS NOT REPTD, ASSUME 1.</t>
  </si>
  <si>
    <t>ATIS WARNING. HIT BIRD AT ROTATION. INGESTED. CREW SHUT ENG DOWN. A/C RETD AND LANDED SAFELY. 5 TO 6 TURBINE BLADES WERE BENT. BLADES REPAIRED AND BALANCED. BIRD ID BY SMITHSONIAN FAA 458</t>
  </si>
  <si>
    <t>ATIS WARNING, NO SPECIFIC WARNING ON FINAL. SAW SML BIRD FLY IN FRONT OF A/C DURING LDG FLARE. HIT RT ENG NACELLE AND POSSIBLY THE PROP. NO TIME TO REACT. NO DMG. LOT OF FEATHERS AND BLOOD. NOT SURE HOW MUCH WAS INGESTED BUT NONE OF THE REMAINS APPEARED T</t>
  </si>
  <si>
    <t>PA-44 SEMINOLE</t>
  </si>
  <si>
    <t>PILOT REPTD STRIKING BIRD 2 MILES OUT FROM ARPT</t>
  </si>
  <si>
    <t>BROWN DOVE. NO REPTD DMG.</t>
  </si>
  <si>
    <t>BROWN DOVE. NO REPTD DMG TO A/C PER RAMP 20.</t>
  </si>
  <si>
    <t>ATR-42</t>
  </si>
  <si>
    <t>ID BY SMITHSONIAN FAA 464. CREW REPTD POSSIBLE BIRDSTRIKE ON T/O ROLL. ON ARRIVAL AT LHR INSPN FOUND DMG TO L ENG. 9 OGV FAIRING ASSEMBLIES, TOP OTBD SEGMENTS. 9 FAIRING WEPLACED. ALSO ACCOUSTIC PANEL DMG. PANELS WERE CHANGED. A/C RETD TO SERVICE THE NEXT</t>
  </si>
  <si>
    <t>216/25</t>
  </si>
  <si>
    <t>RT PROP NO DMG.</t>
  </si>
  <si>
    <t>PILOT REPTD STRIKE TO TWR. OPS PICKED UP "GULL". BIRD NOT SAVED FOR ID.</t>
  </si>
  <si>
    <t>PILOT SUSPECTS A GOOSE. DENT IN FUSELAGE BELOW F/O'S WINDOW. NO RESTRICTIONS AT THIS TIME. DENT IS SCHEDULED FOR REPAIR JULY 1. BIRDS REPTD AS GEESE, ASSUME CAGO FROM LOCATION AND DATE.</t>
  </si>
  <si>
    <t>30 MI OUT</t>
  </si>
  <si>
    <t>PILOT REPTD HITTING A BIRD AT 9000' REMAINING MARK ON RWY. OPS FOUND INJURED KESTREL. NO DMG. ARPT CASE 03-17913.</t>
  </si>
  <si>
    <t>ATIS AND NOTAM CURRENT FOR WARNING OF BIRD ACTIVITIES. AIRLINE REPT TIME OF STRIKE AS 1039., WS BIOL REPTD IT AS 0935. ID BY SMITHSONIAN FAA 476.</t>
  </si>
  <si>
    <t>CARCASS FOUND DATE WAS 5/20/03 BUT TIME WAS EXACTLY THAT OF THE STRIKE  REPTD BY AN AIRLINE ON 5/19</t>
  </si>
  <si>
    <t>PILOT REPTD STRIKE TO CONTROLLER</t>
  </si>
  <si>
    <t>PIC REPORTS NEG A/C DMG VIA LAX ATCT.  ID BY SMITHSONIAN, FAA 445</t>
  </si>
  <si>
    <t>ATIS WARNING. BIRD REMOVED FROM RWY 1500' FROM ARRIVAL END</t>
  </si>
  <si>
    <t>NO DMG. ID CONFIRMED BY G BERNHARDT, WS BIOL</t>
  </si>
  <si>
    <t>1 DUCK HIT L SIDE OF FUSELAGE ON PILOT'S SIDE. SML DENT. NO CARCASS, JUST BLOOD.</t>
  </si>
  <si>
    <t>HIT BIRD SHORTLY AFTER T/D. BIRD HIT COWLING ON #1 ENG. MOST OF CARCASS DEFLECTED AND HIT LEADING EDGE OF L WING, SMALL PART OF BIRD WAS INGESTED. NO DMG REPTD. MOST OF THE CARCASS WAS RECOVERED FROM RWY.</t>
  </si>
  <si>
    <t>BIRD STRUCK CENTER WINDSCREEN DURING LANDING ROLLOUT. # BIRDS STRUCK NOT REPTD, ASSUME 1.</t>
  </si>
  <si>
    <t>PILOT REPTD POSSIBLE BIRDSTRIKE. FOUND A STUNNED BIRD ON CENTERLINE. CLEARED THE RWY AND ADZ ATC THEY MAY RESUME NORMAL OPERATIONS.</t>
  </si>
  <si>
    <t>RT MAIN GEAR STRUCK ANIMAL. NO APPARENT DMG.</t>
  </si>
  <si>
    <t>CITATION VI</t>
  </si>
  <si>
    <t>TWO GULLS SEEN, 1 HIT ENG NACELLE AND REMAINS INGESTED INTO HOT SECTION OF ENG. REPLACED ENG COWL.</t>
  </si>
  <si>
    <t>Green heron</t>
  </si>
  <si>
    <t>AT 500' AGL ON APCH VERY LOUD BIRDSTRIKE ON RT SIDE OF A/C NOSE JUST BELOW AND RT OF F/O'S SLIDING WINDOW. AFTER HEART RATE RETD TO NORMAL, NO FURTHER PROBLEMS. ALL ENG &amp; AIRFRAME  INDICATIONS NORMAL. ID BY SMITHSONIAN FAA 438.</t>
  </si>
  <si>
    <t>BIRD WAS REPTD AS SMALL,. DATA ENTRY CHANGED IT TO LARGE. DATE OF STRIKE NOT COMPLETED, JUST MONTH. ASSUME 4/14 DUE TO DATE   REPORT WAS COMPLETED.</t>
  </si>
  <si>
    <t>PILOT DID NOT INFORM COMPANY OF STRIKE.  REP FROM AIRLINE WILL CONTACT PILOT TO SEE IF DMG. 7 CARCASSES FOUND. HARD RUBBER PART FOUND WITH DUCK CARCASSES. (CAN'T BE CERTAIN PART WAS FROM A/C)</t>
  </si>
  <si>
    <t>B-727</t>
  </si>
  <si>
    <t>ID BY SMITHSONIAN FAA 961. 2 CARCASSES FOUND.  LIGHT RAIN.</t>
  </si>
  <si>
    <t>BIRDS WERE EITHER BONAPARTE OR RING-BILLED GULLS OR BOTH. REMAINS NOT SAVED. BIRD WAS DISINTEGRATED. MIGHT HAVE BEEN AN INGESTION.</t>
  </si>
  <si>
    <t>KOREAN AIR</t>
  </si>
  <si>
    <t>PILOT SAW GULLS ON RWY AT ABOUT TWY 6. HIT 4. NO EVIDENT EXTERNAL DMG TO A/C. HOWEVER, FEATHERS WERE SEEN INSIDE #1 ENG. A/C WAS TAKEN TO MX TO CHECK FOR POSSIBLE ENG DMG AND CLEANING.</t>
  </si>
  <si>
    <t>Northern shoveler</t>
  </si>
  <si>
    <t>PILOT REPTD STRIKE UPON LDG. NO DMG. CARCASS FOUND ON RWY 4R BTWN TWY F AND FB ON RWY CENTERLINE</t>
  </si>
  <si>
    <t>ON SHORT FINAL, SAW LRG FLOCK OF BIRDS IN VICINITY OF THRESHOLD. FLOCK APPEARED TO SPLIT ON EITHER SIDE OF RWY LEAVING TD AREA CLEAR. NO EVIDENCE OF IMPACT WAS SEEN, FELT OR HEARD. WHEN DEPLANING, PAX SEATED IN REAR  SAID THERE WAS A BIRD STUCK IN THE WIN</t>
  </si>
  <si>
    <t>PILOT REPTD STRIKING THE BIRDS OVER THE THRESHOLD. BIRDS COLLECTED AND ID BY WS BIOL.</t>
  </si>
  <si>
    <t>LANCHILE</t>
  </si>
  <si>
    <t>PILOT REPTD STRIKE TO TWR AT 0800 LCL.</t>
  </si>
  <si>
    <t>SHORT FINAL. NO DMG. NO FOD ON RWY. BIRD LATER FOUND TO BE HORNED LARK BY WS BIOL &amp; SMITHSONIAN FAA 959.</t>
  </si>
  <si>
    <t>BIRD HIT L WINDSCREEN. NO DMG. GULL WAS REMOVED FROM RWY. (TIME ALSO REPTD AS 1535)</t>
  </si>
  <si>
    <t>DUCK FOUND INTACT ON CENTERLINE AT 1345, DAY ID BY SMITHSONIAN FAA 957</t>
  </si>
  <si>
    <t>MECH INSPN. NO DMG.</t>
  </si>
  <si>
    <t>TURKEY VULTURES AND GULLS ON FINAL. STRUCK A GULL I THINK</t>
  </si>
  <si>
    <t>BIRD HIT L WING LE. NO DMG.</t>
  </si>
  <si>
    <t>BIRD REPTD AS GULL, 93% OF GULLS WERE RBGU.</t>
  </si>
  <si>
    <t>DARK, RAINY NIGHT. WHILE ON SHORT FINAL, SUDDENLY, 4 GULLS ATTACKED US.  ONLY 1 WAS SUICIDAL. WE ALERTED PHX MX ON POSTFLT AND FOUND NO EVIDENCE OF BIRD.</t>
  </si>
  <si>
    <t>NO DMG. PILOT SAID GOOSE STRUCK TIRE</t>
  </si>
  <si>
    <t>A/C MX PERFORMED A BIRDSTRIKE INSPN. NO DMG.</t>
  </si>
  <si>
    <t>Savannah sparrow</t>
  </si>
  <si>
    <t>ATIS WARNING. SML BLOOD STREAK ON L SIDE FUSELAGE. NO DMG. GULL FOUND INTACT.</t>
  </si>
  <si>
    <t>BIRD ACTIVITY CARRIED ON ATIS. FLOCK ROSE UP AT LAST MINUTE.</t>
  </si>
  <si>
    <t>FLT WAS ON FINAL APCH. ID BY SMITHSONIAN FAA 389.</t>
  </si>
  <si>
    <t>OUTBOUND FLT CANCELLED</t>
  </si>
  <si>
    <t>ATIS WARNING. HIT 8-10 BIRDS. SEVERAL PIECES OF CARCASSED WERE RETRIEVED. FEATHERS FOUN ON BOTH ENG FANS AND ON COWLING.</t>
  </si>
  <si>
    <t>ATIS WARNING. SEVERAL BIRDSTRIKES TO NOSECONE JUST PAST INTXN OF RWY 30. LRG BIRDS WERE SEEN TO RT SIDE OF RWY CTRLINE. A/C TAKEN TO HANGAR FOR FURTHER INSPN. OF ENGS. NO FAN DAMAGE. CORE INGESTION.</t>
  </si>
  <si>
    <t>A/C LANDED, NO ASSISTANCE REQD. LE OF RT WING WAS DAMAGED.</t>
  </si>
  <si>
    <t>A/C ROLLED OVER A HERRING GULL CLAMMING ON THE RWY AT THE START OF ITS DEPARTURE RUN. THE NEXT A/C REPTD A CARCASS ON RWY CENTERLINE. OPS REMOVED THE BIRD.</t>
  </si>
  <si>
    <t>SEVERAL SML BIRDS WERE HIT. NO APPARENT DMG. FLT CONTD TO ATL.</t>
  </si>
  <si>
    <t>STRUCK GULL WITH L OTBD FLAP. NO DMG. NOTIFIED TWR, REMAINS PICKED UP. TIME OUT OF SERVICE 0.2 HRS</t>
  </si>
  <si>
    <t>FLT 1591 REPTD STRIKING A GOOSE ON FINAL. UNKN DMG. BIRDS REPTD AS GEESE, ASSUME CAGO FROM DATE AND LOCATION.</t>
  </si>
  <si>
    <t>CARCASS FOUND AT 1530</t>
  </si>
  <si>
    <t>NO DMG. FINAL APCH 1 MI WEST.</t>
  </si>
  <si>
    <t>DMG TO BRACKET AND HYDRAULIC LINES ON L MAIN LDG GEAR. BLOOD COVERING LRG PORTION OF FLAP/UNDERWING ON L SIDE BEHIND GEAR. DEER WAS IN  MANY PIECES OVER 1,000' SPAN. RWY WAS CLOSED BUT NO IMPACT TO ATC SERVICES AS RWY 15R WAS USED. MINOR DMG TO GEAR REPTD</t>
  </si>
  <si>
    <t>CAPT REPTD STRIKE OVER HARBOR</t>
  </si>
  <si>
    <t>TIME OUT OF SVC 30 MINS</t>
  </si>
  <si>
    <t>No Clouds</t>
  </si>
  <si>
    <t>Common snapping turtle</t>
  </si>
  <si>
    <t>DEAD SNAPPING TURTLE FOUND ON S SIDE OF 27R OFF TWY DELTA</t>
  </si>
  <si>
    <t>ATIS WARNING. BIRD SIZE REPTD AS MED.</t>
  </si>
  <si>
    <t>HOP-A-JET</t>
  </si>
  <si>
    <t>HIT NOSE SECTION. NO DMG FOUND ON INSPN AT LAX.   BIRD'S BAND # 1807-44175.</t>
  </si>
  <si>
    <t>MAIN GEAR WAS ON GROUND AND NOSEGEAR HAD NOT YET TOUCHED DOWN. BIRD HIT ABOVE F/O'S WINDOW. NO DMG.</t>
  </si>
  <si>
    <t>SWALLOWS, I THINK. NO DMG. FOUL SMELL IN AIR COND. SYS. TIME OUT OF SERVICE 1/2 HR.</t>
  </si>
  <si>
    <t>PHOENIX SKY HARBOR</t>
  </si>
  <si>
    <t xml:space="preserve"> NO DMG.</t>
  </si>
  <si>
    <t>CLEANED. NO DMG. BIRDSTRIKE WHILE DEPARTING, ASSUME TAKE OFF RUN. FOUND HORNED LARK AT 0930.</t>
  </si>
  <si>
    <t>FOUND 3 BIRDS ON CENTERLINE @D-E. SOME BLOOD AND VERY FEW FEATHERS SEEN ON TIP OF NOSE. NO DMG REPTD AS THIS TIME.</t>
  </si>
  <si>
    <t>Some Clouds</t>
  </si>
  <si>
    <t>ATIS WARNING. LARGE DENT IN NOSE ABOUT 2.5" DIAMETER. SEVERAL SMALLER DENTS IN WINGS. BIRD ID BY SMITHSONIAN. COST IS FOR RADOME ONLY. 2 BIRDS INGESTED.</t>
  </si>
  <si>
    <t>ATIS WARNING. NO VIZ DMG.</t>
  </si>
  <si>
    <t>PILOT REPTD POSSIBLE BIRDSTRIKE. SAW A FLOCK OF GULLS AND MUST HAVE STRUCK AT LEAST 1. STRIKE CONFIRMED ON #2 ENG AND FUSLAGE. NO DMG.</t>
  </si>
  <si>
    <t>NO DMG. FLT CONTD AFTER INSPN. UPDATED SPECIES ID 8/2004 ID BY SMITHSONIAN FAA 954.</t>
  </si>
  <si>
    <t>BIRD HIT UPON LDG. CREW LEFT AREA PRIOR TO INTERVIEW</t>
  </si>
  <si>
    <t>STRUCK ON DEPTR. CARCASS RECOVERED DURING RWY SWEEP.</t>
  </si>
  <si>
    <t>PILOT NOTIFIED TWR OF STRIKE. PART NOT REPT. UNKN IF DMG. FOUND 4 SECTIONS OF BIRD SCATTERED ABOUT TWY 28 ABOUT 2,000' DOWN RWY.</t>
  </si>
  <si>
    <t>SAW SEVERAL LGR BIRDS, HEARD THUMP. NORMAL LDG. APPEARS TO BE 2 BIRDS WITH 3 STRIKES. SEVERE DMG TO LE OF L WING SLAT BIRD PUNCTURED SKIN AND CAUSED A DENT-TEAR IN SLAT ABOUT 8" BY 24". REMAINS OF BIRDS INSIDE. EVIDENCE OF REMAINS STRIKING #1 ENG WITH A P</t>
  </si>
  <si>
    <t>2 FLTS WERE SENT AROUND AS A RESULT OF THE INCIDENT. A/C HIT SEVERAL BIRDS. NO ENG DMG. 1 NEW PROP BLADE ON #1 ENG. AND 1 PROP ACTUATOR.</t>
  </si>
  <si>
    <t>LGR FLOCK OF BIRDS THAT APPEARED TO BE GULLS FLEW ACROSS NOSE OF A/C. AFTER LDG, DISCOVERED DMG TO RADOME, DENT ABOUT 3 TO 4" DEEP AND 8" IN DIAMETER. RADOME REQD REPAIR AND WAS SUBSEQUENTLY CHANGED. (DATA ENTRY NOTE: BIRD COULD HAVE BEEN EITHER RING-BILL</t>
  </si>
  <si>
    <t>RWY REPT AS 2, NOT CORRECT.</t>
  </si>
  <si>
    <t>ON FINAL. ABOUT 5 MI S OF RWY, HIT 5 GEESE WITH EXTENSIVE DMG. 2 STRIKES TO RADOME WITH DMG (CRACKED), STRIKE ALSO TO NOSE AND WINDSHLD. STRIKE TO L FUSELAGE BY DOOR WITH REMAINS STUCK IN THE DOOR, HIT L WING ROOT WITH DMG. HIT #1 ENG WITH INGESTION, DMG</t>
  </si>
  <si>
    <t>NO DMG. (BIRD REPTD AS CROW, ASSUME AMERICAN CROW FROM LOCATION)</t>
  </si>
  <si>
    <t>ATIS WARNING. SEVERE RADOME DMG. OUTBOUND FLT CANCELLED.</t>
  </si>
  <si>
    <t>PERMANENT NOTAM FOR BIRDS ON ARPT. NO APPARENT DMG ON WALK-AROUND INSPN. ENGS WILL BE CHECKED BY MECHANICS.</t>
  </si>
  <si>
    <t>ATIS WARNING. (BIRD REPTD AS GOOSE, ASSUME CANADA GOOSE FROM DATE AND LOCATION.)</t>
  </si>
  <si>
    <t>NO DMG REPTD. HIT 2 PIGEONS LANDING.</t>
  </si>
  <si>
    <t>GULLS WAS FOUND AT AER 10. NO DMG. ID BY WS BIOL</t>
  </si>
  <si>
    <t>ATIS WARNING. HIT TOP OF F/O'S WINDOW. NO DMG.</t>
  </si>
  <si>
    <t>LDG FLARE.</t>
  </si>
  <si>
    <t>CRACKED TAXI LIGHT LENS. REPLACED.</t>
  </si>
  <si>
    <t>PILOT INFORMED TWR. NO DMG. FOUND ON RT SIDE OF CENTERLINE NEAR TWY K</t>
  </si>
  <si>
    <t>PILOT REPTD SEEING GULLS (# NOT REPTD ASSME 2-10) DURING FINAL STAGE OF LDG AND HEARING A NOISE. NO CARCASSES OR DMG FOUND.</t>
  </si>
  <si>
    <t>ON DEPTR REPTD STRIKING AN OWL. NO DMG REPTD.</t>
  </si>
  <si>
    <t>A/C DEPARTED W/O INCIDENT. NO DMG FOUND AFTER LDG IN ATL. 2 CARCASSES RECOVERED FROM RWY.</t>
  </si>
  <si>
    <t>HIT CAPT'S WINDSCREEN 2000' INTO T/O ROLL. ABTD T/O &amp; NOTIFIED TWR. RETD TO RAMP FOR INSPN. BIRD FOUND ON RWY. NO DMG.</t>
  </si>
  <si>
    <t>NO DMG REPTD. BIRD FIRST REPTD AS GULL.</t>
  </si>
  <si>
    <t>ATIS WARNING. ID BY SMITHSONIAN, FAA 315. ACCOUSTICAL PANEL DMG ONLY. BORESCOPED. REMAINS FOUND IN BOTH ENGS. REPLACED 2 OGV FAIRINGS IN ENG.</t>
  </si>
  <si>
    <t>INGESTED GULL DURING LDG ROLL. NO DMG REPTD.</t>
  </si>
  <si>
    <t>NO DMG AS REPTD BY AIRLINE</t>
  </si>
  <si>
    <t>NO DMG. ID BY WILDF BIOL. HIT CAPT WINDOW. CLEANED.</t>
  </si>
  <si>
    <t>INSPN. NO DMG. CARCASS RECOVERED.</t>
  </si>
  <si>
    <t>WING ROOT LDG LIGHT SMASHED. WINDSCREEN DIRTIED. "WHITE MAYBE AFRICAN CATTLE EGRETS"</t>
  </si>
  <si>
    <t>REMAINS OF 30 BIRDS RECOVERED FROM TWY AT THE APCH END. ID BY WS BIOL. ORIGINALLY REPTD TO LOGAN WILDLF MGT AS STARLINGS.  30TH BIRD WAS SMALLER SANDPIPER OF ANOTHER SPECIES. ID BY SMITHSONIAN FAA 952.</t>
  </si>
  <si>
    <t>ATIS WARNING. NO DMG. INSPN. BY OPER &amp; ARPT AUTHORITY. SPECIES NOT REPTD, ASSUME CANADA GOOSE FROM DATE AND LOCATION.</t>
  </si>
  <si>
    <t>FIELD NOTAM WARNING</t>
  </si>
  <si>
    <t>HIT 4 GULLS ON DEPARTURE. CARCASSES FOUND.</t>
  </si>
  <si>
    <t>EMERGENCY EQUIPMENT STANDING BY</t>
  </si>
  <si>
    <t>MX REPTD BLOODSTAIN ON RT WINDSCREEN. NO REMAINS FUND ON RWY. PILOT WAS LATER LOCATED AND REPTD STRIKE OCCURRED ON APCH 7 MILES OUT.</t>
  </si>
  <si>
    <t>ON POST FLIGHT, FOUND A STRIKE FROM A GULL DURING IDLE REVERSE. NO DMG. BIRD MOST LIKELY A RING-BILLED GULL ACCORDING TO WS BIOL, T DUFFINEY.</t>
  </si>
  <si>
    <t>BIRD HIT RT SIDE OF ENG. NO INGESTION. ARPT LOG SHOWS HIT PROP HUB OF #1 ENG. PILOT SAW HAWK FLY INTO A/C.</t>
  </si>
  <si>
    <t>PILOT REPT TO TWR. PICKED UP CARCASS. USDA BIOL DISOSED OF BIRD. (NOT IDENTIFIED TO SPECIES)</t>
  </si>
  <si>
    <t>HIT DURING LDG FLARE. NO DMG REPTD.</t>
  </si>
  <si>
    <t>F/O REPTD SEEING PEREGRINE HOLDING A STARLING BY THE THROAT BEFORE IT WAS STRUCK BY A/C. PEREGRINE ROSE UP TO AVOID THE A/C BUT WAS STRUCK BY THE FUSELAGE. ID BY WILDLF BIOL.  BIRD WAS AN IMMATURE. BAND # 220642213.</t>
  </si>
  <si>
    <t>BIRD HIT AT ROTATION. REMAINS ID BY WS BIOL. # BIRDS 42 CARCASSES RECOVERED.</t>
  </si>
  <si>
    <t>Whimbrel</t>
  </si>
  <si>
    <t>REMAINS FOUND ON RWY. 1 WHOLE AND 1 PARTIAL BIRD. 5 BIRDS SEEN ON CENTERLINE, AT LEAST 4 STRUCK, AT LEAST 2 INGESTED, 1 IN EACH ENG. COMPRESSION STALL, FLAMES SEEN BY TWR. ENG RAN OK AFTER STALL. OVER TEMP WARNING IN #1 ENG. OVERWT LANDING. CANCELLED FLT.</t>
  </si>
  <si>
    <t>WHILE BEING PUSHED BACK FROM GATE, BIRD FLEW INTO #2 PROP AND HIT RT SIDE OF A/C. NO DMG. DELAY OF 2 HRS.</t>
  </si>
  <si>
    <t>2 HR DELAY</t>
  </si>
  <si>
    <t>HIT SML BIRD ON DEPTR END OF RWY. INSPN FOUND NO DMG. MAY HAVE BEEN A GLANCING BLOW ACCORDING TO CREW.</t>
  </si>
  <si>
    <t>TRANS WORLD AIRLINES</t>
  </si>
  <si>
    <t>NO DMG. CARCASS RECOVERED.</t>
  </si>
  <si>
    <t>BIRD COULD NOT BE IDENTIFIED, JUST A PASSERINE. SMITHSONIAN ID. FAA 326. NO DMG</t>
  </si>
  <si>
    <t>NO DMG. A DELTA FLT WAS DELAYED 5 MINS FOR TAKE-OFF FOR RWY INSPN. AND REMOVAL OF CARCASS.</t>
  </si>
  <si>
    <t>NO DMG REPTD. BIRD WAS BROWN.</t>
  </si>
  <si>
    <t>2 JUVENILES. NO DMG. ID BY WILDLF BIOL.</t>
  </si>
  <si>
    <t>NO DMG. HIT BIRD ON SHORT FINAL.</t>
  </si>
  <si>
    <t>WE WERE 4TH TO LAND. FIRST TWO REPTD BIRD SITINGS. THE AIRCRAFT IN FRONT OF US DID NOT SEE ANY. WE FOUND THEM ON CENTERLINE SITTING ON RWY</t>
  </si>
  <si>
    <t>FOUND CARCASS AT 1015. (ARPT DID NOT HAVE OPER FOR STRIKE REPT)</t>
  </si>
  <si>
    <t>AT LEAST 4-5 STARLINGS REPTD BY PILOT STRIKING NOSE AND RT WINDSHLD. INSPN OF RWY FOUND NO REMAINS. ID OF STARLINGS COULD NOT BE CONFIRMED. NO DMG.</t>
  </si>
  <si>
    <t>NO DMG.. SHORT FINAL.</t>
  </si>
  <si>
    <t>CARCASS FOUND ON RWY AFTER AIRLINE REPTD STRIKE TO TWR. NO DMG. ATIS WARNING.</t>
  </si>
  <si>
    <t>SHORT FINAL REPTD BY AIRLINE, LANDING ROLL REPTD BY  ARPT. NO DMG. (BIRD REPTD AS CROW, ASSUME AMERICAN CROW FROM LOCATION)</t>
  </si>
  <si>
    <t>NO DMG. ID BY WILDLF BIOL.</t>
  </si>
  <si>
    <t>HIT L WING INNER BOTTOM PYLON/BOATTAIL &amp; F/O WINDSHLD. NO DMG.</t>
  </si>
  <si>
    <t>NO DMG. ID BY WILDLF BIOL</t>
  </si>
  <si>
    <t>A STORM HAD JUST PASSED THRU THE NY AREA. ARPTS HAD BEEN CLOSED FOR SEVERAL HRS. WE WERE 1ST A/C INTO LGA. SAW A FLOCK OF GULLS ABOUT 75' OFF THE GROUND. TIME WAS 9:30-10). HIT 15-20 BIRDS. FOUND INGESTION ON #1 ENG. SUSPECT INGESTION IN #2 ENG. FOUND BIR</t>
  </si>
  <si>
    <t>A/C REPTD NO DMG. ID BY BIOL</t>
  </si>
  <si>
    <t>HIT AT ROTATION. JUST BELOW F/O'S WINDSHLD</t>
  </si>
  <si>
    <t>NO DMG. BIRD ID BY WILDLIFE BIOL</t>
  </si>
  <si>
    <t>FLT RETD TO GATE DUE TO BIRDSTRIKE AFTER REJECTED HIGH SPEED T/O.</t>
  </si>
  <si>
    <t>CARCASS ID BY WS BIOL. NO DMG. HIT LWR L SIDE OF RADOME. HORNED LARK AND CLIFF SWALLOW MAY ALSO HAVE BEEN HIT BY THIS A/C. ARPT SHOWS 3 SPECIES HIT BY AN AIRCRAFT AT 900. BUT THE REPORT WITH THE CARCASSES SAY HIT BY 2 A/C.</t>
  </si>
  <si>
    <t>ON FINAL. NO DMG REPTD.</t>
  </si>
  <si>
    <t>Wood duck</t>
  </si>
  <si>
    <t>ID BY SMITHSONIAN FAA 298. HIT BIRD ON TAKE OFF AND RETD TO ORD. REQUESTED EMERGENCY EQUIPMENT DUE TO ENG VIBRATION. ALSO HIT CAPT'S WINDSHLD. CLEANED. REMOVED ENG. 6 BLADES DAMAGED. REPLACED PT2 PROBE ON NOSE COWL. REPLACED PRE-COOLER. CLEANED DUCTING.</t>
  </si>
  <si>
    <t>PILOT SAW BIRDS COME WITHIN 2 FT OF WINDOW. NOT CERTAIN THEY HIT A/C. SEVERAL BIRDS WERE STRUCK. HIT OUTER FAN ON #1 ENG.  NO DMG.</t>
  </si>
  <si>
    <t>2 BIRDS. INSPN. NO DMG.</t>
  </si>
  <si>
    <t>INGESTED HAWK AT ROTATION.. CONTD FLT TO SAN JOSE. UPON ARRIVAL, SEVERAL MECHANICS WERE FLOWN IN WITH PARTS. 5 FAN BLADES REPLACED WITH MULTIPLE DELAYS.</t>
  </si>
  <si>
    <t>PILOT REPTD SEEING A BLACK MASS AS HE BROKE THRU THE CLOUDS ABOUT 1 MILE OUT ON APCH. ID BY SMITHSONIAN FAA 281</t>
  </si>
  <si>
    <t>BIRD FIRST REPTD AS STARLING BY TWR. ID BY SMITHSONIAN FAA 283. NO DMG. DIRTY WINDSHLD.</t>
  </si>
  <si>
    <t>NO DMG. BIRD RECOVERED. FINAL APCH. BIRD APPEARED TO HIT BELOW CAPT'S WINDSHLD. BIRD REPTD AS STARLING AND SAVANNAH SPARROW. ID OF SPARROW CONFIRMED BY BIOL. UPDATED SPECIES 5/07</t>
  </si>
  <si>
    <t>DMG UNKN AT THIS TIME.</t>
  </si>
  <si>
    <t>AT 40' SAW 1 SPARROW HEARD IMPACT ON FUSELAGE ABOVE CAPT'S WINDSHLD. SAW NO EVIDENCE ONCE AT GATE. MX INSPN DONE.</t>
  </si>
  <si>
    <t>NO DMG. HIT AT ROTATION.</t>
  </si>
  <si>
    <t># BIRDS STRUCK NOT REPTD, ASSUME 1, SAME AS # SEEN.  A/C STRUCK WHAT APPEARED TO BE A HAWK. INSPCTD ENG. BORESCOPE FOUND NO DMG.</t>
  </si>
  <si>
    <t>BIRD HIT NOSE, L FWD BELOW CAPT'S WINDSHLD. INSPN FOUND NO DMG.</t>
  </si>
  <si>
    <t>BIRD HIT RT EYEBROWN WINDOW ABOVE CO/P. NO DMG. EVIDENCE OF A BIRD STGRIKE IN #2 ENG. BORESCOPED WITHIN 10 CYCLES OF 25 HRS. NO DMG FOUND ON BORESCOPE.</t>
  </si>
  <si>
    <t>BLOOD STREAKS ABOVE WINDSHLD. NO CARCASS RECOVERED. CAPT STATED IT SCARED HIM.</t>
  </si>
  <si>
    <t>NO DMG. BIRD REPTD AS CROW, ONLY CROW IN S CALIF. IS AM. CROW.</t>
  </si>
  <si>
    <t>SHORT FINAL.</t>
  </si>
  <si>
    <t>OWL WAS PICKED UP FROM RWY, RECOVERED AND FLEW OFF. NO DMG.</t>
  </si>
  <si>
    <t>CARCASS RECOVERED. PORT AUTHORITY NOTIFED AIRLINE OPS OF BIRD STRIKE. FLT CONTD TO BERMUDA.</t>
  </si>
  <si>
    <t>AIRLINE DID NOT REPT ANY DMG.</t>
  </si>
  <si>
    <t>CAPT REPTD STRIKE BY CELL PHONE. NO DMG.</t>
  </si>
  <si>
    <t>NOTAM WARNING. CLEANED MESS ON CAPT'S WINDSHLD.  REPTD STRIKING A FLOCK OF SPARROWS ON LDG RWY 34L. NO DMG REPTD. (DATA ENTRY NOTE: FLT # REPTD AS 217 AND 917)</t>
  </si>
  <si>
    <t>AIRLINE NOTIFIED ARPT DUTY MGR OF STRIKE &amp; CONTD TO ZURICH.</t>
  </si>
  <si>
    <t>SWISS INTL AIR LINES</t>
  </si>
  <si>
    <t>NO DMG REPTD BY OPER.</t>
  </si>
  <si>
    <t>POST FLT INSPN FOUND MINIMAL BIRD REMAINS ALONGSIDE THE RT ENG NACELLE. CLEANED.</t>
  </si>
  <si>
    <t>PILOT REPTD STRIKING A BIRD AS NOSE GEAR WAS SETTLING ONTO RWY. BIRD WAS LODGED AGAINST THE STRUT OF THE NOSE GEAR. PHOTOS AVAILABLE.</t>
  </si>
  <si>
    <t>NO DMG. 2 CARCASSES FOUND AT 0725 ON RWY 8 @ RDR8</t>
  </si>
  <si>
    <t>NO CARCASS FOUND BUT BLOOD AND TISSUE SAMPLE WAS SENT TO SMITHSONIAN FOR ID. FAA 261. FOUND DMG TO 5TH STAGE COMPRESSOR. WITHIN LIMITS. FLT CONTD TO ANCHORAGE. OUT OF SVC 2.5 HRS.</t>
  </si>
  <si>
    <t>EVERGREEN INTL AIRLINES</t>
  </si>
  <si>
    <t>NO APPARENT DMG TO A/C. BIRD STRIKE WAS ON 4-MILE FINAL. PILOT WAS INFORMED OF BIRD ACTIVITY BY LOCAL CONTROL AND ATIS.</t>
  </si>
  <si>
    <t>ID BY SMITHSONIAN FAA 950. # BIRDS NOT REPTD, JUST DUCKS. TAXIED TO GATE W/O INCIDENT. WS BIOL SAYS THEY REPTD BIRDS AS BABY MALLARD DUCKS BUT HE DOES NOT KNOW HOW PILOT CAME UPWITH THATAS BABY DUCKS CAN'T FLY AT THAT TIME OF YR AND NO REMAINS WERE FOUND.</t>
  </si>
  <si>
    <t>ON FINAL. NO DMG. TAIL PORTION OF CARCASS WITH 1 FOOT COLLECTED FROM BENEATH WIPER BLADE. ID BY WS BIOL &amp; SMITHSONIAN FAA 949</t>
  </si>
  <si>
    <t>ATIS WARNING.  ID BY SMITHSONIAN FAA 260</t>
  </si>
  <si>
    <t>AT TIME OF ENCOUNTER THERE WAS NO EVIDENCE THAT WE HAD HIT A BIRD. ON POST- FLT INSPN, FOUND EVIDENCE OF 1 BIRD STRIKE OT ENG COWL LIP.</t>
  </si>
  <si>
    <t>LGA TWR REPTD BIRDSTRIKE. RWY SWEPT, CARCASS RECOVERED. FLT CONTD.</t>
  </si>
  <si>
    <t>BORESCOPED ENG. NO DMG. TEAM FROM ORLANDO DISPATCHED TO TAMPA. OTHER COST WAS FOR FLT CANCELLATION</t>
  </si>
  <si>
    <t>NO APPARENT DMG. RWY CLOSED. NO DMG.</t>
  </si>
  <si>
    <t>ATIS ALWAYS HAS BIRD WARNING</t>
  </si>
  <si>
    <t>Western tanager</t>
  </si>
  <si>
    <t>Smithsonian identified as "Western Tanager"</t>
  </si>
  <si>
    <t>REPTD STRIKING 3 SPARROWS ON TOUCHDOWN. NO DMG. WILDLF REPT BIRDS AS SWALLOWS</t>
  </si>
  <si>
    <t>NO REMAINS. FOUND ANTI SKID CONDUIT CLAMP BROKEN. REPLACED CLAMP</t>
  </si>
  <si>
    <t>ATIS WARNING. INSPN FOUND NO DMG. REMAINS SCATTERED OVER A LRG AREA. LARGER PIECES REMOVED BY HAND. ID BY SMITHSONIAN FAA 257</t>
  </si>
  <si>
    <t>REMOVED DEBRIS, INSPCTD. BIRD HIT ABOVE CAPT'S WINDSHLD ON FUSELAGE.</t>
  </si>
  <si>
    <t>WILDLF TECH SAW STRIKE OCCUR. NO DMG.</t>
  </si>
  <si>
    <t>PART STRUCK NOT REPTD, NO DMG.</t>
  </si>
  <si>
    <t>PILOT REPTD POSSIBLE STRIKE ON T/O. CARCASS RECOVERED FROM RWY. FLT CONTD. NO DMG FOUND.</t>
  </si>
  <si>
    <t>3 PIGEONS HIT #1 ENG. NO DMG WAS VIZ BUT ENG WILL BE TAKEN APART AND FURTHER INSPCTD. REPLACED PAIR OF FAN BLADES 19/22. TIRES 3 AND 7 DEFLATED. ORIG FLT CHANGED EQUIPMENT AND DEPARTED 3 HRS LATE. (DATE ENTRY NOTE: REPT FROM AIRPORT SHOWED NO DMG.) HIGH S</t>
  </si>
  <si>
    <t>ALT UNDER 100' OVER THRESHOLD DURING LDG. HIT UPPER CAPT'S WINDSCREEN. CLEANED.</t>
  </si>
  <si>
    <t>BIRD STRIKE WHILE TURNING FINAL APCH. 3 FLOCKS OF BIRDS SEEN BY CREW IN ADDITION TO THE FLOCK FLOWN THRU, THERE WERE FLOCKS ABOVE AND BELOW THE A/C. INSPN AND BORESCOPE. BLADES CHD OK.</t>
  </si>
  <si>
    <t>BIRD REPTD AS DOVE, BUT WS BIOL ID SHOWED EASTERN MEADOWLARK</t>
  </si>
  <si>
    <t>I SAW THIS BIRD ALIVE ON THE GROUND, ROCKING BACK AND FORTH WITH ITS HEAD LOOKING UP INTO THE SKY. AS I TRIED TO REMOVE IT, A 747 CAME BY AND THE BIRD FLEW UP ABOUT 50' AND GLIDED ACROSS BOTH 25L AND 25R. THE BIRD WAS SEEN FALLING FROM THE SKY AFTER THE A</t>
  </si>
  <si>
    <t>VARIG</t>
  </si>
  <si>
    <t>A/C PROCEEDED TO ORD WITH BROKEN LDG LIGHT.  SOME GLASS FOUND ON RWY. REPAIRED ON ARRIVAL.</t>
  </si>
  <si>
    <t>Bird penetrated aircraft skin at lower nose location behind radome.  Remains found on the outside and inside of aircraft structure.</t>
  </si>
  <si>
    <t>HIT L WING AND #3 FLAP FAIRING. BIRD ID BY SMITHSONIAN FAA 218. WS BIOL AT ORD REPTD A COUPLE OF LITTLE DINGS.</t>
  </si>
  <si>
    <t>PILOT REPTD STRIKE ON LDG FLARE. BIRD ID BY SMITHONIAN FAA 215. NO CARCASS FOUND BUT DID FIND A FEW FEATHERS ON RWY.</t>
  </si>
  <si>
    <t>BIRD ID BY SMITHSONAIN FAA 254, MOST LIKE TREE SWALLOW,</t>
  </si>
  <si>
    <t>Horned grebe</t>
  </si>
  <si>
    <t>BIRD CAME THRU WINDSHLD AND INJURED THE PILOT.  MINOR, NO MEDICAL ATTN RECEIVED. 7" HOLE IN BOTTOM OF LEFT WINDHSLD. HOT PLATE DAMAGED. BIRD ID BY SMITHSONIAN FAA 216. COST INCLUDES ALL LABOR, PARTS AND FERY FLIGHT.</t>
  </si>
  <si>
    <t>PILOT INJURED</t>
  </si>
  <si>
    <t>NO DMG VIZ. CREW REPTD HITTING 2-10 MED GULLS ON LDG ROLL. INSPN.</t>
  </si>
  <si>
    <t>HIT A GULL ON ARRIVAL AT THE 500 ATL. NO APPARENT DMG. PILOT SAW 3. ABOUT 1/4 MILE OUT.</t>
  </si>
  <si>
    <t>FOUND REMAINS ON L WING LE AND LDG GEAR. NO DMG. ID BY SMITHSONIAN FAA 205</t>
  </si>
  <si>
    <t>HIT RT SIDE COCKPIT AROUND #2 AND #3 WINDOW. RWY INSPN FOUND 2 BIRDS. PILOTS SAW 2 BUT ONLY HEARD 1 HIT. INSPN AND CLEANED. NO DMG.</t>
  </si>
  <si>
    <t>BORESCOPE FOUND NO DMG</t>
  </si>
  <si>
    <t>PILOT DID NOT ADZ TWR OF STRIKE UNTIL 10 MINS LATER. RABBIT HAD BEEN HIT A COUPLE MORE TIMES BEFORE REMAINS WERE REMOVED.</t>
  </si>
  <si>
    <t>ABOUT 3 SECONDS WARNING PRIOR TO STRIKE. FLT PATH WAS ADJUSTED SLIGHTLY TO TRY TO "TOP" THE BIRDS.</t>
  </si>
  <si>
    <t>ADJUSTED FLIGHT PATH TO AVOID BIRDS</t>
  </si>
  <si>
    <t>NO REPTD DMG</t>
  </si>
  <si>
    <t>10 LARGE GEESE HIT A/C 10 MI E OF BWI. HOLE IN RADOME AND LRG SPLATTERING OF BLOOD ON WINDSHLD AND NOSE AREA.</t>
  </si>
  <si>
    <t>UNABLE TO CONTINUE OUTBOUND LEG</t>
  </si>
  <si>
    <t>ATIS WARNING.  BIRD STRIKE AT ROTATION. RETD TO MCO. FEATHERS RECOVERD FROM ENG AND ID'D BY SMITHSONIAN. FAA 332. BIRD REPTD AS POSSIBLE GULL OR GREAT BLUE HERON AT FIRST. ALERT 2 WAS CALLED.</t>
  </si>
  <si>
    <t>2 TURKEYS. T/O ABORTED BEFORE V1. 3 CREW AND 50 PAX ONBOARD. #2 ENG INLET, INNER PANEL OF WINDSHLD AND AT 14 BY 4 INCH SECTION OF FUSELAGE SKIN JUST BELOW WINDSHLD WERE DAMAGED. TURKEY ENTERED THE COCKPIT SPRAYING GLASS AND  PIECES OF BIRD MATTER ON FLT C</t>
  </si>
  <si>
    <t>HIGH SPEED ABORTED T/O AT 105 KTS DUE TO LGR FLOCK OF BIRDS WHICH  FLEW OUT OF FIELD INTO A/C PATH.  HIT MULTIPLE BIRDS. TIME OUT OF SVC 30 MINS.</t>
  </si>
  <si>
    <t>DMG TO RT WING. FEATHER PULLED FROM INBD LE DENT. CREASE IN METAL ON WING.ID BY SMITHSONIAN FAA  198.</t>
  </si>
  <si>
    <t>6 MILES OUT</t>
  </si>
  <si>
    <t>NO CARCASS FOUND. PILOT INSPTC A/C. NO DMG. PART STRUCK NOT REPTD.</t>
  </si>
  <si>
    <t>REPTS DIFFER ON WHETHER PILOT WAS WARNED OR NOT.</t>
  </si>
  <si>
    <t>ATIS WARNING. HIT AT ROTATION. SAW 4 BIRDS JUST PRIOR TO IMPACT.</t>
  </si>
  <si>
    <t>PILOT CALLED POSSIBLE BIRD STRIKE TO TWR. OPS FOUND CARCASS. BIRD INTACT.</t>
  </si>
  <si>
    <t>POSSIBLY GULLS</t>
  </si>
  <si>
    <t>L WING TIP SEVERELY DAMAGED. DAMAGE TO A/C REPTD AS SUBSTANTIAL. HAD TO MAKE EMERGENCY LANDING. ATIS WARNING.  BIRD ID BY SMITHSONIAN FAA 178.</t>
  </si>
  <si>
    <t>AFTER INGESTION A POP WAS HEARD FOLLOWED BY INCREASED NOISE FROM ENG. ALL PARAMETERS SHOWED NORMAL EXCEPT FOR VIBRATION WHICH REACHED 1.6. UNEVENTFUL LDG AT DEN. ENG REMOVED. SEVERE DMG TO MANY FAN BLADES. ACCOUSTIC MATERIAL DMGD. NO CORE DMG. ENG SER # 7</t>
  </si>
  <si>
    <t>RT WING TIP FOUND IN RT MAIN GEAR AREA. BIRD WILL APPARENTLY SURVIVE. ROC REPT SAYS STRIKE WAS ON FINAL.</t>
  </si>
  <si>
    <t>A DOG ENTERED RWY. A/C WAS ADVISED NOT TO LAND BUT TO GO AROUND.</t>
  </si>
  <si>
    <t>UNKNOWN IF DAMAGE OR WHAT PART WAS STRUCK</t>
  </si>
  <si>
    <t>NOSE AREA. NO DMG. (BIRD REPTD AS GULL, ASSUME RING-BILLED BASED ON ARPT REPT)</t>
  </si>
  <si>
    <t>NO DMG. FLT 2256</t>
  </si>
  <si>
    <t>BIRD HIT L FRONT WINDSHLD. 1/2  MAN HOURS.</t>
  </si>
  <si>
    <t>INGESTION. PILOT DID NOT REPTD STRIKE TO BOS. DIVERTED TO JFK DUE TO WEATHER.ID BY SMITHSONIAN. FLT WAS SUPPOSED TO GO TO SAN JUAN. FLT 1019. A/C WAS TAKEN OUT OF SVC. ENG VIB. BENT FAN BLADES. FAA 167. ARFF RESPONDED.</t>
  </si>
  <si>
    <t>FLT 3209. HIT BIRD ON DEPTR. BIRD ID BY SMITHSONIAN FAA 196.</t>
  </si>
  <si>
    <t>FLT 747 HIT SEVERAL SML BIRDS AND TAXIED BACK TO GATE. NO DMG REPTD. MASSPORT REPTD THEM AS SNOWBIRDS. 8 FOUND. ENG 1 WAS STRUCK ON BOTTOM PART OF NACELLE. NO DMG. BOTH WINGA AND ALL LDG GEAR ASSEBMLIES WERE STRUCK. TODD FELXI, WS FOUND THEY WERE SNOW BUN</t>
  </si>
  <si>
    <t>PILOT REPTD STRIKING A GULL ON APCH. BLOOD SMEARED ON WINDSHLD. (DATA ENTRY NOTE: DMG INFORMATION NOT PROVIDED)</t>
  </si>
  <si>
    <t>LDG FLARE. DMG TO NOSE CONE. HIT BIRD OVER THRESHOLD. BIRD IS A HYBRID WESTERN  &amp; GLAUCOUS-WINGED GULL</t>
  </si>
  <si>
    <t>A/C STRUCK SEVERAL BIRDS. BIRDS WERE INGESTED IN BOTH ENGS ANS HIT LEADING EDGE. PILOT REPTD NO DMG. AND NO CARCASSES FOUND.</t>
  </si>
  <si>
    <t>FUSELAGE UNDER RT MAIN GEAR SMEARED WITH BLOOD. NO DMG. DEER WAS INTACT EXCEPT FOR FACE/SNOUT.</t>
  </si>
  <si>
    <t>FLT 77. BIRD REPTD AS GOOSE, ASSUME CANADA FROM LOCATION</t>
  </si>
  <si>
    <t>FAA 172. ID BY SMITHSONIAN. HIT PROP BY-PASSED INTAKE. 1 FEATHER FOUND. INBND FLT 2062.</t>
  </si>
  <si>
    <t>ATIS WARNING. FLT 564</t>
  </si>
  <si>
    <t>HIT ABOUT 6000' DOWN RWY. CONTD FLT. LANDED IN TPA WITH ANTLER STILL IN TIRE. TIRE WAS PUNCTURED.</t>
  </si>
  <si>
    <t>FLT 1556. PART STRUCK NOT REPTD, ASSUME GEAR. MINOR DELAYS REPTD WHILE RWY WAS CLOSED FOR ABOUT 6 MINS.</t>
  </si>
  <si>
    <t>UNKN DMG. FLT1674</t>
  </si>
  <si>
    <t>FLT1996 HIT MULTIPLE BIRDS ON NOSE AND ELSEWHERE. FOUND DMG TO LH WING INBD FLT SPOILER. REMOVED AND REPLACED LH INBD FLT SPOILER. RWY CLOSED 15 MINS FOR CLEANUP. CAPT SAID PIGEONS WERE ON THE RWY AND HE COULD NOT SEE THEM UNTIL 50 YARDS AWAY. THEY SPOOKE</t>
  </si>
  <si>
    <t>NO DMG. FLT 102</t>
  </si>
  <si>
    <t>CAYMAN AIRWAYS</t>
  </si>
  <si>
    <t>CAPT STATED HE BELIEVED THEY HIT 3 GULLS. NONE WERE FOUND ON ARPT. THERE WAS EVIDENCE THAT A BIRD HAD BEEN HIT. NO DMG. HIT WING PYLON.</t>
  </si>
  <si>
    <t>BIRD HIT RT LWR SIDE OF PILOT COCKPIT WINDOW.</t>
  </si>
  <si>
    <t>FOKKER F28 MK 4000</t>
  </si>
  <si>
    <t>STANDARD ATIS. NO REAL INFORMATION</t>
  </si>
  <si>
    <t>SHORT FINAL. NO DMG REPTD. LANDED W/O INCIDENT.</t>
  </si>
  <si>
    <t>FLT 1293 HIT ABOUT 20 PIGEONS ON THE SURFACE OF RWY. NO DMG. CLEANED BIRDS FROM F/O WINDOW.</t>
  </si>
  <si>
    <t>PILOT CONTD ON, NO DMG. REPTD.</t>
  </si>
  <si>
    <t>BIRD SHOWED NO SIGNS OF TRAUMA. (DATA ENTRY NOTE: N# 494AT NOT FOUND, ASSUME 494AE WAS CORRECT N#.)</t>
  </si>
  <si>
    <t>HIT 4 BIRDS. 1 WAS A PALM WARBLER THE OTHER WAS A BLACK BELLIED PLOVER.  2 BIRDS FOUND.</t>
  </si>
  <si>
    <t>PILOT REPTD STRIKE TO AIRLINE OPS OFFICE. DID NOT SEE ANY DMG. FLT 117 TO LAX</t>
  </si>
  <si>
    <t>B-737-100</t>
  </si>
  <si>
    <t>TWR REPT SAYS NO DMG REPTD, BUT INTERNET REPT SHOWS PROP DAMAGED.</t>
  </si>
  <si>
    <t>A/C WAITING TO DEPART, REPORTED "SOMETHING FALL OFF" OF ANOTHER PLANE ON DEPTR. RETRIEVED HAWK FROM RWY.  PILOT REPTD NO DMG AND CONTD FLT 6817. PDX-RDM</t>
  </si>
  <si>
    <t>NO DMG OTHER THAN BLOOD STAINS AND CHIPPED PAINT.</t>
  </si>
  <si>
    <t>5 BIRDS</t>
  </si>
  <si>
    <t>TVD 990 HIT BIRD 100 FT DOWN RWY. NO DMG.</t>
  </si>
  <si>
    <t>3 CARCASSES FOUND. FLT 5927. BIRDS FOUND ON CL @ TWY L. PILOT REPTD POSSIBLE BLOWN NOS GEAR TIRE OR A NOSE GEAR PROBLEM. A/C CONTD AS A FERRY TO LGA WHERE MECHANICS FOUND EVIDENCE OF A BIRD INGESTION. NO DMG.</t>
  </si>
  <si>
    <t>3 BIRDS HIT NOSE AREA. NO DMG. FLT 916. BIRDS REPTD AS DOVES ON ONE FORM AND SWALLOWS ON ANOTHER.</t>
  </si>
  <si>
    <t>ATIS WARNING. NO DMG. 1 STRIKE ON EACH WINDSCREEN. 3 CARCASSES FOUND.</t>
  </si>
  <si>
    <t>HIT TRAILING EDGE FLAP. NO DMG. FLT 1867.</t>
  </si>
  <si>
    <t>PILOT SAID 10-12 BIRDS FLEW UP FROM THE GROUND AS HE WS 5' IN THE AIR OVER THE AIM POINT DURING FINAL APCH. 1 CARCASS RECOVERED. PILOT FELT A COUPLE OF BIRDS ALSO INGESTED INTO L ENG. INSPN FOUND NO DMG. DOWNLOADED THE AVM. BORESCOPED BOOSTER, HPC AND COM</t>
  </si>
  <si>
    <t>FLT 936. INSPN. NO DMG.</t>
  </si>
  <si>
    <t>FLT 1884 3 PIGEON CARCASSES RECOVERED BTWN RWY CL AND N EDGE OF RWY ABEAM TWY B3. NOTAM ISSUED OF BIRD HAZARD.  STRUCK 3 AT ROTATION.</t>
  </si>
  <si>
    <t>#1 ENG TO BE BORESCOPED, RT LE DAMAGED, PARTS TO BE FLOWN IN FOR REPAIR. LONDON PORTION WILL USE OTHER EQUIPMENT.. FLT 139. PIC REPTD FLYING INTO 40 WATERFOWL AND A/C HIT 4. BOTH WINGS, COCKPIT JUST ABOVE WINDSHLD.</t>
  </si>
  <si>
    <t>NO DMG REPTD BY MAINT.</t>
  </si>
  <si>
    <t>#1 ENG N1 DROPPED 10% ON FINAL. NO DAMAGE.</t>
  </si>
  <si>
    <t>ENG N1 DROPPED 10%</t>
  </si>
  <si>
    <t>FLT 951. BIRD HIT CAPT'S WINDSHLD AND LE OF BOTH WINGS. NO DMG. INSPN. BIRD ID BY SMITHSONIAN FAA 140</t>
  </si>
  <si>
    <t>FLT 2034 HIT A PIGEON, ONE OF A FLOCK. LANDING. NO DMG.</t>
  </si>
  <si>
    <t>35 PIGEONS RECOVERED FROM RWY. 3 MORE WERE FOUND ON A/C. BIRDS WERE STRUCK JUST BEFORE AND AFTER LANDING FLARE. INGESTION IN BOTH ENGS. #2 ENG LEAKED OUT AFTER ARRIVING AT GATE. LOOKS IKE A CRACK NEAR A SMEAR ON LWR LHS RADOME.  ADDITIONS SMEARS AROUND NO</t>
  </si>
  <si>
    <t>POSSIBLE GEESE. LRG FLOCK OF BIRD ON RWY PRIOR TO T/D. BIRDS TOOK OFF IN LANDING DIRECTION AS A/C. FLARED. PLANE OVERFLEW FLOCK BUT FOUND EVIDENCE OF STRIKE AFT OF CAPT'S WINDOW AND FWD OF ENTRY DOOR. AFTRE LDG, TWR CALLED GROUND VEHICLE TO CHECK FOR BIRD</t>
  </si>
  <si>
    <t>DL995. BIRD SEEN 5 SECONDS BEFORE IMPACT. NO EVASIVE MANEUVER DUE TO LOW ALTITUDE. BIRD HIT GLANCING BLOW OFF SIDE OF RADOME AND CO/P'S SIDE. NO DMG.</t>
  </si>
  <si>
    <t>NO DMG. FLT 6855. DISPATCH SAYS 100 FT AND 150 KIAS WHILE SATCS SAYS 200 FT AND 140 KIAS.</t>
  </si>
  <si>
    <t>CARCASSES PICKED UP IMMEDIATELY AFTER THEY WERE STRUCK.</t>
  </si>
  <si>
    <t>TRANSMERIDIAN AIRLINES</t>
  </si>
  <si>
    <t>NO DMG. JUST EVIDENCE OF BIRD REMAINS ON #2 ENG BLADE AND RT WING</t>
  </si>
  <si>
    <t>NO DMG REPTD. (STRIKE WAS RE-ENTERED 5/1/07)</t>
  </si>
  <si>
    <t xml:space="preserve"> HIT 2 SML BIRDS. NO DMG.</t>
  </si>
  <si>
    <t>FEATHERS SENT TO SMITHSONIAN. MINOR BLADE DAMAGE. FLT 976. BLENDED BLADES 27 AND 30. BLADES HAD A NICK. ID FAA 164.</t>
  </si>
  <si>
    <t>FLOCK HAD RETURNED TO SIT IN RWY ABOUT 5000' FROM LDG THRESHOLD BETWEEN ARRIVALS THAT WERE SEPARATED BY ABOUT 1 MINUTE. CARCASSES FOUND ON RWY</t>
  </si>
  <si>
    <t>MULTIPLE STRIKES. SUSPECTED ENG STRIKE BUT UNSURE WHICH ENG. NO DMG. RWY INCORRECTLY REPD AS 3.</t>
  </si>
  <si>
    <t>CCAIR</t>
  </si>
  <si>
    <t>UNKN BIRD, FEATHERS COLECTED FOR ANALYSIS. ID BY SMITHSONIAN. FAA 131. ARPT REPTD RYW AS 13R.</t>
  </si>
  <si>
    <t>AEROMEXICO</t>
  </si>
  <si>
    <t>PILOT REPORTS STRIKING A GULL. NO CARCASS RECOVERED. (# SEEN NOT REPTD, ASSUME 1, SAME AS # STRUCK)</t>
  </si>
  <si>
    <t>Great-tailed grackle</t>
  </si>
  <si>
    <t>4 BIRDS ON RWY. ALL FLEW UP. 2 HIT, 1 ON CAPT'S WINDSHLD &amp; 1 ON F/O WINDSHLD.</t>
  </si>
  <si>
    <t>AOA VANE ON RT SIDE, WINDSHLD WIPER ON F/O SIDE AND RADOME DAMAGED.</t>
  </si>
  <si>
    <t>CARCASSES REMOVED FROM RWY. DAMAGED AOA VANE.</t>
  </si>
  <si>
    <t>INGESTION INTO CORE. NO DMG. BORESCOPED.</t>
  </si>
  <si>
    <t>FLT 165B. DMG UNKN AT THIS TIME. PILOT SAW A GULL. BIRD ID BY SMITHSONIAN FAA 129. (DATA ENTRY NOTE: PHONE CALL TO AIRLINE MAINT FOUND THERE WAS NO DMG.)</t>
  </si>
  <si>
    <t>ID BY SMITHSONIAN FAA 128. LH OIL COOLER PLUGGED WITH REMAINS OF INGESTED BIRD. CLEANED FAN COWL, BLADES, STATOR BLADES AND FAN CORE. BORESCOPED #1 ENG. (TWR REPTD #2 ENG AND THAT A/C WAS TAKEN OUT OF SERVICE TO CHANGE THE ENG). REPLACED ENTIRE SET OF FAN</t>
  </si>
  <si>
    <t>2 MI OUT</t>
  </si>
  <si>
    <t>FLT 1361 NO DMG.</t>
  </si>
  <si>
    <t>102 CARCASSES FOUND. 1 LDG LIGHT ON NOSE GEAR WAS DAMAGED AND REPLACED.</t>
  </si>
  <si>
    <t>UNKN PART STRUCK. NO DMG.</t>
  </si>
  <si>
    <t>FLT 2494. NO DMG. BIRD RECOVERED FROM RWY. ID BY WILDLF BIOL.</t>
  </si>
  <si>
    <t>"TURTLE DOVE" ATIS WARNING. FLT 1369</t>
  </si>
  <si>
    <t>BIRD ID BY WS BIOL</t>
  </si>
  <si>
    <t>FLT 5169</t>
  </si>
  <si>
    <t>NO CARCASS FOUND. NO DMG.</t>
  </si>
  <si>
    <t>PILOT REPTD  GOOSE HIT WINDSHLD. BIRD WAS REPTD FLYING FROM RT TO LEFT OF RWY 13 BY FLT CREW. NO DMG. A/C DEPARTED 1/2 HRS LATER. (ASSUME CANADA GOOSE FROM DATE)</t>
  </si>
  <si>
    <t>Willet</t>
  </si>
  <si>
    <t>CAPT SAW BIRD FLYING INTO RADOME. NO DMG REPTD. BIRD FOUND ON CL BTWN Z AND J.</t>
  </si>
  <si>
    <t>FLT 2712 ABTD T/O BELIEVING THEY HAD A BLOWN TIRE. TAXIED TO RAMP. FAN BLADE FAILURE. INGESTION IN BOTH ENGS. ALTHOUGH TWO ENGS REPTD DAMAGED, CALL TO P&amp;W SHOWED ONLY 1 ENG HAD DAMAGE.  ENG WAS REMOVED, BUT NOT BECAUSE OF BIRD STRIKE (C-9 DISK LIFE). FOUN</t>
  </si>
  <si>
    <t>SMALL SMEAR FOUND ON NOSE &amp; SML AMOUNT OF FEATHERS FOUND ON OUTSIDE OF #1 ENG FAN BLADE. ID BY SMITHSONIAN. FAA 105</t>
  </si>
  <si>
    <t>NO DMG. REPTD. FOUND KESTREL IN 4 PIECES ON RWY.</t>
  </si>
  <si>
    <t>FLT 1993. PILOT REPTD STRIKING BIRD. FOUND PHEASANT. (DATA ENTRY NOTE: AIRLINE'S DATABASE HAD NO RECORD OF THIS STRIKE SO PROBLABY NO DMG)</t>
  </si>
  <si>
    <t>CARCASS REMOVED FROM RWY. FLT 534.</t>
  </si>
  <si>
    <t>FLT 303. EVIDENCE OF STRIKE ON NOSE JUST BELOW COCKPIT WINDOW. NO DMG. BIRD ID BY WILDLIFE BIOLOGIST.</t>
  </si>
  <si>
    <t>FLT 711. CRACKED RADOME. REPLACED.</t>
  </si>
  <si>
    <t>BIG HAWK-LIKE BIRD. HIT RT WING AND DAMAGED WING FENCE, 2 TKS PANELS AND LEADNG EDGE. NO APPARENT CHANGES TO FLIGHT CHARACTERISTICS. NORMAL LDG. (DATA ENTRY NOTE: PILOT  REPTD 3400 FT AGL, TWR REPTD 700 FT AGL.)</t>
  </si>
  <si>
    <t>2 MI FINAL</t>
  </si>
  <si>
    <t>PILOT SAW 2 DUCKS CROSS RWY BUT DID NOT THINK HE HAD HIT THEM. 1 CARCASS FOUND. NO DMG.</t>
  </si>
  <si>
    <t>KITTY HAWK AIR CARGO</t>
  </si>
  <si>
    <t>FLT 2833</t>
  </si>
  <si>
    <t>1 MI FINAL</t>
  </si>
  <si>
    <t>FLT 989</t>
  </si>
  <si>
    <t>ATIS WARNING FLT 694. HIT R MAIN LDG GEAR, NOSE LDG GEAR &amp; DOORS. 2 HIT L WING. AT LEAST 4 TOTAL DMG TO LE SLAT, BENT NOSE GEAR DOOR..</t>
  </si>
  <si>
    <t>MAINT SAID EVIDENCE OF STRIKE ON BASE OF PROP.</t>
  </si>
  <si>
    <t>FLT 302B HIT BIRD ON APCH END OF RWY. NO REPTD. DMG.</t>
  </si>
  <si>
    <t>FLT 290. PILOT SAW 2 GULLS ON SHORT FINAL. NO CARCASSES FOUND. EVIDENCE OF STRIKE FOUND ON NOSE AND WING ROOT. NO FEATHERS FOR ID</t>
  </si>
  <si>
    <t>CRACKED RADOME</t>
  </si>
  <si>
    <t>NO DMG. FLT 738</t>
  </si>
  <si>
    <t>HEIGHT LISTED AS FLARE. BUT PHASE GIVEN AS DESCENT (FINAL).  CLEANED RADOME. NO DMG.</t>
  </si>
  <si>
    <t>A/C STRUCK &amp; INJURED BIRD. ON ARRIVAL A BUR, MAINT FOUND EVIDENCE OF THE STRIKE, NO DMG.</t>
  </si>
  <si>
    <t>PILOT SAW 2 DUCKS FLY PAST ON SHORT FINAL. EVIDENCE OF STRIKE FOUND ON RT WING, NO DMG. NO CARCASSES FOUND.</t>
  </si>
  <si>
    <t>HIT BIRD ON ROTATION.FLT 110. (DATA ENTRY NOTE: 1 REPT SHOWS 1 GULL SEEN/STRUCK THE OTHER SHOWS 2-10 SEEN/STRUCK) DAMAGED 6 FAN BLADES.</t>
  </si>
  <si>
    <t>POSSIBLY STARLING OR GRACKLES. NO DMG. BIRD WERE SEEN RISING OUT OF THE APCH LIGHT AREAS JUST PRIOR TO IMPACT.</t>
  </si>
  <si>
    <t>ATIS WARNING. HIT NUMEROUS BIRDS. RWY INSPN FOUND PARTIAL REMAINS OF 8 BIRDS. NO VIZ DMG REPTD. ROUTINE MX WAS PERFORMED ON A/C.</t>
  </si>
  <si>
    <t>FLT 887 REPTD A BIRD STRIKE TO TWR.  ARPT OPS FOUND A RBGU CARCASS. BIRD ID BY WS BIOL</t>
  </si>
  <si>
    <t>FLT 752. PILOT REPTD STRIKING BIRDS 3000' FROM APCH END OF RWY. BLOOD/FEATHER REMAINS REMOVED FROM NOSE CONE, #2 ENG NACELLE &amp; RT WING FOR ID BY SMITHSONIAN.</t>
  </si>
  <si>
    <t>BIRD HIT JUST ABOVE WINDSHLD.</t>
  </si>
  <si>
    <t>HIT ABOVE WINDSHLD. TIME OUT OF SVC 1/3 HR</t>
  </si>
  <si>
    <t>FLT 563</t>
  </si>
  <si>
    <t>BIRD ID BY SMITHSONIAN. ATIS WARNING. FLOCK WAS OVER SHIP CANAL FLYING TWD HARBOR. INGESTION. FOUND FEATHERS IN ENG. ENGS NEARLY AT IDLE.</t>
  </si>
  <si>
    <t>SML DENT IN COWLING.</t>
  </si>
  <si>
    <t>FOUND 2 GULLS AND 6 ROCK DOVES. NO DMG REPTD.</t>
  </si>
  <si>
    <t>WINDSHLD WIPER DMGD</t>
  </si>
  <si>
    <t>NOTAM WARNING</t>
  </si>
  <si>
    <t>LE OF WING. NO DMG</t>
  </si>
  <si>
    <t>FLT 1390. NO DMG</t>
  </si>
  <si>
    <t>Brant</t>
  </si>
  <si>
    <t>FLT 011. BIRD ID BY L FRANCOEUR, WILDLIFE BIOL.</t>
  </si>
  <si>
    <t>HAZY. 2 MI FINAL ABOUT 100-1500 FT AGL WENT THRU A FLOCK OF 10 GEESE. ESTIMATE HIT 2-3 BIRDS. BIRD ID BY SMITHSONIAN FEATHERS FOUND ON ENG NACELLE/COWLING. PHOTOS OF DAMAGE SENT (DATA ENTRY NOTE:NOT WITH REPORT, PERHAPS CLEARY KEPT THEM). ENG INLET DENTED</t>
  </si>
  <si>
    <t>LWR L FUSELAGE. ATIS WARNING DLT 1100</t>
  </si>
  <si>
    <t>STRIKE AFTER V1. CREW RETD TO FIELD W/O INCIDENT. POSSIBLY A SNOW OWL. RWY REPTD AS 04 (BY UNKN PERSON) AND 09. (BY ARPT OPS)</t>
  </si>
  <si>
    <t>KESTREL FOUND ON RWY BTWN F &amp; G DUE TO PIREP FLT 2446</t>
  </si>
  <si>
    <t>NOTAM WARNING. FLT 1833. PART STRUCK NOT REPTD.</t>
  </si>
  <si>
    <t>CAPT REPTD STRIKING 2, ARPT OPS REPTD 1. BIRD ID BY WILDLF BIOL.</t>
  </si>
  <si>
    <t>15 BIRDS HIT. NO DMG REPTD.</t>
  </si>
  <si>
    <t>FLT 746. NO DMG REPTD.</t>
  </si>
  <si>
    <t>PART STRUCK NOT REPTD. NOTAM WARNING.</t>
  </si>
  <si>
    <t>3 GULLS SEEN IN LDG LITES. DENT IN LE OF WING. 2-3 MILES S OF SLC ARPT IS A GARBAGE DUMP</t>
  </si>
  <si>
    <t>MAINT REPTD HAWK STUCK IN L BODY MAIN GEAR DOOR, DAMAGING DOOR. HAWK WAS APPARENTLY STRUCK ON APCH TO JFK 5-10 MI OUT AS THE GEAR DOOR WAS OPENED TO LWR LDG GEAR. (GERMAN REPT SAYS NO DMG TO WING AND BIRD REPTD AS A GULL</t>
  </si>
  <si>
    <t>7MILES OUT</t>
  </si>
  <si>
    <t>HIT 2 CRANES IN A FORMATION OF 4. 1 CRACKED THE RADOME. THE OTHER HIT THE L ENG PROPS INITIALLY AND CRACKED 2 BLADES THEN HIT L MAIN OTBD TIRE AND PUNCTURED IT CAUSING A FLAT. (DATA ENTRY NOTE: TWR REPTD DUCKS)</t>
  </si>
  <si>
    <t>SMALL BLACK BIRD. A MESS, BUT NO DMG.</t>
  </si>
  <si>
    <t>PILOT THOUGHT HE JUST MISSED SWALLOW WHILE IN PORCESS OF T/D. DEAD BIRD REMOVED FROM RWY</t>
  </si>
  <si>
    <t>FLT 1973 NO DMG REPTD. ENG WAS REMOVED BECAUSE OF FOD</t>
  </si>
  <si>
    <t>BIRD HIT UPPER FUSELAGE. PREC LDG FOR INSPN. FLT 384. CLEANED PLANE AND RESUMED FLT</t>
  </si>
  <si>
    <t>FLT 2926 HIT SML HAWK</t>
  </si>
  <si>
    <t>Mute swan</t>
  </si>
  <si>
    <t>NOTAM WARNING. 3 CARCASSES RECOVERED. AIRLINE HAS NO RECORD OF THIS STIRKE. ID BY ARPT OPS.</t>
  </si>
  <si>
    <t>CAPT'S AOA VANE WAS BENT AND BROKEN. MX REPTD NO DMG. FLT 1870</t>
  </si>
  <si>
    <t>STRIKE AT ROTATION JUST PRIOR TO LIFT OFF. KEPT SPEED BELOW 200KIAS JUST AS A PRECAUTION ENRT TO MCI.</t>
  </si>
  <si>
    <t>SLOWER SPEED</t>
  </si>
  <si>
    <t>FLT 355. THOUGHT BIRD HIT NOSE OR LDG GEAR</t>
  </si>
  <si>
    <t>FLT 2285 RETPD A BIRD STRIKE ON FLAREOUT. OPS RETRIEVED DEAD OSPRY AT 6000' REMAINING MARKER.</t>
  </si>
  <si>
    <t>FLT FROM PHX-DFW LANDING REPTD A BIRD STRIKE.  AIRLINE REPTD THERE WAS NO DMG. UNKN WHERE BIRD HIT A/C.</t>
  </si>
  <si>
    <t>NO DMG. FLT206</t>
  </si>
  <si>
    <t>SML BIRD, POSSIBLY A SWALLOW, WAS STRUCK. NO DMG REPTD.</t>
  </si>
  <si>
    <t>FLT 409. BIRD HIT BELOW CAPT WINDSCREEN &amp; PITOT TUBES ON NOSE.</t>
  </si>
  <si>
    <t>NO DMG REPTD, PART STRUCK UNKN. FLT 1066</t>
  </si>
  <si>
    <t>FLT 657. B 757?</t>
  </si>
  <si>
    <t>BIRD FOUND INTACT BY ARPT PERSONNEL. SWALLOW BOUNCED OFF RADOME AND ENG COWLING LEAVING SML SMEARS.</t>
  </si>
  <si>
    <t>FTL 376 REPTD STRIKING A SML BIRD TO TWR WHILE ON T/O ROLL. INSPN FOUND NO DEFECTS. BIRD HIT SLIGHTLY ABOVE WINDSCREEN.  (AIRPORT REPT BIRD AS HAWK- POSSIBLY TWO SEPARATE STRIKES)</t>
  </si>
  <si>
    <t>QX161B</t>
  </si>
  <si>
    <t>WHITE EGRET?  INSPN. TIME OUT OF SERVICE 1/2 HR.</t>
  </si>
  <si>
    <t>PILOT REPTD STRIKE.</t>
  </si>
  <si>
    <t>GEESE OR DUCKS. #2 ENG COWL LIP HAD SUBSTANTIAL DMG. BIRD WAS INGESTED THRU CORE. STRIKE WAS 4 MILES S OF 34R. A/C CAME FROM STL. ENG WAS NOT DAMAGED, JUST INLET NACELLE. ENG MANU THINKS EST OF COST TOO HIGH.</t>
  </si>
  <si>
    <t>IAD OPS FUND BIRD AFTER REPT FROM TWR. FLT 249</t>
  </si>
  <si>
    <t>NO DMG REPTD. FLT 886</t>
  </si>
  <si>
    <t>FLT 425. NOSE GEAR LDG LIGHT. TIME OUT OF SVC 30 MINS.</t>
  </si>
  <si>
    <t>PILOT REPTD SEEING A FOX IN FRONT OF HIM ON LDG ROLL. INSPN FOUND CARCASS. NO DMG TO A/C.</t>
  </si>
  <si>
    <t>FOUND 1000' W OF TWY F ON RWY 25R. INSPN. CONTACTED CONROLLER.</t>
  </si>
  <si>
    <t>FLT 1040</t>
  </si>
  <si>
    <t>FLT 469</t>
  </si>
  <si>
    <t>FLT 452 SFO-MIA. BIRD REPTD AS PEREGRIN FALCON, CHECK WITH ARPT STEVE JULIANO WHO SAID IT WAS A RT HAWK.</t>
  </si>
  <si>
    <t>2 MALLARDS</t>
  </si>
  <si>
    <t>FLT 480</t>
  </si>
  <si>
    <t>FLT 1770. 4 BIRDS. NO DMG REPTD.</t>
  </si>
  <si>
    <t>RWY WAS WET. ATIS WARNING. PILOT REPTD NO APPARENT DAMAGE.</t>
  </si>
  <si>
    <t>PILOT REPTD STRIKE AND CONTD FLT TO SEA. 1 SWALLOW FOUND ON RWY.</t>
  </si>
  <si>
    <t>PILOT REPTD FLYING THRU A FLOCK OF 100 STARLINGS JUST OUTSIDE THE AIRFIELD. EVIDENCE OF 3 STRIKES TO FUSELAGE AND WING.</t>
  </si>
  <si>
    <t>HIT FRONT GEAR TIRE. NO DMG. (PHOTO TAKEN)</t>
  </si>
  <si>
    <t>PILOT REPTD STRIKE TO TWR. BIRD FOUND AT 1215 PM. NO DMG REPTD BY PILOT</t>
  </si>
  <si>
    <t>UNABLE TO TELL IF 1 OR 2 CROWS WERE INGESTED. 30 MIN DELAY FOR OUTBOUND FLT. N# NOT CORRECT. (DATA ENTRY NOTE: S GORDON SAID N# IS WHAT THEY GOT FROM AIRLINE., AIRLINE PROVIDED CORRECT REG 10/17/00) ENG WAS BORESCOPED. BIRD WENT THRU PRIMARY AIRSTREAM. NO</t>
  </si>
  <si>
    <t>BIRD HIT SLIGHTLY ABOVE COCKPIT WINDOW. ANOTHER REPT SAYS LDG GEAR AND A THIRD SAYS RT LEADING EDGE. STRIKE REPTS CONFLICT ON PART STRUCK AND DMG. MAY NO BE SAME STRIKE BUT A/C IS SAME N#.</t>
  </si>
  <si>
    <t>PHOTO SENT OF ENG DMG2 BIRDS. 1 WAS INGESTED AND DAMAGED 2 BLADES. OTHER HIT RT WING FRONT OUTER EDGE. 1 PIGEON RECOVERED N OF 25L.</t>
  </si>
  <si>
    <t>CARCASS FOUND E OF TWY G</t>
  </si>
  <si>
    <t>35 PIGEONS FOUND. FLT 540. TWR REPTD TIME AS 1426.</t>
  </si>
  <si>
    <t>FLT 386.</t>
  </si>
  <si>
    <t>A/C OUT OF SVC FOR CLEANING AND INSPN. DELAYED 2 FLTS. BIRD INJURED, TAKEN TO AUDUBON FOR CARE</t>
  </si>
  <si>
    <t>2 FLTS DELAYED</t>
  </si>
  <si>
    <t>BIRDS HIT WINDSHLD &amp; ENG COWLING.</t>
  </si>
  <si>
    <t>SML DENT ON LHS NOSE &amp; LEADING EDGE L WING. 6 BLACK DUCKS.   ARFF RESPONDED. FLT 710</t>
  </si>
  <si>
    <t>INGESTION DAMAGED 2 FAN BLADES IN STAGE 1 AND 3 IN STAGE 2. COMPRSSOR SPOOL</t>
  </si>
  <si>
    <t>PILOT REPT POSSIBLE STRIKE TO TWR. FLT CONTD W/O REPTD DIFFICULTIES. FEATHER DEBRIS OBSERVED ON DELTA N OF RWY 27 AND S OF 27. NO CARCASS OR PARTS FOUND.</t>
  </si>
  <si>
    <t>FLT 693 HIT RT WINDSHLD WITH ENOUGH FORCE TO APPARENTLY DISLODGE DUST WHICH GOT INTO CO/P EYES. PARAMEDICS MET A/C AT GATE. HE WAS NOT HURT.</t>
  </si>
  <si>
    <t>4 MILES OUT</t>
  </si>
  <si>
    <t>FLT 301. HIT BIRD DURING LGD FLARE, JUST AFTER SUNSET, MED SIZE BIRD APPEARED FROM EDGE OF RWY, WENT BELOW NOSE, HIT FUSELAGE BODY/L WING AREA. BIRD ID BY WS BIOL. NO DMG REPTD.</t>
  </si>
  <si>
    <t>ATIS WARNING. HAWK FLEW IN FRONT OF A/C DURING T/D. HIT JUST ABOVE CAPT WINDSHLD WIPER. DEBRIS ON WINDSHLD. BIRD RECVD BY OPS IN TACT.  ID BY WS BIOL. (CREW REPTD IT AS RED-TAILED HAWK)</t>
  </si>
  <si>
    <t>FLT 77. FLT BOUND FOR LAX LNDED ABOUT 8AM. PASSENGERS WERE PUT ON LATER FLTS. 6 BIRDS FOUND. FLOCK WAS ABOUT 150. INGESTION. MADE NATIONAL NEWS. FAN BLADES DAMAGED.</t>
  </si>
  <si>
    <t>1 OR 2 BIRDS INGESTED. 3/4 SEEN FLT 516 INBND FROM ORD.</t>
  </si>
  <si>
    <t>FLT 2452 INBND FROM LAX</t>
  </si>
  <si>
    <t>FLT 1166.</t>
  </si>
  <si>
    <t>9 BIRDS FOUND. FLT 645</t>
  </si>
  <si>
    <t>ATIS WARNING. FLT 2249</t>
  </si>
  <si>
    <t>BIRDS RECOVERED. A/C RETURNED TO GATE AND WAS RETD TO SVC.</t>
  </si>
  <si>
    <t>BIRD WAS INGESTED. A/C DEPTD ON SCHEDULE.</t>
  </si>
  <si>
    <t>PILOT WAS NOTIFIED BY LOCAL CONTROLLER &amp; WAS "VERY THANKFUL" FOR  NOTIFICATION. ASSUME RBGU AS THEY COMPRISED100% OF GULLS OBSERVED ON ARPT DURING MONTH OF STRIKE.</t>
  </si>
  <si>
    <t>FLT 589. BIRD LODGED IN NOSE GEAR. L NOSE GEAR LDG LIGHT BROKEN &amp;  FRAME BENT. POSIBLE GEAR DOOR DMG.</t>
  </si>
  <si>
    <t>FLT 2745. ID BY PILOT. WS BIOL DID NOT SEE BIRD.</t>
  </si>
  <si>
    <t>5 BIRD REMOVED FROM RWY 8L/26R AT A-2 INSN</t>
  </si>
  <si>
    <t>IN FLARE, FLOCK FLEW ACROSS RWY INTO OUR PATH. 1 HIT JUST ABOVE  COCKPIT.</t>
  </si>
  <si>
    <t>BIRD FLEW ACROSS RWY &amp; INTO L MAIN LDG GEAR. FLT 1563.</t>
  </si>
  <si>
    <t>Aircraft: Type</t>
  </si>
  <si>
    <t>Airport: Name</t>
  </si>
  <si>
    <t>Altitude bin</t>
  </si>
  <si>
    <t>Aircraft: Make/Model</t>
  </si>
  <si>
    <t>Wildlife: Number of collisions</t>
  </si>
  <si>
    <t>Effect: Impact to flight</t>
  </si>
  <si>
    <t>Effect: Other</t>
  </si>
  <si>
    <t>Location: Nearby if en route</t>
  </si>
  <si>
    <t>Aircraft: Flight Number</t>
  </si>
  <si>
    <t>FlightDate</t>
  </si>
  <si>
    <t>Record ID</t>
  </si>
  <si>
    <t>Effect: Indicated Damage</t>
  </si>
  <si>
    <t>Location: Freeform en route</t>
  </si>
  <si>
    <t>Aircraft: Number of engines?</t>
  </si>
  <si>
    <t>Aircraft: Airline/Operator</t>
  </si>
  <si>
    <t>Origin State</t>
  </si>
  <si>
    <t>When: Phase of flight</t>
  </si>
  <si>
    <t>Conditions: Precipitation</t>
  </si>
  <si>
    <t>Remains of wildlife collected?</t>
  </si>
  <si>
    <t>Remains of wildlife sent to Smithsonian</t>
  </si>
  <si>
    <t>Remarks</t>
  </si>
  <si>
    <t>Reported: Date</t>
  </si>
  <si>
    <t>Wildlife: Size</t>
  </si>
  <si>
    <t>Conditions: Sky</t>
  </si>
  <si>
    <t>Wildlife: Species</t>
  </si>
  <si>
    <t>When: Time (HHMM)</t>
  </si>
  <si>
    <t>When: Time of day</t>
  </si>
  <si>
    <t>Pilot warned of birds or wildlife?</t>
  </si>
  <si>
    <t>Cost: Aircraft time out of service (hours)</t>
  </si>
  <si>
    <t>Cost: Other (inflation adj)</t>
  </si>
  <si>
    <t>Cost: Repair (inflation adj)</t>
  </si>
  <si>
    <t>Cost: Total $</t>
  </si>
  <si>
    <t>Miles from airport</t>
  </si>
  <si>
    <t>Feet above ground</t>
  </si>
  <si>
    <t>Number of human fatalities</t>
  </si>
  <si>
    <t>Number of people injured</t>
  </si>
  <si>
    <t>Speed (IAS) in knots</t>
  </si>
  <si>
    <t>Row Labels</t>
  </si>
  <si>
    <t>Grand Total</t>
  </si>
  <si>
    <t>Count of Wildlife: Number of collisions</t>
  </si>
  <si>
    <t>2000</t>
  </si>
  <si>
    <t>2001</t>
  </si>
  <si>
    <t>2002</t>
  </si>
  <si>
    <t>2003</t>
  </si>
  <si>
    <t>2004</t>
  </si>
  <si>
    <t>2005</t>
  </si>
  <si>
    <t>2006</t>
  </si>
  <si>
    <t>2007</t>
  </si>
  <si>
    <t>2008</t>
  </si>
  <si>
    <t>2009</t>
  </si>
  <si>
    <t>2010</t>
  </si>
  <si>
    <t>2011</t>
  </si>
  <si>
    <t>2012</t>
  </si>
  <si>
    <t>Sum of Wildlife: Number of collisions</t>
  </si>
  <si>
    <t>Column1</t>
  </si>
  <si>
    <t>Column2</t>
  </si>
  <si>
    <t>Mean</t>
  </si>
  <si>
    <t>Median</t>
  </si>
  <si>
    <t>Mode</t>
  </si>
  <si>
    <t>Max</t>
  </si>
  <si>
    <t>Min</t>
  </si>
  <si>
    <t>range</t>
  </si>
  <si>
    <t>Range</t>
  </si>
  <si>
    <t>Standard Deviation</t>
  </si>
  <si>
    <t>Wild Life Collisions</t>
  </si>
  <si>
    <t>Collision Times</t>
  </si>
  <si>
    <t>Coefficient of Variation</t>
  </si>
  <si>
    <t>Time</t>
  </si>
  <si>
    <t>Num of Collisions</t>
  </si>
  <si>
    <t xml:space="preserve">Corralation between time and number of collision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</si>
</sst>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F400]h:mm:ss\ am/pm"/>
  </numFmts>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0"/>
        <bgColor theme="4" tint="0.79998168889431442"/>
      </patternFill>
    </fill>
    <fill>
      <patternFill patternType="solid">
        <fgColor theme="0" tint="-0.14999847407452621"/>
        <bgColor theme="4" tint="0.79998168889431442"/>
      </patternFill>
    </fill>
    <fill>
      <patternFill patternType="solid">
        <fgColor theme="0" tint="-0.14999847407452621"/>
        <bgColor theme="4" tint="0.59999389629810485"/>
      </patternFill>
    </fill>
    <fill>
      <patternFill patternType="solid">
        <fgColor theme="0" tint="-0.14999847407452621"/>
        <bgColor indexed="64"/>
      </patternFill>
    </fill>
  </fills>
  <borders count="9">
    <border>
      <left/>
      <right/>
      <top/>
      <bottom/>
      <diagonal/>
    </border>
    <border>
      <left style="thin">
        <color theme="0"/>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4" tint="0.39997558519241921"/>
      </bottom>
      <diagonal/>
    </border>
  </borders>
  <cellStyleXfs count="1">
    <xf numFmtId="0" fontId="0" fillId="0" borderId="0"/>
  </cellStyleXfs>
  <cellXfs count="60">
    <xf numFmtId="0" fontId="0" fillId="0" borderId="0" xfId="0"/>
    <xf numFmtId="0" fontId="0" fillId="3" borderId="4" xfId="0" applyFill="1" applyBorder="1"/>
    <xf numFmtId="0" fontId="0" fillId="3" borderId="5" xfId="0" applyFill="1" applyBorder="1"/>
    <xf numFmtId="164" fontId="0" fillId="3" borderId="5" xfId="0" applyNumberFormat="1" applyFill="1" applyBorder="1"/>
    <xf numFmtId="14" fontId="0" fillId="3" borderId="5" xfId="0" applyNumberFormat="1" applyFill="1" applyBorder="1"/>
    <xf numFmtId="0" fontId="0" fillId="3" borderId="6" xfId="0" applyFill="1" applyBorder="1"/>
    <xf numFmtId="0" fontId="0" fillId="2" borderId="4" xfId="0" applyFill="1" applyBorder="1"/>
    <xf numFmtId="0" fontId="0" fillId="2" borderId="5" xfId="0" applyFill="1" applyBorder="1"/>
    <xf numFmtId="164" fontId="0" fillId="2" borderId="5" xfId="0" applyNumberFormat="1" applyFill="1" applyBorder="1"/>
    <xf numFmtId="14" fontId="0" fillId="2" borderId="5" xfId="0" applyNumberFormat="1" applyFill="1" applyBorder="1"/>
    <xf numFmtId="0" fontId="0" fillId="2" borderId="6" xfId="0" applyFill="1" applyBorder="1"/>
    <xf numFmtId="0" fontId="0" fillId="2" borderId="5" xfId="0" applyFill="1" applyBorder="1" applyAlignment="1">
      <alignment horizontal="right"/>
    </xf>
    <xf numFmtId="0" fontId="0" fillId="3" borderId="5" xfId="0" applyFill="1" applyBorder="1" applyAlignment="1">
      <alignment horizontal="right"/>
    </xf>
    <xf numFmtId="3" fontId="0" fillId="2" borderId="5" xfId="0" applyNumberFormat="1" applyFill="1" applyBorder="1"/>
    <xf numFmtId="3" fontId="0" fillId="3" borderId="5" xfId="0" applyNumberFormat="1" applyFill="1" applyBorder="1"/>
    <xf numFmtId="0" fontId="1" fillId="0" borderId="0" xfId="0" applyFont="1"/>
    <xf numFmtId="14" fontId="1" fillId="0" borderId="0" xfId="0" applyNumberFormat="1" applyFont="1"/>
    <xf numFmtId="164" fontId="1" fillId="0" borderId="0" xfId="0" applyNumberFormat="1" applyFont="1"/>
    <xf numFmtId="0" fontId="0" fillId="3" borderId="3" xfId="0" applyFill="1" applyBorder="1"/>
    <xf numFmtId="0" fontId="0" fillId="3" borderId="2" xfId="0" applyFill="1" applyBorder="1"/>
    <xf numFmtId="14" fontId="0" fillId="3" borderId="2" xfId="0" applyNumberFormat="1" applyFill="1" applyBorder="1"/>
    <xf numFmtId="164" fontId="0" fillId="3" borderId="2" xfId="0" applyNumberFormat="1" applyFill="1" applyBorder="1"/>
    <xf numFmtId="0" fontId="0" fillId="3" borderId="1" xfId="0" applyFill="1" applyBorder="1"/>
    <xf numFmtId="0" fontId="0" fillId="0" borderId="0" xfId="0" pivotButton="1"/>
    <xf numFmtId="0" fontId="0" fillId="0" borderId="0" xfId="0" applyAlignment="1">
      <alignment horizontal="left"/>
    </xf>
    <xf numFmtId="164" fontId="0" fillId="0" borderId="0" xfId="0" applyNumberFormat="1" applyAlignment="1">
      <alignment horizontal="left"/>
    </xf>
    <xf numFmtId="164" fontId="0" fillId="0" borderId="0" xfId="0" applyNumberFormat="1"/>
    <xf numFmtId="1" fontId="1" fillId="0" borderId="0" xfId="0" applyNumberFormat="1" applyFont="1" applyAlignment="1">
      <alignment horizontal="left"/>
    </xf>
    <xf numFmtId="1" fontId="0" fillId="3" borderId="5" xfId="0" applyNumberFormat="1" applyFill="1" applyBorder="1" applyAlignment="1">
      <alignment horizontal="left"/>
    </xf>
    <xf numFmtId="1" fontId="0" fillId="2" borderId="5" xfId="0" applyNumberFormat="1" applyFill="1" applyBorder="1" applyAlignment="1">
      <alignment horizontal="left"/>
    </xf>
    <xf numFmtId="1" fontId="0" fillId="3" borderId="2" xfId="0" applyNumberFormat="1" applyFill="1" applyBorder="1" applyAlignment="1">
      <alignment horizontal="left"/>
    </xf>
    <xf numFmtId="1" fontId="0" fillId="0" borderId="0" xfId="0" applyNumberFormat="1"/>
    <xf numFmtId="0" fontId="0" fillId="0" borderId="7" xfId="0" applyBorder="1"/>
    <xf numFmtId="1" fontId="0" fillId="0" borderId="7" xfId="0" applyNumberFormat="1" applyBorder="1"/>
    <xf numFmtId="1" fontId="0" fillId="3" borderId="8" xfId="0" applyNumberFormat="1" applyFill="1" applyBorder="1" applyAlignment="1">
      <alignment horizontal="left"/>
    </xf>
    <xf numFmtId="1" fontId="0" fillId="3" borderId="7" xfId="0" applyNumberFormat="1" applyFill="1" applyBorder="1"/>
    <xf numFmtId="1" fontId="0" fillId="4" borderId="7" xfId="0" applyNumberFormat="1" applyFill="1" applyBorder="1"/>
    <xf numFmtId="0" fontId="1" fillId="0" borderId="7" xfId="0" applyFont="1" applyBorder="1"/>
    <xf numFmtId="164" fontId="1" fillId="6" borderId="7" xfId="0" applyNumberFormat="1" applyFont="1" applyFill="1" applyBorder="1"/>
    <xf numFmtId="164" fontId="1" fillId="5" borderId="7" xfId="0" applyNumberFormat="1" applyFont="1" applyFill="1" applyBorder="1"/>
    <xf numFmtId="164" fontId="1" fillId="7" borderId="7" xfId="0" applyNumberFormat="1" applyFont="1" applyFill="1" applyBorder="1"/>
    <xf numFmtId="0" fontId="1" fillId="5" borderId="7" xfId="0" applyFont="1" applyFill="1" applyBorder="1"/>
    <xf numFmtId="0" fontId="1" fillId="4" borderId="7" xfId="0" applyFont="1" applyFill="1" applyBorder="1"/>
    <xf numFmtId="0" fontId="1" fillId="3" borderId="7" xfId="0" applyFont="1" applyFill="1" applyBorder="1"/>
    <xf numFmtId="0" fontId="1" fillId="8" borderId="7" xfId="0" applyFont="1" applyFill="1" applyBorder="1"/>
    <xf numFmtId="2" fontId="0" fillId="0" borderId="0" xfId="0" applyNumberFormat="1"/>
    <xf numFmtId="166" fontId="1" fillId="0" borderId="0" xfId="0" applyNumberFormat="1" applyFont="1"/>
    <xf numFmtId="166" fontId="0" fillId="3" borderId="5" xfId="0" applyNumberFormat="1" applyFill="1" applyBorder="1"/>
    <xf numFmtId="166" fontId="0" fillId="2" borderId="5" xfId="0" applyNumberFormat="1" applyFill="1" applyBorder="1"/>
    <xf numFmtId="166" fontId="0" fillId="3" borderId="2" xfId="0" applyNumberFormat="1" applyFill="1" applyBorder="1"/>
    <xf numFmtId="166" fontId="0" fillId="0" borderId="0" xfId="0" applyNumberFormat="1"/>
    <xf numFmtId="2" fontId="0" fillId="8" borderId="7" xfId="0" applyNumberFormat="1" applyFill="1" applyBorder="1"/>
    <xf numFmtId="166" fontId="1" fillId="8" borderId="7" xfId="0" applyNumberFormat="1" applyFont="1" applyFill="1" applyBorder="1"/>
    <xf numFmtId="166" fontId="0" fillId="0" borderId="7" xfId="0" applyNumberFormat="1" applyBorder="1"/>
    <xf numFmtId="166" fontId="0" fillId="6" borderId="7" xfId="0" applyNumberFormat="1" applyFill="1" applyBorder="1"/>
    <xf numFmtId="166" fontId="0" fillId="5" borderId="7" xfId="0" applyNumberFormat="1" applyFill="1" applyBorder="1"/>
    <xf numFmtId="166" fontId="0" fillId="7" borderId="7" xfId="0" applyNumberFormat="1" applyFill="1" applyBorder="1"/>
    <xf numFmtId="166" fontId="0" fillId="4" borderId="7" xfId="0" applyNumberFormat="1" applyFill="1" applyBorder="1"/>
    <xf numFmtId="166" fontId="0" fillId="3" borderId="8" xfId="0" applyNumberFormat="1" applyFill="1" applyBorder="1"/>
    <xf numFmtId="0" fontId="0" fillId="0" borderId="0" xfId="0" applyAlignment="1">
      <alignment horizontal="right"/>
    </xf>
  </cellXfs>
  <cellStyles count="1">
    <cellStyle name="Normal" xfId="0" builtinId="0"/>
  </cellStyles>
  <dxfs count="40">
    <dxf>
      <numFmt numFmtId="166" formatCode="[$-F400]h:mm:ss\ am/pm"/>
      <fill>
        <patternFill patternType="solid">
          <fgColor theme="4" tint="0.79998168889431442"/>
          <bgColor theme="4" tint="0.79998168889431442"/>
        </patternFill>
      </fill>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F400]h:mm:ss\ AM/PM"/>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F400]h:mm:ss\ AM/PM"/>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9" formatCode="dd/mm/yyyy"/>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9" formatCode="dd/mm/yyyy"/>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 formatCode="0"/>
      <fill>
        <patternFill patternType="solid">
          <fgColor theme="4" tint="0.79998168889431442"/>
          <bgColor theme="4" tint="0.79998168889431442"/>
        </patternFill>
      </fill>
      <alignment horizontal="left"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right style="thin">
          <color theme="0"/>
        </right>
        <top style="thin">
          <color theme="0"/>
        </top>
        <bottom style="thin">
          <color theme="0"/>
        </bottom>
        <vertical/>
        <horizontal/>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Corraltion between</a:t>
            </a:r>
            <a:r>
              <a:rPr lang="en-US" baseline="0"/>
              <a:t> time and number of collisions</a:t>
            </a:r>
            <a:endParaRPr lang="en-US"/>
          </a:p>
        </c:rich>
      </c:tx>
      <c:layout>
        <c:manualLayout>
          <c:xMode val="edge"/>
          <c:yMode val="edge"/>
          <c:x val="0.1180210892703599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FiltteredData!$B$988</c:f>
              <c:strCache>
                <c:ptCount val="1"/>
                <c:pt idx="0">
                  <c:v>Num of Collisions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38100" cap="rnd">
                <a:solidFill>
                  <a:srgbClr val="FF0000"/>
                </a:solidFill>
                <a:prstDash val="sysDot"/>
              </a:ln>
              <a:effectLst/>
            </c:spPr>
            <c:trendlineType val="linear"/>
            <c:dispRSqr val="0"/>
            <c:dispEq val="0"/>
          </c:trendline>
          <c:xVal>
            <c:numRef>
              <c:f>FiltteredData!$A$989:$A$1960</c:f>
              <c:numCache>
                <c:formatCode>[$-F400]h:mm:ss\ am/pm</c:formatCode>
                <c:ptCount val="972"/>
                <c:pt idx="0" formatCode="General">
                  <c:v>0</c:v>
                </c:pt>
                <c:pt idx="1">
                  <c:v>0.2951388888888889</c:v>
                </c:pt>
                <c:pt idx="2">
                  <c:v>0.53333333333333333</c:v>
                </c:pt>
                <c:pt idx="3">
                  <c:v>0.39583333333333331</c:v>
                </c:pt>
                <c:pt idx="4">
                  <c:v>0.54166666666666663</c:v>
                </c:pt>
                <c:pt idx="5">
                  <c:v>0.46875</c:v>
                </c:pt>
                <c:pt idx="6">
                  <c:v>0.3743055555555555</c:v>
                </c:pt>
                <c:pt idx="7">
                  <c:v>0.70347222222222217</c:v>
                </c:pt>
                <c:pt idx="8">
                  <c:v>0.23611111111111113</c:v>
                </c:pt>
                <c:pt idx="9">
                  <c:v>0.58263888888888882</c:v>
                </c:pt>
                <c:pt idx="10">
                  <c:v>0.625</c:v>
                </c:pt>
                <c:pt idx="11">
                  <c:v>0.5625</c:v>
                </c:pt>
                <c:pt idx="12">
                  <c:v>0.71458333333333324</c:v>
                </c:pt>
                <c:pt idx="13">
                  <c:v>0.54652777777777783</c:v>
                </c:pt>
                <c:pt idx="14">
                  <c:v>0.81944444444444453</c:v>
                </c:pt>
                <c:pt idx="15">
                  <c:v>0.32777777777777778</c:v>
                </c:pt>
                <c:pt idx="16">
                  <c:v>0.71111111111111114</c:v>
                </c:pt>
                <c:pt idx="17">
                  <c:v>0.55625000000000002</c:v>
                </c:pt>
                <c:pt idx="18">
                  <c:v>0.50347222222222221</c:v>
                </c:pt>
                <c:pt idx="19">
                  <c:v>0.18819444444444444</c:v>
                </c:pt>
                <c:pt idx="20">
                  <c:v>0.46527777777777773</c:v>
                </c:pt>
                <c:pt idx="21">
                  <c:v>0.84722222222222221</c:v>
                </c:pt>
                <c:pt idx="22">
                  <c:v>0.92708333333333337</c:v>
                </c:pt>
                <c:pt idx="23">
                  <c:v>0.3125</c:v>
                </c:pt>
                <c:pt idx="24">
                  <c:v>0.85069444444444453</c:v>
                </c:pt>
                <c:pt idx="25">
                  <c:v>0.72222222222222221</c:v>
                </c:pt>
                <c:pt idx="26">
                  <c:v>0.9458333333333333</c:v>
                </c:pt>
                <c:pt idx="27">
                  <c:v>0.64236111111111105</c:v>
                </c:pt>
                <c:pt idx="28">
                  <c:v>0.73611111111111116</c:v>
                </c:pt>
                <c:pt idx="29">
                  <c:v>0.28263888888888888</c:v>
                </c:pt>
                <c:pt idx="30">
                  <c:v>0.52500000000000002</c:v>
                </c:pt>
                <c:pt idx="31">
                  <c:v>0.63124999999999998</c:v>
                </c:pt>
                <c:pt idx="32">
                  <c:v>0.67152777777777783</c:v>
                </c:pt>
                <c:pt idx="33">
                  <c:v>0.48958333333333331</c:v>
                </c:pt>
                <c:pt idx="34">
                  <c:v>0.35416666666666669</c:v>
                </c:pt>
                <c:pt idx="35">
                  <c:v>0.58680555555555558</c:v>
                </c:pt>
                <c:pt idx="36">
                  <c:v>0.5625</c:v>
                </c:pt>
                <c:pt idx="37">
                  <c:v>0.38611111111111113</c:v>
                </c:pt>
                <c:pt idx="38">
                  <c:v>0.47569444444444442</c:v>
                </c:pt>
                <c:pt idx="39">
                  <c:v>0.57291666666666663</c:v>
                </c:pt>
                <c:pt idx="40">
                  <c:v>0.8305555555555556</c:v>
                </c:pt>
                <c:pt idx="41">
                  <c:v>0.44305555555555554</c:v>
                </c:pt>
                <c:pt idx="42">
                  <c:v>0.26041666666666669</c:v>
                </c:pt>
                <c:pt idx="43">
                  <c:v>0.45416666666666666</c:v>
                </c:pt>
                <c:pt idx="44">
                  <c:v>0.82500000000000007</c:v>
                </c:pt>
                <c:pt idx="45">
                  <c:v>0.3263888888888889</c:v>
                </c:pt>
                <c:pt idx="46">
                  <c:v>0.59375</c:v>
                </c:pt>
                <c:pt idx="47">
                  <c:v>8.3333333333333329E-2</c:v>
                </c:pt>
                <c:pt idx="48">
                  <c:v>0.59305555555555556</c:v>
                </c:pt>
                <c:pt idx="49">
                  <c:v>0.67708333333333337</c:v>
                </c:pt>
                <c:pt idx="50">
                  <c:v>0.78125</c:v>
                </c:pt>
                <c:pt idx="51">
                  <c:v>0.70208333333333339</c:v>
                </c:pt>
                <c:pt idx="52">
                  <c:v>0.92361111111111116</c:v>
                </c:pt>
                <c:pt idx="53">
                  <c:v>0.35416666666666669</c:v>
                </c:pt>
                <c:pt idx="54">
                  <c:v>0.81805555555555554</c:v>
                </c:pt>
                <c:pt idx="55">
                  <c:v>0.52777777777777779</c:v>
                </c:pt>
                <c:pt idx="56">
                  <c:v>0.90972222222222221</c:v>
                </c:pt>
                <c:pt idx="57">
                  <c:v>0.49236111111111108</c:v>
                </c:pt>
                <c:pt idx="58">
                  <c:v>0.70833333333333337</c:v>
                </c:pt>
                <c:pt idx="59">
                  <c:v>0.71875</c:v>
                </c:pt>
                <c:pt idx="60">
                  <c:v>0.51736111111111105</c:v>
                </c:pt>
                <c:pt idx="61">
                  <c:v>0.58333333333333337</c:v>
                </c:pt>
                <c:pt idx="62">
                  <c:v>0.52083333333333337</c:v>
                </c:pt>
                <c:pt idx="63">
                  <c:v>0.84722222222222221</c:v>
                </c:pt>
                <c:pt idx="64">
                  <c:v>0.39583333333333331</c:v>
                </c:pt>
                <c:pt idx="65">
                  <c:v>0.63194444444444442</c:v>
                </c:pt>
                <c:pt idx="66">
                  <c:v>0.35416666666666669</c:v>
                </c:pt>
                <c:pt idx="67">
                  <c:v>0.25</c:v>
                </c:pt>
                <c:pt idx="68">
                  <c:v>0.9</c:v>
                </c:pt>
                <c:pt idx="69">
                  <c:v>0.75</c:v>
                </c:pt>
                <c:pt idx="70">
                  <c:v>0.78611111111111109</c:v>
                </c:pt>
                <c:pt idx="71">
                  <c:v>0.80138888888888893</c:v>
                </c:pt>
                <c:pt idx="72">
                  <c:v>0.375</c:v>
                </c:pt>
                <c:pt idx="73">
                  <c:v>0.31805555555555554</c:v>
                </c:pt>
                <c:pt idx="74">
                  <c:v>0.70833333333333337</c:v>
                </c:pt>
                <c:pt idx="75">
                  <c:v>0.44097222222222227</c:v>
                </c:pt>
                <c:pt idx="76">
                  <c:v>0.3979166666666667</c:v>
                </c:pt>
                <c:pt idx="77">
                  <c:v>0.49583333333333335</c:v>
                </c:pt>
                <c:pt idx="78">
                  <c:v>0.67708333333333337</c:v>
                </c:pt>
                <c:pt idx="79">
                  <c:v>0.79513888888888884</c:v>
                </c:pt>
                <c:pt idx="80">
                  <c:v>0.80208333333333337</c:v>
                </c:pt>
                <c:pt idx="81">
                  <c:v>0.55972222222222223</c:v>
                </c:pt>
                <c:pt idx="82">
                  <c:v>0.8125</c:v>
                </c:pt>
                <c:pt idx="83">
                  <c:v>0.31736111111111115</c:v>
                </c:pt>
                <c:pt idx="84">
                  <c:v>0.5625</c:v>
                </c:pt>
                <c:pt idx="85">
                  <c:v>0.6333333333333333</c:v>
                </c:pt>
                <c:pt idx="86">
                  <c:v>0.58680555555555558</c:v>
                </c:pt>
                <c:pt idx="87">
                  <c:v>0.4513888888888889</c:v>
                </c:pt>
                <c:pt idx="88">
                  <c:v>0.5625</c:v>
                </c:pt>
                <c:pt idx="89">
                  <c:v>0.33055555555555555</c:v>
                </c:pt>
                <c:pt idx="90">
                  <c:v>0.57291666666666663</c:v>
                </c:pt>
                <c:pt idx="91">
                  <c:v>0.35000000000000003</c:v>
                </c:pt>
                <c:pt idx="92">
                  <c:v>0.29166666666666669</c:v>
                </c:pt>
                <c:pt idx="93">
                  <c:v>0.45833333333333331</c:v>
                </c:pt>
                <c:pt idx="94">
                  <c:v>0.49652777777777773</c:v>
                </c:pt>
                <c:pt idx="95">
                  <c:v>0.49652777777777773</c:v>
                </c:pt>
                <c:pt idx="96">
                  <c:v>0.4513888888888889</c:v>
                </c:pt>
                <c:pt idx="97">
                  <c:v>0.83333333333333337</c:v>
                </c:pt>
                <c:pt idx="98">
                  <c:v>0.52777777777777779</c:v>
                </c:pt>
                <c:pt idx="99">
                  <c:v>0.65902777777777777</c:v>
                </c:pt>
                <c:pt idx="100">
                  <c:v>0.68888888888888899</c:v>
                </c:pt>
                <c:pt idx="101">
                  <c:v>0.41805555555555557</c:v>
                </c:pt>
                <c:pt idx="102">
                  <c:v>0.74791666666666667</c:v>
                </c:pt>
                <c:pt idx="103">
                  <c:v>0.68055555555555547</c:v>
                </c:pt>
                <c:pt idx="104">
                  <c:v>0.59375</c:v>
                </c:pt>
                <c:pt idx="105">
                  <c:v>0.50347222222222221</c:v>
                </c:pt>
                <c:pt idx="106">
                  <c:v>0.51041666666666663</c:v>
                </c:pt>
                <c:pt idx="107">
                  <c:v>0.3125</c:v>
                </c:pt>
                <c:pt idx="108">
                  <c:v>0.57291666666666663</c:v>
                </c:pt>
                <c:pt idx="109">
                  <c:v>0.95624999999999993</c:v>
                </c:pt>
                <c:pt idx="110">
                  <c:v>0.70763888888888893</c:v>
                </c:pt>
                <c:pt idx="111">
                  <c:v>0.3888888888888889</c:v>
                </c:pt>
                <c:pt idx="112">
                  <c:v>0.77430555555555547</c:v>
                </c:pt>
                <c:pt idx="113">
                  <c:v>0.34236111111111112</c:v>
                </c:pt>
                <c:pt idx="114">
                  <c:v>0.67708333333333337</c:v>
                </c:pt>
                <c:pt idx="115">
                  <c:v>0.35625000000000001</c:v>
                </c:pt>
                <c:pt idx="116">
                  <c:v>0.54166666666666663</c:v>
                </c:pt>
                <c:pt idx="117">
                  <c:v>0.39513888888888887</c:v>
                </c:pt>
                <c:pt idx="118">
                  <c:v>0.38750000000000001</c:v>
                </c:pt>
                <c:pt idx="119">
                  <c:v>0.58333333333333337</c:v>
                </c:pt>
                <c:pt idx="120">
                  <c:v>0.79583333333333339</c:v>
                </c:pt>
                <c:pt idx="121">
                  <c:v>0.89583333333333337</c:v>
                </c:pt>
                <c:pt idx="122">
                  <c:v>0.52083333333333337</c:v>
                </c:pt>
                <c:pt idx="123">
                  <c:v>0.34375</c:v>
                </c:pt>
                <c:pt idx="124">
                  <c:v>0.95486111111111116</c:v>
                </c:pt>
                <c:pt idx="125">
                  <c:v>0.41666666666666669</c:v>
                </c:pt>
                <c:pt idx="126">
                  <c:v>0.86458333333333337</c:v>
                </c:pt>
                <c:pt idx="127">
                  <c:v>0.9243055555555556</c:v>
                </c:pt>
                <c:pt idx="128">
                  <c:v>0.38541666666666669</c:v>
                </c:pt>
                <c:pt idx="129">
                  <c:v>0.76527777777777783</c:v>
                </c:pt>
                <c:pt idx="130">
                  <c:v>0.77083333333333337</c:v>
                </c:pt>
                <c:pt idx="131">
                  <c:v>0.60763888888888895</c:v>
                </c:pt>
                <c:pt idx="132">
                  <c:v>0.4861111111111111</c:v>
                </c:pt>
                <c:pt idx="133">
                  <c:v>0.73055555555555562</c:v>
                </c:pt>
                <c:pt idx="134">
                  <c:v>0.77777777777777779</c:v>
                </c:pt>
                <c:pt idx="135">
                  <c:v>0.59861111111111109</c:v>
                </c:pt>
                <c:pt idx="136">
                  <c:v>0.44166666666666665</c:v>
                </c:pt>
                <c:pt idx="137">
                  <c:v>0.25347222222222221</c:v>
                </c:pt>
                <c:pt idx="138">
                  <c:v>0.57291666666666663</c:v>
                </c:pt>
                <c:pt idx="139">
                  <c:v>0.72916666666666663</c:v>
                </c:pt>
                <c:pt idx="140">
                  <c:v>0.69166666666666676</c:v>
                </c:pt>
                <c:pt idx="141">
                  <c:v>0.31597222222222221</c:v>
                </c:pt>
                <c:pt idx="142">
                  <c:v>0.49652777777777773</c:v>
                </c:pt>
                <c:pt idx="143">
                  <c:v>0.81944444444444453</c:v>
                </c:pt>
                <c:pt idx="144">
                  <c:v>0.77083333333333337</c:v>
                </c:pt>
                <c:pt idx="145">
                  <c:v>0.65694444444444444</c:v>
                </c:pt>
                <c:pt idx="146">
                  <c:v>0.625</c:v>
                </c:pt>
                <c:pt idx="147">
                  <c:v>0.33194444444444443</c:v>
                </c:pt>
                <c:pt idx="148">
                  <c:v>0.32569444444444445</c:v>
                </c:pt>
                <c:pt idx="149">
                  <c:v>0.85069444444444453</c:v>
                </c:pt>
                <c:pt idx="150">
                  <c:v>0.75555555555555554</c:v>
                </c:pt>
                <c:pt idx="151">
                  <c:v>0.76041666666666663</c:v>
                </c:pt>
                <c:pt idx="152">
                  <c:v>0.62152777777777779</c:v>
                </c:pt>
                <c:pt idx="153">
                  <c:v>0.72152777777777777</c:v>
                </c:pt>
                <c:pt idx="154">
                  <c:v>0.72013888888888899</c:v>
                </c:pt>
                <c:pt idx="155">
                  <c:v>0.34791666666666665</c:v>
                </c:pt>
                <c:pt idx="156">
                  <c:v>0.73611111111111116</c:v>
                </c:pt>
                <c:pt idx="157">
                  <c:v>0.39930555555555558</c:v>
                </c:pt>
                <c:pt idx="158">
                  <c:v>0.30555555555555552</c:v>
                </c:pt>
                <c:pt idx="159">
                  <c:v>0.90625</c:v>
                </c:pt>
                <c:pt idx="160">
                  <c:v>0.72152777777777777</c:v>
                </c:pt>
                <c:pt idx="161">
                  <c:v>0.34722222222222227</c:v>
                </c:pt>
                <c:pt idx="162">
                  <c:v>0.35416666666666669</c:v>
                </c:pt>
                <c:pt idx="163">
                  <c:v>0.4694444444444445</c:v>
                </c:pt>
                <c:pt idx="164">
                  <c:v>0.66736111111111107</c:v>
                </c:pt>
                <c:pt idx="165">
                  <c:v>0.59722222222222221</c:v>
                </c:pt>
                <c:pt idx="166">
                  <c:v>0.34027777777777773</c:v>
                </c:pt>
                <c:pt idx="167">
                  <c:v>0.34166666666666662</c:v>
                </c:pt>
                <c:pt idx="168">
                  <c:v>0.41666666666666669</c:v>
                </c:pt>
                <c:pt idx="169">
                  <c:v>0.73958333333333337</c:v>
                </c:pt>
                <c:pt idx="170">
                  <c:v>0.125</c:v>
                </c:pt>
                <c:pt idx="171">
                  <c:v>0.59305555555555556</c:v>
                </c:pt>
                <c:pt idx="172">
                  <c:v>0.6694444444444444</c:v>
                </c:pt>
                <c:pt idx="173">
                  <c:v>0.75</c:v>
                </c:pt>
                <c:pt idx="174">
                  <c:v>0.27430555555555552</c:v>
                </c:pt>
                <c:pt idx="175">
                  <c:v>0.47013888888888888</c:v>
                </c:pt>
                <c:pt idx="176">
                  <c:v>0.64930555555555558</c:v>
                </c:pt>
                <c:pt idx="177">
                  <c:v>0.60625000000000007</c:v>
                </c:pt>
                <c:pt idx="178">
                  <c:v>0.47916666666666669</c:v>
                </c:pt>
                <c:pt idx="179">
                  <c:v>0.51250000000000007</c:v>
                </c:pt>
                <c:pt idx="180">
                  <c:v>0.5</c:v>
                </c:pt>
                <c:pt idx="181">
                  <c:v>0.38055555555555554</c:v>
                </c:pt>
                <c:pt idx="182">
                  <c:v>0.58333333333333337</c:v>
                </c:pt>
                <c:pt idx="183">
                  <c:v>0.34027777777777773</c:v>
                </c:pt>
                <c:pt idx="184">
                  <c:v>0.84722222222222221</c:v>
                </c:pt>
                <c:pt idx="185">
                  <c:v>0.60763888888888895</c:v>
                </c:pt>
                <c:pt idx="186">
                  <c:v>0.84444444444444444</c:v>
                </c:pt>
                <c:pt idx="187">
                  <c:v>0.43055555555555558</c:v>
                </c:pt>
                <c:pt idx="188">
                  <c:v>0.39583333333333331</c:v>
                </c:pt>
                <c:pt idx="189">
                  <c:v>0.61111111111111105</c:v>
                </c:pt>
                <c:pt idx="190">
                  <c:v>0.66875000000000007</c:v>
                </c:pt>
                <c:pt idx="191">
                  <c:v>0.84722222222222221</c:v>
                </c:pt>
                <c:pt idx="192">
                  <c:v>0.19236111111111112</c:v>
                </c:pt>
                <c:pt idx="193">
                  <c:v>0.67361111111111116</c:v>
                </c:pt>
                <c:pt idx="194">
                  <c:v>0.4513888888888889</c:v>
                </c:pt>
                <c:pt idx="195">
                  <c:v>0.40347222222222223</c:v>
                </c:pt>
                <c:pt idx="196">
                  <c:v>0.35069444444444442</c:v>
                </c:pt>
                <c:pt idx="197">
                  <c:v>0.57986111111111105</c:v>
                </c:pt>
                <c:pt idx="198">
                  <c:v>0.8666666666666667</c:v>
                </c:pt>
                <c:pt idx="199">
                  <c:v>0.51180555555555551</c:v>
                </c:pt>
                <c:pt idx="200">
                  <c:v>0.3125</c:v>
                </c:pt>
                <c:pt idx="201">
                  <c:v>0.77916666666666667</c:v>
                </c:pt>
                <c:pt idx="202">
                  <c:v>0.54097222222222219</c:v>
                </c:pt>
                <c:pt idx="203">
                  <c:v>0.44097222222222227</c:v>
                </c:pt>
                <c:pt idx="204">
                  <c:v>0.65625</c:v>
                </c:pt>
                <c:pt idx="205">
                  <c:v>0.43055555555555558</c:v>
                </c:pt>
                <c:pt idx="206">
                  <c:v>0.80555555555555547</c:v>
                </c:pt>
                <c:pt idx="207">
                  <c:v>0.75347222222222221</c:v>
                </c:pt>
                <c:pt idx="208">
                  <c:v>0.29166666666666669</c:v>
                </c:pt>
                <c:pt idx="209">
                  <c:v>0.58333333333333337</c:v>
                </c:pt>
                <c:pt idx="210">
                  <c:v>0.42222222222222222</c:v>
                </c:pt>
                <c:pt idx="211">
                  <c:v>0.59722222222222221</c:v>
                </c:pt>
                <c:pt idx="212">
                  <c:v>0.79166666666666663</c:v>
                </c:pt>
                <c:pt idx="213">
                  <c:v>0.62638888888888888</c:v>
                </c:pt>
                <c:pt idx="214">
                  <c:v>0.50555555555555554</c:v>
                </c:pt>
                <c:pt idx="215">
                  <c:v>0.4826388888888889</c:v>
                </c:pt>
                <c:pt idx="216">
                  <c:v>0.5131944444444444</c:v>
                </c:pt>
                <c:pt idx="217">
                  <c:v>0.3</c:v>
                </c:pt>
                <c:pt idx="218">
                  <c:v>0.31944444444444448</c:v>
                </c:pt>
                <c:pt idx="219">
                  <c:v>0.27083333333333331</c:v>
                </c:pt>
                <c:pt idx="220">
                  <c:v>0.58680555555555558</c:v>
                </c:pt>
                <c:pt idx="221">
                  <c:v>0.63611111111111118</c:v>
                </c:pt>
                <c:pt idx="222">
                  <c:v>0.68333333333333324</c:v>
                </c:pt>
                <c:pt idx="223">
                  <c:v>0.72430555555555554</c:v>
                </c:pt>
                <c:pt idx="224">
                  <c:v>3.125E-2</c:v>
                </c:pt>
                <c:pt idx="225">
                  <c:v>0.40138888888888885</c:v>
                </c:pt>
                <c:pt idx="226">
                  <c:v>0.26041666666666669</c:v>
                </c:pt>
                <c:pt idx="227">
                  <c:v>0.42083333333333334</c:v>
                </c:pt>
                <c:pt idx="228">
                  <c:v>0.87152777777777779</c:v>
                </c:pt>
                <c:pt idx="229">
                  <c:v>0.60625000000000007</c:v>
                </c:pt>
                <c:pt idx="230">
                  <c:v>0.29166666666666669</c:v>
                </c:pt>
                <c:pt idx="231">
                  <c:v>0.55555555555555558</c:v>
                </c:pt>
                <c:pt idx="232">
                  <c:v>0.79861111111111116</c:v>
                </c:pt>
                <c:pt idx="233">
                  <c:v>0.5625</c:v>
                </c:pt>
                <c:pt idx="234">
                  <c:v>0.61111111111111105</c:v>
                </c:pt>
                <c:pt idx="235">
                  <c:v>0.86111111111111116</c:v>
                </c:pt>
                <c:pt idx="236">
                  <c:v>0.3298611111111111</c:v>
                </c:pt>
                <c:pt idx="237">
                  <c:v>0.46666666666666662</c:v>
                </c:pt>
                <c:pt idx="238">
                  <c:v>0.77708333333333324</c:v>
                </c:pt>
                <c:pt idx="239">
                  <c:v>0.78125</c:v>
                </c:pt>
                <c:pt idx="240">
                  <c:v>0.9375</c:v>
                </c:pt>
                <c:pt idx="241">
                  <c:v>0.85069444444444453</c:v>
                </c:pt>
                <c:pt idx="242">
                  <c:v>0.98958333333333337</c:v>
                </c:pt>
                <c:pt idx="243">
                  <c:v>0.30555555555555552</c:v>
                </c:pt>
                <c:pt idx="244">
                  <c:v>0.68333333333333324</c:v>
                </c:pt>
                <c:pt idx="245">
                  <c:v>0.2951388888888889</c:v>
                </c:pt>
                <c:pt idx="246">
                  <c:v>0.84722222222222221</c:v>
                </c:pt>
                <c:pt idx="247">
                  <c:v>0.73263888888888884</c:v>
                </c:pt>
                <c:pt idx="248">
                  <c:v>0.87847222222222221</c:v>
                </c:pt>
                <c:pt idx="249">
                  <c:v>9.375E-2</c:v>
                </c:pt>
                <c:pt idx="250">
                  <c:v>0.97430555555555554</c:v>
                </c:pt>
                <c:pt idx="251">
                  <c:v>0.20833333333333334</c:v>
                </c:pt>
                <c:pt idx="252">
                  <c:v>0.92361111111111116</c:v>
                </c:pt>
                <c:pt idx="253">
                  <c:v>0.39444444444444443</c:v>
                </c:pt>
                <c:pt idx="254">
                  <c:v>0.63472222222222219</c:v>
                </c:pt>
                <c:pt idx="255">
                  <c:v>0.58333333333333337</c:v>
                </c:pt>
                <c:pt idx="256">
                  <c:v>0.32291666666666669</c:v>
                </c:pt>
                <c:pt idx="257">
                  <c:v>0.58333333333333337</c:v>
                </c:pt>
                <c:pt idx="258">
                  <c:v>0.92986111111111114</c:v>
                </c:pt>
                <c:pt idx="259">
                  <c:v>0.80208333333333337</c:v>
                </c:pt>
                <c:pt idx="260">
                  <c:v>0.3576388888888889</c:v>
                </c:pt>
                <c:pt idx="261">
                  <c:v>0.33333333333333331</c:v>
                </c:pt>
                <c:pt idx="262">
                  <c:v>0.625</c:v>
                </c:pt>
                <c:pt idx="263">
                  <c:v>0.45833333333333331</c:v>
                </c:pt>
                <c:pt idx="264">
                  <c:v>0.25</c:v>
                </c:pt>
                <c:pt idx="265">
                  <c:v>0.67083333333333339</c:v>
                </c:pt>
                <c:pt idx="266">
                  <c:v>0.4236111111111111</c:v>
                </c:pt>
                <c:pt idx="267">
                  <c:v>0.75</c:v>
                </c:pt>
                <c:pt idx="268">
                  <c:v>0.84027777777777779</c:v>
                </c:pt>
                <c:pt idx="269">
                  <c:v>0.79513888888888884</c:v>
                </c:pt>
                <c:pt idx="270">
                  <c:v>0.82638888888888884</c:v>
                </c:pt>
                <c:pt idx="271">
                  <c:v>0.91180555555555554</c:v>
                </c:pt>
                <c:pt idx="272">
                  <c:v>0.72916666666666663</c:v>
                </c:pt>
                <c:pt idx="273">
                  <c:v>0.8520833333333333</c:v>
                </c:pt>
                <c:pt idx="274">
                  <c:v>0.54861111111111105</c:v>
                </c:pt>
                <c:pt idx="275">
                  <c:v>0.80902777777777779</c:v>
                </c:pt>
                <c:pt idx="276">
                  <c:v>0.80972222222222223</c:v>
                </c:pt>
                <c:pt idx="277">
                  <c:v>0.66666666666666663</c:v>
                </c:pt>
                <c:pt idx="278">
                  <c:v>0.85902777777777783</c:v>
                </c:pt>
                <c:pt idx="279">
                  <c:v>0.43263888888888885</c:v>
                </c:pt>
                <c:pt idx="280">
                  <c:v>0.55208333333333337</c:v>
                </c:pt>
                <c:pt idx="281">
                  <c:v>0.51736111111111105</c:v>
                </c:pt>
                <c:pt idx="282">
                  <c:v>0.27083333333333331</c:v>
                </c:pt>
                <c:pt idx="283">
                  <c:v>0.85069444444444453</c:v>
                </c:pt>
                <c:pt idx="284">
                  <c:v>0.32569444444444445</c:v>
                </c:pt>
                <c:pt idx="285">
                  <c:v>0.32569444444444445</c:v>
                </c:pt>
                <c:pt idx="286">
                  <c:v>0.79166666666666663</c:v>
                </c:pt>
                <c:pt idx="287">
                  <c:v>0.66319444444444442</c:v>
                </c:pt>
                <c:pt idx="288">
                  <c:v>0.8125</c:v>
                </c:pt>
                <c:pt idx="289">
                  <c:v>0.68819444444444444</c:v>
                </c:pt>
                <c:pt idx="290">
                  <c:v>0.33124999999999999</c:v>
                </c:pt>
                <c:pt idx="291">
                  <c:v>0.82361111111111107</c:v>
                </c:pt>
                <c:pt idx="292">
                  <c:v>0.9555555555555556</c:v>
                </c:pt>
                <c:pt idx="293">
                  <c:v>0.83333333333333337</c:v>
                </c:pt>
                <c:pt idx="294">
                  <c:v>0.76527777777777783</c:v>
                </c:pt>
                <c:pt idx="295">
                  <c:v>0.44097222222222227</c:v>
                </c:pt>
                <c:pt idx="296">
                  <c:v>0.75694444444444453</c:v>
                </c:pt>
                <c:pt idx="297">
                  <c:v>0.78472222222222221</c:v>
                </c:pt>
                <c:pt idx="298">
                  <c:v>0.3756944444444445</c:v>
                </c:pt>
                <c:pt idx="299">
                  <c:v>0.80208333333333337</c:v>
                </c:pt>
                <c:pt idx="300">
                  <c:v>0.9375</c:v>
                </c:pt>
                <c:pt idx="301">
                  <c:v>0.78819444444444453</c:v>
                </c:pt>
                <c:pt idx="302">
                  <c:v>0.26666666666666666</c:v>
                </c:pt>
                <c:pt idx="303">
                  <c:v>0.40486111111111112</c:v>
                </c:pt>
                <c:pt idx="304">
                  <c:v>0.58333333333333337</c:v>
                </c:pt>
                <c:pt idx="305">
                  <c:v>0.35972222222222222</c:v>
                </c:pt>
                <c:pt idx="306">
                  <c:v>0.35972222222222222</c:v>
                </c:pt>
                <c:pt idx="307">
                  <c:v>0.81944444444444453</c:v>
                </c:pt>
                <c:pt idx="308">
                  <c:v>0.81944444444444453</c:v>
                </c:pt>
                <c:pt idx="309">
                  <c:v>0.27083333333333331</c:v>
                </c:pt>
                <c:pt idx="310">
                  <c:v>0.50069444444444444</c:v>
                </c:pt>
                <c:pt idx="311">
                  <c:v>0.46875</c:v>
                </c:pt>
                <c:pt idx="312">
                  <c:v>0.53333333333333333</c:v>
                </c:pt>
                <c:pt idx="313">
                  <c:v>0.35416666666666669</c:v>
                </c:pt>
                <c:pt idx="314">
                  <c:v>0.84027777777777779</c:v>
                </c:pt>
                <c:pt idx="315">
                  <c:v>0.51111111111111118</c:v>
                </c:pt>
                <c:pt idx="316">
                  <c:v>0.375</c:v>
                </c:pt>
                <c:pt idx="317">
                  <c:v>0.75208333333333333</c:v>
                </c:pt>
                <c:pt idx="318">
                  <c:v>0.17083333333333331</c:v>
                </c:pt>
                <c:pt idx="319">
                  <c:v>0.4055555555555555</c:v>
                </c:pt>
                <c:pt idx="320">
                  <c:v>0.74652777777777779</c:v>
                </c:pt>
                <c:pt idx="321">
                  <c:v>0.90625</c:v>
                </c:pt>
                <c:pt idx="322">
                  <c:v>0.3611111111111111</c:v>
                </c:pt>
                <c:pt idx="323">
                  <c:v>0.27291666666666664</c:v>
                </c:pt>
                <c:pt idx="324">
                  <c:v>0.38680555555555557</c:v>
                </c:pt>
                <c:pt idx="325">
                  <c:v>0.80138888888888893</c:v>
                </c:pt>
                <c:pt idx="326">
                  <c:v>0.63263888888888886</c:v>
                </c:pt>
                <c:pt idx="327">
                  <c:v>0.63124999999999998</c:v>
                </c:pt>
                <c:pt idx="328">
                  <c:v>0.70833333333333337</c:v>
                </c:pt>
                <c:pt idx="329">
                  <c:v>0.40763888888888888</c:v>
                </c:pt>
                <c:pt idx="330">
                  <c:v>0.80555555555555547</c:v>
                </c:pt>
                <c:pt idx="331">
                  <c:v>0.80902777777777779</c:v>
                </c:pt>
                <c:pt idx="332">
                  <c:v>0.81597222222222221</c:v>
                </c:pt>
                <c:pt idx="333">
                  <c:v>0.43402777777777773</c:v>
                </c:pt>
                <c:pt idx="334">
                  <c:v>0.45833333333333331</c:v>
                </c:pt>
                <c:pt idx="335">
                  <c:v>0.51736111111111105</c:v>
                </c:pt>
                <c:pt idx="336">
                  <c:v>0.58333333333333337</c:v>
                </c:pt>
                <c:pt idx="337">
                  <c:v>0.30555555555555552</c:v>
                </c:pt>
                <c:pt idx="338">
                  <c:v>0.89930555555555547</c:v>
                </c:pt>
                <c:pt idx="339">
                  <c:v>0.46180555555555558</c:v>
                </c:pt>
                <c:pt idx="340">
                  <c:v>0.64861111111111114</c:v>
                </c:pt>
                <c:pt idx="341">
                  <c:v>0.31597222222222221</c:v>
                </c:pt>
                <c:pt idx="342">
                  <c:v>0.4236111111111111</c:v>
                </c:pt>
                <c:pt idx="343">
                  <c:v>0.70138888888888884</c:v>
                </c:pt>
                <c:pt idx="344">
                  <c:v>0.36458333333333331</c:v>
                </c:pt>
                <c:pt idx="345">
                  <c:v>0.47986111111111113</c:v>
                </c:pt>
                <c:pt idx="346">
                  <c:v>0.30555555555555552</c:v>
                </c:pt>
                <c:pt idx="347">
                  <c:v>0.47916666666666669</c:v>
                </c:pt>
                <c:pt idx="348">
                  <c:v>0.29305555555555557</c:v>
                </c:pt>
                <c:pt idx="349">
                  <c:v>0.56805555555555554</c:v>
                </c:pt>
                <c:pt idx="350">
                  <c:v>0.66666666666666663</c:v>
                </c:pt>
                <c:pt idx="351">
                  <c:v>0.74305555555555547</c:v>
                </c:pt>
                <c:pt idx="352">
                  <c:v>0.9</c:v>
                </c:pt>
                <c:pt idx="353">
                  <c:v>0.98611111111111116</c:v>
                </c:pt>
                <c:pt idx="354">
                  <c:v>0.58402777777777781</c:v>
                </c:pt>
                <c:pt idx="355">
                  <c:v>0.61805555555555558</c:v>
                </c:pt>
                <c:pt idx="356">
                  <c:v>0.71875</c:v>
                </c:pt>
                <c:pt idx="357">
                  <c:v>0.85069444444444453</c:v>
                </c:pt>
                <c:pt idx="358">
                  <c:v>0.4604166666666667</c:v>
                </c:pt>
                <c:pt idx="359">
                  <c:v>0.81388888888888899</c:v>
                </c:pt>
                <c:pt idx="360">
                  <c:v>0.86875000000000002</c:v>
                </c:pt>
                <c:pt idx="361">
                  <c:v>0.21527777777777779</c:v>
                </c:pt>
                <c:pt idx="362">
                  <c:v>0.55902777777777779</c:v>
                </c:pt>
                <c:pt idx="363">
                  <c:v>0.7729166666666667</c:v>
                </c:pt>
                <c:pt idx="364">
                  <c:v>0.8847222222222223</c:v>
                </c:pt>
                <c:pt idx="365">
                  <c:v>3.125E-2</c:v>
                </c:pt>
                <c:pt idx="366">
                  <c:v>0.38750000000000001</c:v>
                </c:pt>
                <c:pt idx="367">
                  <c:v>0.61875000000000002</c:v>
                </c:pt>
                <c:pt idx="368">
                  <c:v>0.61875000000000002</c:v>
                </c:pt>
                <c:pt idx="369">
                  <c:v>0.51041666666666663</c:v>
                </c:pt>
                <c:pt idx="370">
                  <c:v>0.26250000000000001</c:v>
                </c:pt>
                <c:pt idx="371">
                  <c:v>0.98819444444444438</c:v>
                </c:pt>
                <c:pt idx="372">
                  <c:v>0.81597222222222221</c:v>
                </c:pt>
                <c:pt idx="373">
                  <c:v>0.53125</c:v>
                </c:pt>
                <c:pt idx="374">
                  <c:v>0.41666666666666669</c:v>
                </c:pt>
                <c:pt idx="375">
                  <c:v>0.61111111111111105</c:v>
                </c:pt>
                <c:pt idx="376">
                  <c:v>0.37847222222222227</c:v>
                </c:pt>
                <c:pt idx="377">
                  <c:v>0.75555555555555554</c:v>
                </c:pt>
                <c:pt idx="378">
                  <c:v>0.52430555555555558</c:v>
                </c:pt>
                <c:pt idx="379">
                  <c:v>0.65833333333333333</c:v>
                </c:pt>
                <c:pt idx="380">
                  <c:v>0.83333333333333337</c:v>
                </c:pt>
                <c:pt idx="381">
                  <c:v>0.83333333333333337</c:v>
                </c:pt>
                <c:pt idx="382">
                  <c:v>0.73749999999999993</c:v>
                </c:pt>
                <c:pt idx="383">
                  <c:v>0.83333333333333337</c:v>
                </c:pt>
                <c:pt idx="384">
                  <c:v>0.70138888888888884</c:v>
                </c:pt>
                <c:pt idx="385">
                  <c:v>0.83333333333333337</c:v>
                </c:pt>
                <c:pt idx="386">
                  <c:v>0.72430555555555554</c:v>
                </c:pt>
                <c:pt idx="387">
                  <c:v>0.68402777777777779</c:v>
                </c:pt>
                <c:pt idx="388">
                  <c:v>0.46249999999999997</c:v>
                </c:pt>
                <c:pt idx="389">
                  <c:v>0.85416666666666663</c:v>
                </c:pt>
                <c:pt idx="390">
                  <c:v>0.54513888888888895</c:v>
                </c:pt>
                <c:pt idx="391">
                  <c:v>0.56041666666666667</c:v>
                </c:pt>
                <c:pt idx="392">
                  <c:v>0.92361111111111116</c:v>
                </c:pt>
                <c:pt idx="393">
                  <c:v>0.4909722222222222</c:v>
                </c:pt>
                <c:pt idx="394">
                  <c:v>0.32291666666666669</c:v>
                </c:pt>
                <c:pt idx="395">
                  <c:v>0.68541666666666667</c:v>
                </c:pt>
                <c:pt idx="396">
                  <c:v>0.75347222222222221</c:v>
                </c:pt>
                <c:pt idx="397">
                  <c:v>0.875</c:v>
                </c:pt>
                <c:pt idx="398">
                  <c:v>0.3263888888888889</c:v>
                </c:pt>
                <c:pt idx="399">
                  <c:v>0.38055555555555554</c:v>
                </c:pt>
                <c:pt idx="400">
                  <c:v>0.6166666666666667</c:v>
                </c:pt>
                <c:pt idx="401">
                  <c:v>0.4861111111111111</c:v>
                </c:pt>
                <c:pt idx="402">
                  <c:v>0.61597222222222225</c:v>
                </c:pt>
                <c:pt idx="403">
                  <c:v>0.50763888888888886</c:v>
                </c:pt>
                <c:pt idx="404">
                  <c:v>0.60416666666666663</c:v>
                </c:pt>
                <c:pt idx="405">
                  <c:v>0.42222222222222222</c:v>
                </c:pt>
                <c:pt idx="406">
                  <c:v>0.82638888888888884</c:v>
                </c:pt>
                <c:pt idx="407">
                  <c:v>0.45833333333333331</c:v>
                </c:pt>
                <c:pt idx="408">
                  <c:v>0.44791666666666669</c:v>
                </c:pt>
                <c:pt idx="409">
                  <c:v>0.72569444444444453</c:v>
                </c:pt>
                <c:pt idx="410">
                  <c:v>0.91666666666666663</c:v>
                </c:pt>
                <c:pt idx="411">
                  <c:v>0.41388888888888892</c:v>
                </c:pt>
                <c:pt idx="412">
                  <c:v>0.65138888888888891</c:v>
                </c:pt>
                <c:pt idx="413">
                  <c:v>0.38680555555555557</c:v>
                </c:pt>
                <c:pt idx="414">
                  <c:v>0.47916666666666669</c:v>
                </c:pt>
                <c:pt idx="415">
                  <c:v>0.4597222222222222</c:v>
                </c:pt>
                <c:pt idx="416">
                  <c:v>0.32777777777777778</c:v>
                </c:pt>
                <c:pt idx="417">
                  <c:v>0.52083333333333337</c:v>
                </c:pt>
                <c:pt idx="418">
                  <c:v>0.47083333333333338</c:v>
                </c:pt>
                <c:pt idx="419">
                  <c:v>0.57291666666666663</c:v>
                </c:pt>
                <c:pt idx="420">
                  <c:v>0.52777777777777779</c:v>
                </c:pt>
                <c:pt idx="421">
                  <c:v>0.6381944444444444</c:v>
                </c:pt>
                <c:pt idx="422">
                  <c:v>0.4826388888888889</c:v>
                </c:pt>
                <c:pt idx="423">
                  <c:v>0.47916666666666669</c:v>
                </c:pt>
                <c:pt idx="424">
                  <c:v>0.30624999999999997</c:v>
                </c:pt>
                <c:pt idx="425">
                  <c:v>0.3125</c:v>
                </c:pt>
                <c:pt idx="426">
                  <c:v>0.30208333333333331</c:v>
                </c:pt>
                <c:pt idx="427">
                  <c:v>0.375</c:v>
                </c:pt>
                <c:pt idx="428">
                  <c:v>0.1875</c:v>
                </c:pt>
                <c:pt idx="429">
                  <c:v>0.58333333333333337</c:v>
                </c:pt>
                <c:pt idx="430">
                  <c:v>0.31944444444444448</c:v>
                </c:pt>
                <c:pt idx="431">
                  <c:v>0.4145833333333333</c:v>
                </c:pt>
                <c:pt idx="432">
                  <c:v>0.58333333333333337</c:v>
                </c:pt>
                <c:pt idx="433">
                  <c:v>0.57291666666666663</c:v>
                </c:pt>
                <c:pt idx="434">
                  <c:v>0.64513888888888882</c:v>
                </c:pt>
                <c:pt idx="435">
                  <c:v>0.3263888888888889</c:v>
                </c:pt>
                <c:pt idx="436">
                  <c:v>0.6958333333333333</c:v>
                </c:pt>
                <c:pt idx="437">
                  <c:v>0.45833333333333331</c:v>
                </c:pt>
                <c:pt idx="438">
                  <c:v>0.27083333333333331</c:v>
                </c:pt>
                <c:pt idx="439">
                  <c:v>0.75347222222222221</c:v>
                </c:pt>
                <c:pt idx="440">
                  <c:v>0.19791666666666666</c:v>
                </c:pt>
                <c:pt idx="441">
                  <c:v>0.35416666666666669</c:v>
                </c:pt>
                <c:pt idx="442">
                  <c:v>0.58333333333333337</c:v>
                </c:pt>
                <c:pt idx="443">
                  <c:v>0.51944444444444449</c:v>
                </c:pt>
                <c:pt idx="444">
                  <c:v>0.87083333333333324</c:v>
                </c:pt>
                <c:pt idx="445">
                  <c:v>0.93194444444444446</c:v>
                </c:pt>
                <c:pt idx="446">
                  <c:v>0.4236111111111111</c:v>
                </c:pt>
                <c:pt idx="447">
                  <c:v>0.57638888888888895</c:v>
                </c:pt>
                <c:pt idx="448">
                  <c:v>0.67708333333333337</c:v>
                </c:pt>
                <c:pt idx="449">
                  <c:v>0.61111111111111105</c:v>
                </c:pt>
                <c:pt idx="450">
                  <c:v>0.37152777777777773</c:v>
                </c:pt>
                <c:pt idx="451">
                  <c:v>0.29722222222222222</c:v>
                </c:pt>
                <c:pt idx="452">
                  <c:v>0.36805555555555558</c:v>
                </c:pt>
                <c:pt idx="453">
                  <c:v>0.64236111111111105</c:v>
                </c:pt>
                <c:pt idx="454">
                  <c:v>0.56458333333333333</c:v>
                </c:pt>
                <c:pt idx="455">
                  <c:v>0.73958333333333337</c:v>
                </c:pt>
                <c:pt idx="456">
                  <c:v>0.84930555555555554</c:v>
                </c:pt>
                <c:pt idx="457">
                  <c:v>0.6875</c:v>
                </c:pt>
                <c:pt idx="458">
                  <c:v>0.88541666666666663</c:v>
                </c:pt>
                <c:pt idx="459">
                  <c:v>0.39930555555555558</c:v>
                </c:pt>
                <c:pt idx="460">
                  <c:v>0.50555555555555554</c:v>
                </c:pt>
                <c:pt idx="461">
                  <c:v>0.4201388888888889</c:v>
                </c:pt>
                <c:pt idx="462">
                  <c:v>3.8194444444444441E-2</c:v>
                </c:pt>
                <c:pt idx="463">
                  <c:v>0.79861111111111116</c:v>
                </c:pt>
                <c:pt idx="464">
                  <c:v>0.39166666666666666</c:v>
                </c:pt>
                <c:pt idx="465">
                  <c:v>0.78472222222222221</c:v>
                </c:pt>
                <c:pt idx="466">
                  <c:v>0.38541666666666669</c:v>
                </c:pt>
                <c:pt idx="467">
                  <c:v>0.38541666666666669</c:v>
                </c:pt>
                <c:pt idx="468">
                  <c:v>0.57638888888888895</c:v>
                </c:pt>
                <c:pt idx="469">
                  <c:v>0.51736111111111105</c:v>
                </c:pt>
                <c:pt idx="470">
                  <c:v>0.49027777777777781</c:v>
                </c:pt>
                <c:pt idx="471">
                  <c:v>0.53819444444444442</c:v>
                </c:pt>
                <c:pt idx="472">
                  <c:v>0.3298611111111111</c:v>
                </c:pt>
                <c:pt idx="473">
                  <c:v>0.70486111111111116</c:v>
                </c:pt>
                <c:pt idx="474">
                  <c:v>0.2986111111111111</c:v>
                </c:pt>
                <c:pt idx="475">
                  <c:v>0.92361111111111116</c:v>
                </c:pt>
                <c:pt idx="476">
                  <c:v>0.88888888888888884</c:v>
                </c:pt>
                <c:pt idx="477">
                  <c:v>0.3576388888888889</c:v>
                </c:pt>
                <c:pt idx="478">
                  <c:v>0.72013888888888899</c:v>
                </c:pt>
                <c:pt idx="479">
                  <c:v>0.34652777777777777</c:v>
                </c:pt>
                <c:pt idx="480">
                  <c:v>0.4368055555555555</c:v>
                </c:pt>
                <c:pt idx="481">
                  <c:v>0.36805555555555558</c:v>
                </c:pt>
                <c:pt idx="482">
                  <c:v>0.3659722222222222</c:v>
                </c:pt>
                <c:pt idx="483">
                  <c:v>0.77083333333333337</c:v>
                </c:pt>
                <c:pt idx="484">
                  <c:v>0.78611111111111109</c:v>
                </c:pt>
                <c:pt idx="485">
                  <c:v>0.64930555555555558</c:v>
                </c:pt>
                <c:pt idx="486">
                  <c:v>0.41041666666666665</c:v>
                </c:pt>
                <c:pt idx="487">
                  <c:v>0.50763888888888886</c:v>
                </c:pt>
                <c:pt idx="488">
                  <c:v>0.52083333333333337</c:v>
                </c:pt>
                <c:pt idx="489">
                  <c:v>0.54861111111111105</c:v>
                </c:pt>
                <c:pt idx="490">
                  <c:v>0.46180555555555558</c:v>
                </c:pt>
                <c:pt idx="491">
                  <c:v>0.79166666666666663</c:v>
                </c:pt>
                <c:pt idx="492">
                  <c:v>0.3611111111111111</c:v>
                </c:pt>
                <c:pt idx="493">
                  <c:v>0.48958333333333331</c:v>
                </c:pt>
                <c:pt idx="494">
                  <c:v>0.4375</c:v>
                </c:pt>
                <c:pt idx="495">
                  <c:v>0.88958333333333339</c:v>
                </c:pt>
                <c:pt idx="496">
                  <c:v>0.40972222222222227</c:v>
                </c:pt>
                <c:pt idx="497">
                  <c:v>0.875</c:v>
                </c:pt>
                <c:pt idx="498">
                  <c:v>0.40625</c:v>
                </c:pt>
                <c:pt idx="499">
                  <c:v>0.32291666666666669</c:v>
                </c:pt>
                <c:pt idx="500">
                  <c:v>0.42291666666666666</c:v>
                </c:pt>
                <c:pt idx="501">
                  <c:v>0.375</c:v>
                </c:pt>
                <c:pt idx="502">
                  <c:v>0.77222222222222225</c:v>
                </c:pt>
                <c:pt idx="503">
                  <c:v>0.96180555555555547</c:v>
                </c:pt>
                <c:pt idx="504">
                  <c:v>0.66736111111111107</c:v>
                </c:pt>
                <c:pt idx="505">
                  <c:v>0.375</c:v>
                </c:pt>
                <c:pt idx="506">
                  <c:v>0.4597222222222222</c:v>
                </c:pt>
                <c:pt idx="507">
                  <c:v>0.54166666666666663</c:v>
                </c:pt>
                <c:pt idx="508">
                  <c:v>0.9159722222222223</c:v>
                </c:pt>
                <c:pt idx="509">
                  <c:v>0.67152777777777783</c:v>
                </c:pt>
                <c:pt idx="510">
                  <c:v>0.84097222222222223</c:v>
                </c:pt>
                <c:pt idx="511">
                  <c:v>0.66666666666666663</c:v>
                </c:pt>
                <c:pt idx="512">
                  <c:v>0.9375</c:v>
                </c:pt>
                <c:pt idx="513">
                  <c:v>0.93402777777777779</c:v>
                </c:pt>
                <c:pt idx="514">
                  <c:v>0.92152777777777783</c:v>
                </c:pt>
                <c:pt idx="515">
                  <c:v>0.35833333333333334</c:v>
                </c:pt>
                <c:pt idx="516">
                  <c:v>0.4916666666666667</c:v>
                </c:pt>
                <c:pt idx="517">
                  <c:v>0.85416666666666663</c:v>
                </c:pt>
                <c:pt idx="518">
                  <c:v>0.63888888888888895</c:v>
                </c:pt>
                <c:pt idx="519">
                  <c:v>0.80902777777777779</c:v>
                </c:pt>
                <c:pt idx="520">
                  <c:v>0.40277777777777773</c:v>
                </c:pt>
                <c:pt idx="521">
                  <c:v>0.54166666666666663</c:v>
                </c:pt>
                <c:pt idx="522">
                  <c:v>0.92708333333333337</c:v>
                </c:pt>
                <c:pt idx="523">
                  <c:v>0.64583333333333337</c:v>
                </c:pt>
                <c:pt idx="524">
                  <c:v>0.50694444444444442</c:v>
                </c:pt>
                <c:pt idx="525">
                  <c:v>0.4375</c:v>
                </c:pt>
                <c:pt idx="526">
                  <c:v>0.4375</c:v>
                </c:pt>
                <c:pt idx="527">
                  <c:v>0.49652777777777773</c:v>
                </c:pt>
                <c:pt idx="528">
                  <c:v>0.4861111111111111</c:v>
                </c:pt>
                <c:pt idx="529">
                  <c:v>0.65625</c:v>
                </c:pt>
                <c:pt idx="530">
                  <c:v>0.56944444444444442</c:v>
                </c:pt>
                <c:pt idx="531">
                  <c:v>0.5625</c:v>
                </c:pt>
                <c:pt idx="532">
                  <c:v>0.3923611111111111</c:v>
                </c:pt>
                <c:pt idx="533">
                  <c:v>0.5625</c:v>
                </c:pt>
                <c:pt idx="534">
                  <c:v>0.44791666666666669</c:v>
                </c:pt>
                <c:pt idx="535">
                  <c:v>0.80902777777777779</c:v>
                </c:pt>
                <c:pt idx="536">
                  <c:v>0.57638888888888895</c:v>
                </c:pt>
                <c:pt idx="537">
                  <c:v>0.64583333333333337</c:v>
                </c:pt>
                <c:pt idx="538">
                  <c:v>0.43958333333333338</c:v>
                </c:pt>
                <c:pt idx="539">
                  <c:v>0.4861111111111111</c:v>
                </c:pt>
                <c:pt idx="540">
                  <c:v>0.3888888888888889</c:v>
                </c:pt>
                <c:pt idx="541">
                  <c:v>0.56041666666666667</c:v>
                </c:pt>
                <c:pt idx="542">
                  <c:v>0.50416666666666665</c:v>
                </c:pt>
                <c:pt idx="543">
                  <c:v>0.31666666666666665</c:v>
                </c:pt>
                <c:pt idx="544">
                  <c:v>0.5</c:v>
                </c:pt>
                <c:pt idx="545">
                  <c:v>0.3888888888888889</c:v>
                </c:pt>
                <c:pt idx="546">
                  <c:v>0.37083333333333335</c:v>
                </c:pt>
                <c:pt idx="547">
                  <c:v>0.55208333333333337</c:v>
                </c:pt>
                <c:pt idx="548">
                  <c:v>0.35972222222222222</c:v>
                </c:pt>
                <c:pt idx="549">
                  <c:v>0.61249999999999993</c:v>
                </c:pt>
                <c:pt idx="550">
                  <c:v>0.37152777777777773</c:v>
                </c:pt>
                <c:pt idx="551">
                  <c:v>0.34722222222222227</c:v>
                </c:pt>
                <c:pt idx="552">
                  <c:v>0.43958333333333338</c:v>
                </c:pt>
                <c:pt idx="553">
                  <c:v>0.53263888888888888</c:v>
                </c:pt>
                <c:pt idx="554">
                  <c:v>0.80555555555555547</c:v>
                </c:pt>
                <c:pt idx="555">
                  <c:v>0.73055555555555562</c:v>
                </c:pt>
                <c:pt idx="556">
                  <c:v>0.46875</c:v>
                </c:pt>
                <c:pt idx="557">
                  <c:v>0.59166666666666667</c:v>
                </c:pt>
                <c:pt idx="558">
                  <c:v>0.92638888888888893</c:v>
                </c:pt>
                <c:pt idx="559">
                  <c:v>0.3298611111111111</c:v>
                </c:pt>
                <c:pt idx="560">
                  <c:v>0.82013888888888886</c:v>
                </c:pt>
                <c:pt idx="561">
                  <c:v>0.9375</c:v>
                </c:pt>
                <c:pt idx="562">
                  <c:v>0.34791666666666665</c:v>
                </c:pt>
                <c:pt idx="563">
                  <c:v>0.5541666666666667</c:v>
                </c:pt>
                <c:pt idx="564">
                  <c:v>0.59722222222222221</c:v>
                </c:pt>
                <c:pt idx="565">
                  <c:v>0.75694444444444453</c:v>
                </c:pt>
                <c:pt idx="566">
                  <c:v>0.66666666666666663</c:v>
                </c:pt>
                <c:pt idx="567">
                  <c:v>0.37916666666666665</c:v>
                </c:pt>
                <c:pt idx="568">
                  <c:v>0.38125000000000003</c:v>
                </c:pt>
                <c:pt idx="569">
                  <c:v>0.65763888888888888</c:v>
                </c:pt>
                <c:pt idx="570">
                  <c:v>0.3888888888888889</c:v>
                </c:pt>
                <c:pt idx="571">
                  <c:v>0.62847222222222221</c:v>
                </c:pt>
                <c:pt idx="572">
                  <c:v>0.93402777777777779</c:v>
                </c:pt>
                <c:pt idx="573">
                  <c:v>0.81597222222222221</c:v>
                </c:pt>
                <c:pt idx="574">
                  <c:v>0.40972222222222227</c:v>
                </c:pt>
                <c:pt idx="575">
                  <c:v>0.62638888888888888</c:v>
                </c:pt>
                <c:pt idx="576">
                  <c:v>0.37986111111111115</c:v>
                </c:pt>
                <c:pt idx="577">
                  <c:v>0.99652777777777779</c:v>
                </c:pt>
                <c:pt idx="578">
                  <c:v>0.38194444444444442</c:v>
                </c:pt>
                <c:pt idx="579">
                  <c:v>0.4548611111111111</c:v>
                </c:pt>
                <c:pt idx="580">
                  <c:v>0.42708333333333331</c:v>
                </c:pt>
                <c:pt idx="581">
                  <c:v>0.40625</c:v>
                </c:pt>
                <c:pt idx="582">
                  <c:v>0.69791666666666663</c:v>
                </c:pt>
                <c:pt idx="583">
                  <c:v>0.75</c:v>
                </c:pt>
                <c:pt idx="584">
                  <c:v>0.78749999999999998</c:v>
                </c:pt>
                <c:pt idx="585">
                  <c:v>0.59375</c:v>
                </c:pt>
                <c:pt idx="586">
                  <c:v>0.4201388888888889</c:v>
                </c:pt>
                <c:pt idx="587">
                  <c:v>0.27083333333333331</c:v>
                </c:pt>
                <c:pt idx="588">
                  <c:v>0.57638888888888895</c:v>
                </c:pt>
                <c:pt idx="589">
                  <c:v>0.6645833333333333</c:v>
                </c:pt>
                <c:pt idx="590">
                  <c:v>0.7104166666666667</c:v>
                </c:pt>
                <c:pt idx="591">
                  <c:v>0.54513888888888895</c:v>
                </c:pt>
                <c:pt idx="592">
                  <c:v>0.32291666666666669</c:v>
                </c:pt>
                <c:pt idx="593">
                  <c:v>0.69444444444444453</c:v>
                </c:pt>
                <c:pt idx="594">
                  <c:v>0.88055555555555554</c:v>
                </c:pt>
                <c:pt idx="595">
                  <c:v>0.75694444444444453</c:v>
                </c:pt>
                <c:pt idx="596">
                  <c:v>0.52083333333333337</c:v>
                </c:pt>
                <c:pt idx="597">
                  <c:v>0.4861111111111111</c:v>
                </c:pt>
                <c:pt idx="598">
                  <c:v>0.56597222222222221</c:v>
                </c:pt>
                <c:pt idx="599">
                  <c:v>0.75763888888888886</c:v>
                </c:pt>
                <c:pt idx="600">
                  <c:v>0.75</c:v>
                </c:pt>
                <c:pt idx="601">
                  <c:v>0.26041666666666669</c:v>
                </c:pt>
                <c:pt idx="602">
                  <c:v>0.45833333333333331</c:v>
                </c:pt>
                <c:pt idx="603">
                  <c:v>2.0833333333333332E-2</c:v>
                </c:pt>
                <c:pt idx="604">
                  <c:v>0.92708333333333337</c:v>
                </c:pt>
                <c:pt idx="605">
                  <c:v>0.4069444444444445</c:v>
                </c:pt>
                <c:pt idx="606">
                  <c:v>0.33333333333333331</c:v>
                </c:pt>
                <c:pt idx="607">
                  <c:v>0.38472222222222219</c:v>
                </c:pt>
                <c:pt idx="608">
                  <c:v>0.63194444444444442</c:v>
                </c:pt>
                <c:pt idx="609">
                  <c:v>0.4375</c:v>
                </c:pt>
                <c:pt idx="610">
                  <c:v>0.39583333333333331</c:v>
                </c:pt>
                <c:pt idx="611">
                  <c:v>0.34027777777777773</c:v>
                </c:pt>
                <c:pt idx="612">
                  <c:v>0.54027777777777775</c:v>
                </c:pt>
                <c:pt idx="613">
                  <c:v>0.51736111111111105</c:v>
                </c:pt>
                <c:pt idx="614">
                  <c:v>0.7284722222222223</c:v>
                </c:pt>
                <c:pt idx="615">
                  <c:v>0.3743055555555555</c:v>
                </c:pt>
                <c:pt idx="616">
                  <c:v>0.73958333333333337</c:v>
                </c:pt>
                <c:pt idx="617">
                  <c:v>0.43263888888888885</c:v>
                </c:pt>
                <c:pt idx="618">
                  <c:v>0.75</c:v>
                </c:pt>
                <c:pt idx="619">
                  <c:v>0.38194444444444442</c:v>
                </c:pt>
                <c:pt idx="620">
                  <c:v>0.82152777777777775</c:v>
                </c:pt>
                <c:pt idx="621">
                  <c:v>0.41944444444444445</c:v>
                </c:pt>
                <c:pt idx="622">
                  <c:v>0.50208333333333333</c:v>
                </c:pt>
                <c:pt idx="623">
                  <c:v>0.40625</c:v>
                </c:pt>
                <c:pt idx="624">
                  <c:v>0.40277777777777773</c:v>
                </c:pt>
                <c:pt idx="625">
                  <c:v>0.43402777777777773</c:v>
                </c:pt>
                <c:pt idx="626">
                  <c:v>0.36458333333333331</c:v>
                </c:pt>
                <c:pt idx="627">
                  <c:v>0.57638888888888895</c:v>
                </c:pt>
                <c:pt idx="628">
                  <c:v>0.65555555555555556</c:v>
                </c:pt>
                <c:pt idx="629">
                  <c:v>0.95138888888888884</c:v>
                </c:pt>
                <c:pt idx="630">
                  <c:v>0.39930555555555558</c:v>
                </c:pt>
                <c:pt idx="631">
                  <c:v>0.45833333333333331</c:v>
                </c:pt>
                <c:pt idx="632">
                  <c:v>0.625</c:v>
                </c:pt>
                <c:pt idx="633">
                  <c:v>0.4201388888888889</c:v>
                </c:pt>
                <c:pt idx="634">
                  <c:v>0.33749999999999997</c:v>
                </c:pt>
                <c:pt idx="635">
                  <c:v>0.34583333333333338</c:v>
                </c:pt>
                <c:pt idx="636">
                  <c:v>0.62916666666666665</c:v>
                </c:pt>
                <c:pt idx="637">
                  <c:v>0.39652777777777781</c:v>
                </c:pt>
                <c:pt idx="638">
                  <c:v>0.16666666666666666</c:v>
                </c:pt>
                <c:pt idx="639">
                  <c:v>0.33333333333333331</c:v>
                </c:pt>
                <c:pt idx="640">
                  <c:v>0.71875</c:v>
                </c:pt>
                <c:pt idx="641">
                  <c:v>0.22916666666666666</c:v>
                </c:pt>
                <c:pt idx="642">
                  <c:v>0.3611111111111111</c:v>
                </c:pt>
                <c:pt idx="643">
                  <c:v>0.375</c:v>
                </c:pt>
                <c:pt idx="644">
                  <c:v>0.59722222222222221</c:v>
                </c:pt>
                <c:pt idx="645">
                  <c:v>1.0416666666666666E-2</c:v>
                </c:pt>
                <c:pt idx="646">
                  <c:v>0.90138888888888891</c:v>
                </c:pt>
                <c:pt idx="647">
                  <c:v>0.99305555555555547</c:v>
                </c:pt>
                <c:pt idx="648">
                  <c:v>0.81805555555555554</c:v>
                </c:pt>
                <c:pt idx="649">
                  <c:v>0.43124999999999997</c:v>
                </c:pt>
                <c:pt idx="650">
                  <c:v>0.3888888888888889</c:v>
                </c:pt>
                <c:pt idx="651">
                  <c:v>0.44791666666666669</c:v>
                </c:pt>
                <c:pt idx="652">
                  <c:v>0.53888888888888886</c:v>
                </c:pt>
                <c:pt idx="653">
                  <c:v>0.61319444444444449</c:v>
                </c:pt>
                <c:pt idx="654">
                  <c:v>0.46527777777777773</c:v>
                </c:pt>
                <c:pt idx="655">
                  <c:v>0.6875</c:v>
                </c:pt>
                <c:pt idx="656">
                  <c:v>0.4826388888888889</c:v>
                </c:pt>
                <c:pt idx="657">
                  <c:v>0.31944444444444448</c:v>
                </c:pt>
                <c:pt idx="658">
                  <c:v>0.61388888888888882</c:v>
                </c:pt>
                <c:pt idx="659">
                  <c:v>0.29166666666666669</c:v>
                </c:pt>
                <c:pt idx="660">
                  <c:v>0.30833333333333335</c:v>
                </c:pt>
                <c:pt idx="661">
                  <c:v>0.54722222222222217</c:v>
                </c:pt>
                <c:pt idx="662">
                  <c:v>0.77013888888888893</c:v>
                </c:pt>
                <c:pt idx="663">
                  <c:v>0.50694444444444442</c:v>
                </c:pt>
                <c:pt idx="664">
                  <c:v>0.71944444444444444</c:v>
                </c:pt>
                <c:pt idx="665">
                  <c:v>0.38194444444444442</c:v>
                </c:pt>
                <c:pt idx="666">
                  <c:v>0.53680555555555554</c:v>
                </c:pt>
                <c:pt idx="667">
                  <c:v>0.65277777777777779</c:v>
                </c:pt>
                <c:pt idx="668">
                  <c:v>0.6069444444444444</c:v>
                </c:pt>
                <c:pt idx="669">
                  <c:v>0.28472222222222221</c:v>
                </c:pt>
                <c:pt idx="670">
                  <c:v>0.4548611111111111</c:v>
                </c:pt>
                <c:pt idx="671">
                  <c:v>0.6875</c:v>
                </c:pt>
                <c:pt idx="672">
                  <c:v>0.76736111111111116</c:v>
                </c:pt>
                <c:pt idx="673">
                  <c:v>0.66666666666666663</c:v>
                </c:pt>
                <c:pt idx="674">
                  <c:v>0.56805555555555554</c:v>
                </c:pt>
                <c:pt idx="675">
                  <c:v>0.625</c:v>
                </c:pt>
                <c:pt idx="676">
                  <c:v>0.88541666666666663</c:v>
                </c:pt>
                <c:pt idx="677">
                  <c:v>0.77430555555555547</c:v>
                </c:pt>
                <c:pt idx="678">
                  <c:v>0.1875</c:v>
                </c:pt>
                <c:pt idx="679">
                  <c:v>0.4201388888888889</c:v>
                </c:pt>
                <c:pt idx="680">
                  <c:v>0.20486111111111113</c:v>
                </c:pt>
                <c:pt idx="681">
                  <c:v>0.80625000000000002</c:v>
                </c:pt>
                <c:pt idx="682">
                  <c:v>0.40972222222222227</c:v>
                </c:pt>
                <c:pt idx="683">
                  <c:v>0.40625</c:v>
                </c:pt>
                <c:pt idx="684">
                  <c:v>0.78125</c:v>
                </c:pt>
                <c:pt idx="685">
                  <c:v>0.47222222222222227</c:v>
                </c:pt>
                <c:pt idx="686">
                  <c:v>0.64236111111111105</c:v>
                </c:pt>
                <c:pt idx="687">
                  <c:v>0.54375000000000007</c:v>
                </c:pt>
                <c:pt idx="688">
                  <c:v>2.0833333333333332E-2</c:v>
                </c:pt>
                <c:pt idx="689">
                  <c:v>0.80208333333333337</c:v>
                </c:pt>
                <c:pt idx="690">
                  <c:v>0.35972222222222222</c:v>
                </c:pt>
                <c:pt idx="691">
                  <c:v>0.66666666666666663</c:v>
                </c:pt>
                <c:pt idx="692">
                  <c:v>0.91666666666666663</c:v>
                </c:pt>
                <c:pt idx="693">
                  <c:v>0.70138888888888884</c:v>
                </c:pt>
                <c:pt idx="694">
                  <c:v>0.37361111111111112</c:v>
                </c:pt>
                <c:pt idx="695">
                  <c:v>0.60069444444444442</c:v>
                </c:pt>
                <c:pt idx="696">
                  <c:v>0.4236111111111111</c:v>
                </c:pt>
                <c:pt idx="697">
                  <c:v>0.39583333333333331</c:v>
                </c:pt>
                <c:pt idx="698">
                  <c:v>0.47013888888888888</c:v>
                </c:pt>
                <c:pt idx="699">
                  <c:v>0.86458333333333337</c:v>
                </c:pt>
                <c:pt idx="700">
                  <c:v>0.43402777777777773</c:v>
                </c:pt>
                <c:pt idx="701">
                  <c:v>0.25694444444444448</c:v>
                </c:pt>
                <c:pt idx="702">
                  <c:v>0.49236111111111108</c:v>
                </c:pt>
                <c:pt idx="703">
                  <c:v>0.63541666666666663</c:v>
                </c:pt>
                <c:pt idx="704">
                  <c:v>0.96527777777777779</c:v>
                </c:pt>
                <c:pt idx="705">
                  <c:v>0.95833333333333337</c:v>
                </c:pt>
                <c:pt idx="706">
                  <c:v>0.52916666666666667</c:v>
                </c:pt>
                <c:pt idx="707">
                  <c:v>0.77777777777777779</c:v>
                </c:pt>
                <c:pt idx="708">
                  <c:v>0.47222222222222227</c:v>
                </c:pt>
                <c:pt idx="709">
                  <c:v>9.0972222222222218E-2</c:v>
                </c:pt>
                <c:pt idx="710">
                  <c:v>0.73472222222222217</c:v>
                </c:pt>
                <c:pt idx="711">
                  <c:v>0.67152777777777783</c:v>
                </c:pt>
                <c:pt idx="712">
                  <c:v>0.6875</c:v>
                </c:pt>
                <c:pt idx="713">
                  <c:v>0.7006944444444444</c:v>
                </c:pt>
                <c:pt idx="714">
                  <c:v>0.96527777777777779</c:v>
                </c:pt>
                <c:pt idx="715">
                  <c:v>0.80208333333333337</c:v>
                </c:pt>
                <c:pt idx="716">
                  <c:v>0.32291666666666669</c:v>
                </c:pt>
                <c:pt idx="717">
                  <c:v>0.85416666666666663</c:v>
                </c:pt>
                <c:pt idx="718">
                  <c:v>0.47916666666666669</c:v>
                </c:pt>
                <c:pt idx="719">
                  <c:v>0.91666666666666663</c:v>
                </c:pt>
                <c:pt idx="720">
                  <c:v>0.3298611111111111</c:v>
                </c:pt>
                <c:pt idx="721">
                  <c:v>3.8194444444444441E-2</c:v>
                </c:pt>
                <c:pt idx="722">
                  <c:v>0.67708333333333337</c:v>
                </c:pt>
                <c:pt idx="723">
                  <c:v>0.85069444444444453</c:v>
                </c:pt>
                <c:pt idx="724">
                  <c:v>0.40972222222222227</c:v>
                </c:pt>
                <c:pt idx="725">
                  <c:v>0.55902777777777779</c:v>
                </c:pt>
                <c:pt idx="726">
                  <c:v>0.68402777777777779</c:v>
                </c:pt>
                <c:pt idx="727">
                  <c:v>0.75694444444444453</c:v>
                </c:pt>
                <c:pt idx="728">
                  <c:v>0.66319444444444442</c:v>
                </c:pt>
                <c:pt idx="729">
                  <c:v>0.52083333333333337</c:v>
                </c:pt>
                <c:pt idx="730">
                  <c:v>0.87916666666666676</c:v>
                </c:pt>
                <c:pt idx="731">
                  <c:v>0.30902777777777779</c:v>
                </c:pt>
                <c:pt idx="732">
                  <c:v>0.3125</c:v>
                </c:pt>
                <c:pt idx="733">
                  <c:v>0.4236111111111111</c:v>
                </c:pt>
                <c:pt idx="734">
                  <c:v>0.63750000000000007</c:v>
                </c:pt>
                <c:pt idx="735">
                  <c:v>0.67152777777777783</c:v>
                </c:pt>
                <c:pt idx="736">
                  <c:v>0.26805555555555555</c:v>
                </c:pt>
                <c:pt idx="737">
                  <c:v>0.80208333333333337</c:v>
                </c:pt>
                <c:pt idx="738">
                  <c:v>0.77430555555555547</c:v>
                </c:pt>
                <c:pt idx="739">
                  <c:v>0.54722222222222217</c:v>
                </c:pt>
                <c:pt idx="740">
                  <c:v>0.48194444444444445</c:v>
                </c:pt>
                <c:pt idx="741">
                  <c:v>0.62152777777777779</c:v>
                </c:pt>
                <c:pt idx="742">
                  <c:v>0.45694444444444443</c:v>
                </c:pt>
                <c:pt idx="743">
                  <c:v>0.55555555555555558</c:v>
                </c:pt>
                <c:pt idx="744">
                  <c:v>0.56319444444444444</c:v>
                </c:pt>
                <c:pt idx="745">
                  <c:v>0.62152777777777779</c:v>
                </c:pt>
                <c:pt idx="746">
                  <c:v>0.7090277777777777</c:v>
                </c:pt>
                <c:pt idx="747">
                  <c:v>0.72222222222222221</c:v>
                </c:pt>
                <c:pt idx="748">
                  <c:v>0.60416666666666663</c:v>
                </c:pt>
                <c:pt idx="749">
                  <c:v>0.8125</c:v>
                </c:pt>
                <c:pt idx="750">
                  <c:v>0.30555555555555552</c:v>
                </c:pt>
                <c:pt idx="751">
                  <c:v>0.61458333333333337</c:v>
                </c:pt>
                <c:pt idx="752">
                  <c:v>0.27777777777777779</c:v>
                </c:pt>
                <c:pt idx="753">
                  <c:v>0.7993055555555556</c:v>
                </c:pt>
                <c:pt idx="754">
                  <c:v>0.59236111111111112</c:v>
                </c:pt>
                <c:pt idx="755">
                  <c:v>0.72777777777777775</c:v>
                </c:pt>
                <c:pt idx="756">
                  <c:v>0.3125</c:v>
                </c:pt>
                <c:pt idx="757">
                  <c:v>0.77430555555555547</c:v>
                </c:pt>
                <c:pt idx="758">
                  <c:v>0.79166666666666663</c:v>
                </c:pt>
                <c:pt idx="759">
                  <c:v>0.94791666666666663</c:v>
                </c:pt>
                <c:pt idx="760">
                  <c:v>0.51388888888888895</c:v>
                </c:pt>
                <c:pt idx="761">
                  <c:v>0.44236111111111115</c:v>
                </c:pt>
                <c:pt idx="762">
                  <c:v>0.45833333333333331</c:v>
                </c:pt>
                <c:pt idx="763">
                  <c:v>0.44444444444444442</c:v>
                </c:pt>
                <c:pt idx="764">
                  <c:v>0.29166666666666669</c:v>
                </c:pt>
                <c:pt idx="765">
                  <c:v>0.65138888888888891</c:v>
                </c:pt>
                <c:pt idx="766">
                  <c:v>0.4548611111111111</c:v>
                </c:pt>
                <c:pt idx="767">
                  <c:v>0.32083333333333336</c:v>
                </c:pt>
                <c:pt idx="768">
                  <c:v>0.46875</c:v>
                </c:pt>
                <c:pt idx="769">
                  <c:v>0.42222222222222222</c:v>
                </c:pt>
                <c:pt idx="770">
                  <c:v>0.78749999999999998</c:v>
                </c:pt>
                <c:pt idx="771">
                  <c:v>0.71597222222222223</c:v>
                </c:pt>
                <c:pt idx="772">
                  <c:v>0.38194444444444442</c:v>
                </c:pt>
                <c:pt idx="773">
                  <c:v>0.76041666666666663</c:v>
                </c:pt>
                <c:pt idx="774">
                  <c:v>0.53680555555555554</c:v>
                </c:pt>
                <c:pt idx="775">
                  <c:v>0.89583333333333337</c:v>
                </c:pt>
                <c:pt idx="776">
                  <c:v>6.9444444444444447E-4</c:v>
                </c:pt>
                <c:pt idx="777">
                  <c:v>0.40277777777777773</c:v>
                </c:pt>
                <c:pt idx="778">
                  <c:v>0.95833333333333337</c:v>
                </c:pt>
                <c:pt idx="779">
                  <c:v>0.96875</c:v>
                </c:pt>
                <c:pt idx="780">
                  <c:v>0.55694444444444446</c:v>
                </c:pt>
                <c:pt idx="781">
                  <c:v>0.55902777777777779</c:v>
                </c:pt>
                <c:pt idx="782">
                  <c:v>0.95833333333333337</c:v>
                </c:pt>
                <c:pt idx="783">
                  <c:v>0.91666666666666663</c:v>
                </c:pt>
                <c:pt idx="784">
                  <c:v>2.0833333333333332E-2</c:v>
                </c:pt>
                <c:pt idx="785">
                  <c:v>0.91666666666666663</c:v>
                </c:pt>
                <c:pt idx="786">
                  <c:v>0.81041666666666667</c:v>
                </c:pt>
                <c:pt idx="787">
                  <c:v>0.71388888888888891</c:v>
                </c:pt>
                <c:pt idx="788">
                  <c:v>0.74305555555555547</c:v>
                </c:pt>
                <c:pt idx="789">
                  <c:v>0.31944444444444448</c:v>
                </c:pt>
                <c:pt idx="790">
                  <c:v>0.35972222222222222</c:v>
                </c:pt>
                <c:pt idx="791">
                  <c:v>0.3611111111111111</c:v>
                </c:pt>
                <c:pt idx="792">
                  <c:v>0.4909722222222222</c:v>
                </c:pt>
                <c:pt idx="793">
                  <c:v>0.5</c:v>
                </c:pt>
                <c:pt idx="794">
                  <c:v>0.72222222222222221</c:v>
                </c:pt>
                <c:pt idx="795">
                  <c:v>0.28680555555555554</c:v>
                </c:pt>
                <c:pt idx="796">
                  <c:v>0.39097222222222222</c:v>
                </c:pt>
                <c:pt idx="797">
                  <c:v>0.40833333333333338</c:v>
                </c:pt>
                <c:pt idx="798">
                  <c:v>0.60069444444444442</c:v>
                </c:pt>
                <c:pt idx="799">
                  <c:v>0.53541666666666665</c:v>
                </c:pt>
                <c:pt idx="800">
                  <c:v>0.25625000000000003</c:v>
                </c:pt>
                <c:pt idx="801">
                  <c:v>0.95138888888888884</c:v>
                </c:pt>
                <c:pt idx="802">
                  <c:v>0.47569444444444442</c:v>
                </c:pt>
                <c:pt idx="803">
                  <c:v>0.71597222222222223</c:v>
                </c:pt>
                <c:pt idx="804">
                  <c:v>0.85416666666666663</c:v>
                </c:pt>
                <c:pt idx="805">
                  <c:v>0.3125</c:v>
                </c:pt>
                <c:pt idx="806">
                  <c:v>0.72916666666666663</c:v>
                </c:pt>
                <c:pt idx="807">
                  <c:v>0.36805555555555558</c:v>
                </c:pt>
                <c:pt idx="808">
                  <c:v>0.9375</c:v>
                </c:pt>
                <c:pt idx="809">
                  <c:v>0.64583333333333337</c:v>
                </c:pt>
                <c:pt idx="810">
                  <c:v>0.56111111111111112</c:v>
                </c:pt>
                <c:pt idx="811">
                  <c:v>0.98958333333333337</c:v>
                </c:pt>
                <c:pt idx="812">
                  <c:v>0.42152777777777778</c:v>
                </c:pt>
                <c:pt idx="813">
                  <c:v>0.55555555555555558</c:v>
                </c:pt>
                <c:pt idx="814">
                  <c:v>0.89583333333333337</c:v>
                </c:pt>
                <c:pt idx="815">
                  <c:v>0.84375</c:v>
                </c:pt>
                <c:pt idx="816">
                  <c:v>0.74861111111111101</c:v>
                </c:pt>
                <c:pt idx="817">
                  <c:v>0.74652777777777779</c:v>
                </c:pt>
                <c:pt idx="818">
                  <c:v>6.9444444444444447E-4</c:v>
                </c:pt>
                <c:pt idx="819">
                  <c:v>0.96875</c:v>
                </c:pt>
                <c:pt idx="820">
                  <c:v>0.30763888888888891</c:v>
                </c:pt>
                <c:pt idx="821">
                  <c:v>0.56111111111111112</c:v>
                </c:pt>
                <c:pt idx="822">
                  <c:v>0.70833333333333337</c:v>
                </c:pt>
                <c:pt idx="823">
                  <c:v>0.37013888888888885</c:v>
                </c:pt>
                <c:pt idx="824">
                  <c:v>0.97361111111111109</c:v>
                </c:pt>
                <c:pt idx="825">
                  <c:v>0.87916666666666676</c:v>
                </c:pt>
                <c:pt idx="826">
                  <c:v>0.64583333333333337</c:v>
                </c:pt>
                <c:pt idx="827">
                  <c:v>0.4458333333333333</c:v>
                </c:pt>
                <c:pt idx="828">
                  <c:v>0.41736111111111113</c:v>
                </c:pt>
                <c:pt idx="829">
                  <c:v>0.32430555555555557</c:v>
                </c:pt>
                <c:pt idx="830">
                  <c:v>0.3263888888888889</c:v>
                </c:pt>
                <c:pt idx="831">
                  <c:v>0.32222222222222224</c:v>
                </c:pt>
                <c:pt idx="832">
                  <c:v>0.65</c:v>
                </c:pt>
                <c:pt idx="833">
                  <c:v>0.72569444444444453</c:v>
                </c:pt>
                <c:pt idx="834">
                  <c:v>0.9375</c:v>
                </c:pt>
                <c:pt idx="835">
                  <c:v>0.36458333333333331</c:v>
                </c:pt>
                <c:pt idx="836">
                  <c:v>0.28819444444444448</c:v>
                </c:pt>
                <c:pt idx="837">
                  <c:v>0.85763888888888884</c:v>
                </c:pt>
                <c:pt idx="838">
                  <c:v>0.67013888888888884</c:v>
                </c:pt>
                <c:pt idx="839">
                  <c:v>0.71875</c:v>
                </c:pt>
                <c:pt idx="840">
                  <c:v>0.77430555555555547</c:v>
                </c:pt>
                <c:pt idx="841">
                  <c:v>0.75486111111111109</c:v>
                </c:pt>
                <c:pt idx="842">
                  <c:v>0.79166666666666663</c:v>
                </c:pt>
                <c:pt idx="843">
                  <c:v>0.56597222222222221</c:v>
                </c:pt>
                <c:pt idx="844">
                  <c:v>0.37361111111111112</c:v>
                </c:pt>
                <c:pt idx="845">
                  <c:v>0.61458333333333337</c:v>
                </c:pt>
                <c:pt idx="846">
                  <c:v>0.28472222222222221</c:v>
                </c:pt>
                <c:pt idx="847">
                  <c:v>0.57361111111111118</c:v>
                </c:pt>
                <c:pt idx="848">
                  <c:v>0.28333333333333333</c:v>
                </c:pt>
                <c:pt idx="849">
                  <c:v>0.31597222222222221</c:v>
                </c:pt>
                <c:pt idx="850">
                  <c:v>0.1076388888888889</c:v>
                </c:pt>
                <c:pt idx="851">
                  <c:v>0.86458333333333337</c:v>
                </c:pt>
                <c:pt idx="852">
                  <c:v>0.46458333333333335</c:v>
                </c:pt>
                <c:pt idx="853">
                  <c:v>0.78819444444444453</c:v>
                </c:pt>
                <c:pt idx="854">
                  <c:v>0.73958333333333337</c:v>
                </c:pt>
                <c:pt idx="855">
                  <c:v>0.3923611111111111</c:v>
                </c:pt>
                <c:pt idx="856">
                  <c:v>0.73333333333333339</c:v>
                </c:pt>
                <c:pt idx="857">
                  <c:v>0.8041666666666667</c:v>
                </c:pt>
                <c:pt idx="858">
                  <c:v>0.84236111111111101</c:v>
                </c:pt>
                <c:pt idx="859">
                  <c:v>0.52222222222222225</c:v>
                </c:pt>
                <c:pt idx="860">
                  <c:v>0.75347222222222221</c:v>
                </c:pt>
                <c:pt idx="861">
                  <c:v>0.4604166666666667</c:v>
                </c:pt>
                <c:pt idx="862">
                  <c:v>0.75</c:v>
                </c:pt>
                <c:pt idx="863">
                  <c:v>0.44444444444444442</c:v>
                </c:pt>
                <c:pt idx="864">
                  <c:v>0.86458333333333337</c:v>
                </c:pt>
                <c:pt idx="865">
                  <c:v>0.91666666666666663</c:v>
                </c:pt>
                <c:pt idx="866">
                  <c:v>0.49861111111111112</c:v>
                </c:pt>
                <c:pt idx="867">
                  <c:v>0.40972222222222227</c:v>
                </c:pt>
                <c:pt idx="868">
                  <c:v>0.87152777777777779</c:v>
                </c:pt>
                <c:pt idx="869">
                  <c:v>0.62013888888888891</c:v>
                </c:pt>
                <c:pt idx="870">
                  <c:v>0.47569444444444442</c:v>
                </c:pt>
                <c:pt idx="871">
                  <c:v>0.47222222222222227</c:v>
                </c:pt>
                <c:pt idx="872">
                  <c:v>0.65486111111111112</c:v>
                </c:pt>
                <c:pt idx="873">
                  <c:v>0.64583333333333337</c:v>
                </c:pt>
                <c:pt idx="874">
                  <c:v>0.99930555555555556</c:v>
                </c:pt>
                <c:pt idx="875">
                  <c:v>0.40972222222222227</c:v>
                </c:pt>
                <c:pt idx="876">
                  <c:v>0.2986111111111111</c:v>
                </c:pt>
                <c:pt idx="877">
                  <c:v>0.36458333333333331</c:v>
                </c:pt>
                <c:pt idx="878">
                  <c:v>0.41180555555555554</c:v>
                </c:pt>
                <c:pt idx="879">
                  <c:v>0.34027777777777773</c:v>
                </c:pt>
                <c:pt idx="880">
                  <c:v>0.92013888888888884</c:v>
                </c:pt>
                <c:pt idx="881">
                  <c:v>0.47916666666666669</c:v>
                </c:pt>
                <c:pt idx="882">
                  <c:v>0.3979166666666667</c:v>
                </c:pt>
                <c:pt idx="883">
                  <c:v>2.0833333333333332E-2</c:v>
                </c:pt>
                <c:pt idx="884">
                  <c:v>0.66597222222222219</c:v>
                </c:pt>
                <c:pt idx="885">
                  <c:v>0.38541666666666669</c:v>
                </c:pt>
                <c:pt idx="886">
                  <c:v>0.30208333333333331</c:v>
                </c:pt>
                <c:pt idx="887">
                  <c:v>0.96388888888888891</c:v>
                </c:pt>
                <c:pt idx="888">
                  <c:v>0.78472222222222221</c:v>
                </c:pt>
                <c:pt idx="889">
                  <c:v>0.41666666666666669</c:v>
                </c:pt>
                <c:pt idx="890">
                  <c:v>0.77083333333333337</c:v>
                </c:pt>
                <c:pt idx="891">
                  <c:v>0.50138888888888888</c:v>
                </c:pt>
                <c:pt idx="892">
                  <c:v>0.35000000000000003</c:v>
                </c:pt>
                <c:pt idx="893">
                  <c:v>0.51736111111111105</c:v>
                </c:pt>
                <c:pt idx="894">
                  <c:v>0.72916666666666663</c:v>
                </c:pt>
                <c:pt idx="895">
                  <c:v>0.7055555555555556</c:v>
                </c:pt>
                <c:pt idx="896">
                  <c:v>0.89583333333333337</c:v>
                </c:pt>
                <c:pt idx="897">
                  <c:v>0.28680555555555554</c:v>
                </c:pt>
                <c:pt idx="898">
                  <c:v>0.25694444444444448</c:v>
                </c:pt>
                <c:pt idx="899">
                  <c:v>0.64930555555555558</c:v>
                </c:pt>
                <c:pt idx="900">
                  <c:v>0.30208333333333331</c:v>
                </c:pt>
                <c:pt idx="901">
                  <c:v>0.67361111111111116</c:v>
                </c:pt>
                <c:pt idx="902">
                  <c:v>0.43472222222222223</c:v>
                </c:pt>
                <c:pt idx="903">
                  <c:v>4.9305555555555554E-2</c:v>
                </c:pt>
                <c:pt idx="904">
                  <c:v>0.50972222222222219</c:v>
                </c:pt>
                <c:pt idx="905">
                  <c:v>0.56736111111111109</c:v>
                </c:pt>
                <c:pt idx="906">
                  <c:v>0.75</c:v>
                </c:pt>
                <c:pt idx="907">
                  <c:v>0.48402777777777778</c:v>
                </c:pt>
                <c:pt idx="908">
                  <c:v>0.25694444444444448</c:v>
                </c:pt>
                <c:pt idx="909">
                  <c:v>0.73611111111111116</c:v>
                </c:pt>
                <c:pt idx="910">
                  <c:v>0.86597222222222225</c:v>
                </c:pt>
                <c:pt idx="911">
                  <c:v>0.63541666666666663</c:v>
                </c:pt>
                <c:pt idx="912">
                  <c:v>0.64374999999999993</c:v>
                </c:pt>
                <c:pt idx="913">
                  <c:v>0.6020833333333333</c:v>
                </c:pt>
                <c:pt idx="914">
                  <c:v>0.5805555555555556</c:v>
                </c:pt>
                <c:pt idx="915">
                  <c:v>0.5805555555555556</c:v>
                </c:pt>
                <c:pt idx="916">
                  <c:v>0.68402777777777779</c:v>
                </c:pt>
                <c:pt idx="917">
                  <c:v>0.35000000000000003</c:v>
                </c:pt>
                <c:pt idx="918">
                  <c:v>0.2986111111111111</c:v>
                </c:pt>
                <c:pt idx="919">
                  <c:v>0.37152777777777773</c:v>
                </c:pt>
                <c:pt idx="920">
                  <c:v>0.52083333333333337</c:v>
                </c:pt>
                <c:pt idx="921">
                  <c:v>0.375</c:v>
                </c:pt>
                <c:pt idx="922">
                  <c:v>0.4236111111111111</c:v>
                </c:pt>
                <c:pt idx="923">
                  <c:v>0.23194444444444443</c:v>
                </c:pt>
                <c:pt idx="924">
                  <c:v>0.75138888888888899</c:v>
                </c:pt>
                <c:pt idx="925">
                  <c:v>0.36805555555555558</c:v>
                </c:pt>
                <c:pt idx="926">
                  <c:v>0.88124999999999998</c:v>
                </c:pt>
                <c:pt idx="927">
                  <c:v>0.84722222222222221</c:v>
                </c:pt>
                <c:pt idx="928">
                  <c:v>0.88541666666666663</c:v>
                </c:pt>
                <c:pt idx="929">
                  <c:v>0.49305555555555558</c:v>
                </c:pt>
                <c:pt idx="930">
                  <c:v>0.3125</c:v>
                </c:pt>
                <c:pt idx="931">
                  <c:v>0.5625</c:v>
                </c:pt>
                <c:pt idx="932">
                  <c:v>0.6875</c:v>
                </c:pt>
                <c:pt idx="933">
                  <c:v>0.27916666666666667</c:v>
                </c:pt>
                <c:pt idx="934">
                  <c:v>0.46875</c:v>
                </c:pt>
                <c:pt idx="935">
                  <c:v>0.6972222222222223</c:v>
                </c:pt>
                <c:pt idx="936">
                  <c:v>0.40625</c:v>
                </c:pt>
                <c:pt idx="937">
                  <c:v>0.65972222222222221</c:v>
                </c:pt>
                <c:pt idx="938">
                  <c:v>0.64722222222222225</c:v>
                </c:pt>
                <c:pt idx="939">
                  <c:v>0.76388888888888884</c:v>
                </c:pt>
                <c:pt idx="940">
                  <c:v>0.76388888888888884</c:v>
                </c:pt>
                <c:pt idx="941">
                  <c:v>0.66041666666666665</c:v>
                </c:pt>
                <c:pt idx="942">
                  <c:v>0.69791666666666663</c:v>
                </c:pt>
                <c:pt idx="943">
                  <c:v>0.39097222222222222</c:v>
                </c:pt>
                <c:pt idx="944">
                  <c:v>0.89444444444444438</c:v>
                </c:pt>
                <c:pt idx="945">
                  <c:v>0.3611111111111111</c:v>
                </c:pt>
                <c:pt idx="946">
                  <c:v>0.4826388888888889</c:v>
                </c:pt>
                <c:pt idx="947">
                  <c:v>0.95833333333333337</c:v>
                </c:pt>
                <c:pt idx="948">
                  <c:v>0.49652777777777773</c:v>
                </c:pt>
                <c:pt idx="949">
                  <c:v>0.57777777777777783</c:v>
                </c:pt>
                <c:pt idx="950">
                  <c:v>0.26527777777777778</c:v>
                </c:pt>
                <c:pt idx="951">
                  <c:v>0.29097222222222224</c:v>
                </c:pt>
                <c:pt idx="952">
                  <c:v>0.4604166666666667</c:v>
                </c:pt>
                <c:pt idx="953">
                  <c:v>0.625</c:v>
                </c:pt>
                <c:pt idx="954">
                  <c:v>0.6791666666666667</c:v>
                </c:pt>
                <c:pt idx="955">
                  <c:v>0.42708333333333331</c:v>
                </c:pt>
                <c:pt idx="956">
                  <c:v>0.27291666666666664</c:v>
                </c:pt>
                <c:pt idx="957">
                  <c:v>0.4826388888888889</c:v>
                </c:pt>
                <c:pt idx="958">
                  <c:v>0.3347222222222222</c:v>
                </c:pt>
                <c:pt idx="959">
                  <c:v>0.23611111111111113</c:v>
                </c:pt>
                <c:pt idx="960">
                  <c:v>0.33333333333333331</c:v>
                </c:pt>
                <c:pt idx="961">
                  <c:v>0.375</c:v>
                </c:pt>
                <c:pt idx="962">
                  <c:v>0.35972222222222222</c:v>
                </c:pt>
                <c:pt idx="963">
                  <c:v>0.77083333333333337</c:v>
                </c:pt>
                <c:pt idx="964">
                  <c:v>0.50416666666666665</c:v>
                </c:pt>
                <c:pt idx="965">
                  <c:v>0.38541666666666669</c:v>
                </c:pt>
                <c:pt idx="966">
                  <c:v>0.32291666666666669</c:v>
                </c:pt>
                <c:pt idx="967">
                  <c:v>0.47916666666666669</c:v>
                </c:pt>
                <c:pt idx="968">
                  <c:v>0.79027777777777775</c:v>
                </c:pt>
                <c:pt idx="969">
                  <c:v>0.59930555555555554</c:v>
                </c:pt>
                <c:pt idx="970">
                  <c:v>0.55902777777777779</c:v>
                </c:pt>
                <c:pt idx="971">
                  <c:v>0.67361111111111116</c:v>
                </c:pt>
              </c:numCache>
            </c:numRef>
          </c:xVal>
          <c:yVal>
            <c:numRef>
              <c:f>FiltteredData!$B$989:$B$1960</c:f>
              <c:numCache>
                <c:formatCode>0</c:formatCode>
                <c:ptCount val="972"/>
                <c:pt idx="0" formatCode="General">
                  <c:v>0</c:v>
                </c:pt>
                <c:pt idx="1">
                  <c:v>1</c:v>
                </c:pt>
                <c:pt idx="2">
                  <c:v>1</c:v>
                </c:pt>
                <c:pt idx="3">
                  <c:v>7</c:v>
                </c:pt>
                <c:pt idx="4">
                  <c:v>1</c:v>
                </c:pt>
                <c:pt idx="5">
                  <c:v>1</c:v>
                </c:pt>
                <c:pt idx="6">
                  <c:v>1</c:v>
                </c:pt>
                <c:pt idx="7">
                  <c:v>1</c:v>
                </c:pt>
                <c:pt idx="8">
                  <c:v>1</c:v>
                </c:pt>
                <c:pt idx="9">
                  <c:v>1</c:v>
                </c:pt>
                <c:pt idx="10">
                  <c:v>7</c:v>
                </c:pt>
                <c:pt idx="11">
                  <c:v>1</c:v>
                </c:pt>
                <c:pt idx="12">
                  <c:v>7</c:v>
                </c:pt>
                <c:pt idx="13">
                  <c:v>1</c:v>
                </c:pt>
                <c:pt idx="14">
                  <c:v>1</c:v>
                </c:pt>
                <c:pt idx="15">
                  <c:v>7</c:v>
                </c:pt>
                <c:pt idx="16">
                  <c:v>7</c:v>
                </c:pt>
                <c:pt idx="17">
                  <c:v>1</c:v>
                </c:pt>
                <c:pt idx="18">
                  <c:v>1</c:v>
                </c:pt>
                <c:pt idx="19">
                  <c:v>1</c:v>
                </c:pt>
                <c:pt idx="20">
                  <c:v>1</c:v>
                </c:pt>
                <c:pt idx="21">
                  <c:v>1</c:v>
                </c:pt>
                <c:pt idx="22">
                  <c:v>1</c:v>
                </c:pt>
                <c:pt idx="23">
                  <c:v>1</c:v>
                </c:pt>
                <c:pt idx="24">
                  <c:v>1</c:v>
                </c:pt>
                <c:pt idx="25">
                  <c:v>7</c:v>
                </c:pt>
                <c:pt idx="26">
                  <c:v>1</c:v>
                </c:pt>
                <c:pt idx="27">
                  <c:v>1</c:v>
                </c:pt>
                <c:pt idx="28">
                  <c:v>7</c:v>
                </c:pt>
                <c:pt idx="29">
                  <c:v>1</c:v>
                </c:pt>
                <c:pt idx="30">
                  <c:v>1</c:v>
                </c:pt>
                <c:pt idx="31">
                  <c:v>1</c:v>
                </c:pt>
                <c:pt idx="32">
                  <c:v>1</c:v>
                </c:pt>
                <c:pt idx="33">
                  <c:v>50</c:v>
                </c:pt>
                <c:pt idx="34">
                  <c:v>1</c:v>
                </c:pt>
                <c:pt idx="35">
                  <c:v>7</c:v>
                </c:pt>
                <c:pt idx="36">
                  <c:v>1</c:v>
                </c:pt>
                <c:pt idx="37">
                  <c:v>7</c:v>
                </c:pt>
                <c:pt idx="38">
                  <c:v>1</c:v>
                </c:pt>
                <c:pt idx="39">
                  <c:v>1</c:v>
                </c:pt>
                <c:pt idx="40">
                  <c:v>7</c:v>
                </c:pt>
                <c:pt idx="41">
                  <c:v>1</c:v>
                </c:pt>
                <c:pt idx="42">
                  <c:v>1</c:v>
                </c:pt>
                <c:pt idx="43">
                  <c:v>1</c:v>
                </c:pt>
                <c:pt idx="44">
                  <c:v>7</c:v>
                </c:pt>
                <c:pt idx="45">
                  <c:v>1</c:v>
                </c:pt>
                <c:pt idx="46">
                  <c:v>1</c:v>
                </c:pt>
                <c:pt idx="47">
                  <c:v>7</c:v>
                </c:pt>
                <c:pt idx="48">
                  <c:v>1</c:v>
                </c:pt>
                <c:pt idx="49">
                  <c:v>1</c:v>
                </c:pt>
                <c:pt idx="50">
                  <c:v>1</c:v>
                </c:pt>
                <c:pt idx="51">
                  <c:v>1</c:v>
                </c:pt>
                <c:pt idx="52">
                  <c:v>1</c:v>
                </c:pt>
                <c:pt idx="53">
                  <c:v>1</c:v>
                </c:pt>
                <c:pt idx="54">
                  <c:v>1</c:v>
                </c:pt>
                <c:pt idx="55">
                  <c:v>1</c:v>
                </c:pt>
                <c:pt idx="56">
                  <c:v>7</c:v>
                </c:pt>
                <c:pt idx="57">
                  <c:v>1</c:v>
                </c:pt>
                <c:pt idx="58">
                  <c:v>7</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7</c:v>
                </c:pt>
                <c:pt idx="74">
                  <c:v>1</c:v>
                </c:pt>
                <c:pt idx="75">
                  <c:v>1</c:v>
                </c:pt>
                <c:pt idx="76">
                  <c:v>1</c:v>
                </c:pt>
                <c:pt idx="77">
                  <c:v>1</c:v>
                </c:pt>
                <c:pt idx="78">
                  <c:v>1</c:v>
                </c:pt>
                <c:pt idx="79">
                  <c:v>7</c:v>
                </c:pt>
                <c:pt idx="80">
                  <c:v>1</c:v>
                </c:pt>
                <c:pt idx="81">
                  <c:v>1</c:v>
                </c:pt>
                <c:pt idx="82">
                  <c:v>1</c:v>
                </c:pt>
                <c:pt idx="83">
                  <c:v>7</c:v>
                </c:pt>
                <c:pt idx="84">
                  <c:v>1</c:v>
                </c:pt>
                <c:pt idx="85">
                  <c:v>50</c:v>
                </c:pt>
                <c:pt idx="86">
                  <c:v>7</c:v>
                </c:pt>
                <c:pt idx="87">
                  <c:v>1</c:v>
                </c:pt>
                <c:pt idx="88">
                  <c:v>1</c:v>
                </c:pt>
                <c:pt idx="89">
                  <c:v>1</c:v>
                </c:pt>
                <c:pt idx="90">
                  <c:v>7</c:v>
                </c:pt>
                <c:pt idx="91">
                  <c:v>7</c:v>
                </c:pt>
                <c:pt idx="92">
                  <c:v>1</c:v>
                </c:pt>
                <c:pt idx="93">
                  <c:v>1</c:v>
                </c:pt>
                <c:pt idx="94">
                  <c:v>1</c:v>
                </c:pt>
                <c:pt idx="95">
                  <c:v>1</c:v>
                </c:pt>
                <c:pt idx="96">
                  <c:v>7</c:v>
                </c:pt>
                <c:pt idx="97">
                  <c:v>1</c:v>
                </c:pt>
                <c:pt idx="98">
                  <c:v>7</c:v>
                </c:pt>
                <c:pt idx="99">
                  <c:v>1</c:v>
                </c:pt>
                <c:pt idx="100">
                  <c:v>1</c:v>
                </c:pt>
                <c:pt idx="101">
                  <c:v>1</c:v>
                </c:pt>
                <c:pt idx="102">
                  <c:v>1</c:v>
                </c:pt>
                <c:pt idx="103">
                  <c:v>1</c:v>
                </c:pt>
                <c:pt idx="104">
                  <c:v>1</c:v>
                </c:pt>
                <c:pt idx="105">
                  <c:v>1</c:v>
                </c:pt>
                <c:pt idx="106">
                  <c:v>1</c:v>
                </c:pt>
                <c:pt idx="107">
                  <c:v>7</c:v>
                </c:pt>
                <c:pt idx="108">
                  <c:v>7</c:v>
                </c:pt>
                <c:pt idx="109">
                  <c:v>1</c:v>
                </c:pt>
                <c:pt idx="110">
                  <c:v>1</c:v>
                </c:pt>
                <c:pt idx="111">
                  <c:v>7</c:v>
                </c:pt>
                <c:pt idx="112">
                  <c:v>7</c:v>
                </c:pt>
                <c:pt idx="113">
                  <c:v>1</c:v>
                </c:pt>
                <c:pt idx="114">
                  <c:v>1</c:v>
                </c:pt>
                <c:pt idx="115">
                  <c:v>1</c:v>
                </c:pt>
                <c:pt idx="116">
                  <c:v>1</c:v>
                </c:pt>
                <c:pt idx="117">
                  <c:v>1</c:v>
                </c:pt>
                <c:pt idx="118">
                  <c:v>1</c:v>
                </c:pt>
                <c:pt idx="119">
                  <c:v>1</c:v>
                </c:pt>
                <c:pt idx="120">
                  <c:v>1</c:v>
                </c:pt>
                <c:pt idx="121">
                  <c:v>7</c:v>
                </c:pt>
                <c:pt idx="122">
                  <c:v>1</c:v>
                </c:pt>
                <c:pt idx="123">
                  <c:v>7</c:v>
                </c:pt>
                <c:pt idx="124">
                  <c:v>1</c:v>
                </c:pt>
                <c:pt idx="125">
                  <c:v>1</c:v>
                </c:pt>
                <c:pt idx="126">
                  <c:v>1</c:v>
                </c:pt>
                <c:pt idx="127">
                  <c:v>1</c:v>
                </c:pt>
                <c:pt idx="128">
                  <c:v>1</c:v>
                </c:pt>
                <c:pt idx="129">
                  <c:v>1</c:v>
                </c:pt>
                <c:pt idx="130">
                  <c:v>1</c:v>
                </c:pt>
                <c:pt idx="131">
                  <c:v>1</c:v>
                </c:pt>
                <c:pt idx="132">
                  <c:v>1</c:v>
                </c:pt>
                <c:pt idx="133">
                  <c:v>1</c:v>
                </c:pt>
                <c:pt idx="134">
                  <c:v>7</c:v>
                </c:pt>
                <c:pt idx="135">
                  <c:v>1</c:v>
                </c:pt>
                <c:pt idx="136">
                  <c:v>7</c:v>
                </c:pt>
                <c:pt idx="137">
                  <c:v>1</c:v>
                </c:pt>
                <c:pt idx="138">
                  <c:v>1</c:v>
                </c:pt>
                <c:pt idx="139">
                  <c:v>1</c:v>
                </c:pt>
                <c:pt idx="140">
                  <c:v>1</c:v>
                </c:pt>
                <c:pt idx="141">
                  <c:v>7</c:v>
                </c:pt>
                <c:pt idx="142">
                  <c:v>1</c:v>
                </c:pt>
                <c:pt idx="143">
                  <c:v>1</c:v>
                </c:pt>
                <c:pt idx="144">
                  <c:v>1</c:v>
                </c:pt>
                <c:pt idx="145">
                  <c:v>1</c:v>
                </c:pt>
                <c:pt idx="146">
                  <c:v>7</c:v>
                </c:pt>
                <c:pt idx="147">
                  <c:v>100</c:v>
                </c:pt>
                <c:pt idx="148">
                  <c:v>1</c:v>
                </c:pt>
                <c:pt idx="149">
                  <c:v>1</c:v>
                </c:pt>
                <c:pt idx="150">
                  <c:v>1</c:v>
                </c:pt>
                <c:pt idx="151">
                  <c:v>1</c:v>
                </c:pt>
                <c:pt idx="152">
                  <c:v>1</c:v>
                </c:pt>
                <c:pt idx="153">
                  <c:v>50</c:v>
                </c:pt>
                <c:pt idx="154">
                  <c:v>7</c:v>
                </c:pt>
                <c:pt idx="155">
                  <c:v>7</c:v>
                </c:pt>
                <c:pt idx="156">
                  <c:v>1</c:v>
                </c:pt>
                <c:pt idx="157">
                  <c:v>1</c:v>
                </c:pt>
                <c:pt idx="158">
                  <c:v>7</c:v>
                </c:pt>
                <c:pt idx="159">
                  <c:v>7</c:v>
                </c:pt>
                <c:pt idx="160">
                  <c:v>50</c:v>
                </c:pt>
                <c:pt idx="161">
                  <c:v>7</c:v>
                </c:pt>
                <c:pt idx="162">
                  <c:v>1</c:v>
                </c:pt>
                <c:pt idx="163">
                  <c:v>7</c:v>
                </c:pt>
                <c:pt idx="164">
                  <c:v>7</c:v>
                </c:pt>
                <c:pt idx="165">
                  <c:v>1</c:v>
                </c:pt>
                <c:pt idx="166">
                  <c:v>1</c:v>
                </c:pt>
                <c:pt idx="167">
                  <c:v>7</c:v>
                </c:pt>
                <c:pt idx="168">
                  <c:v>7</c:v>
                </c:pt>
                <c:pt idx="169">
                  <c:v>1</c:v>
                </c:pt>
                <c:pt idx="170">
                  <c:v>1</c:v>
                </c:pt>
                <c:pt idx="171">
                  <c:v>50</c:v>
                </c:pt>
                <c:pt idx="172">
                  <c:v>1</c:v>
                </c:pt>
                <c:pt idx="173">
                  <c:v>7</c:v>
                </c:pt>
                <c:pt idx="174">
                  <c:v>1</c:v>
                </c:pt>
                <c:pt idx="175">
                  <c:v>7</c:v>
                </c:pt>
                <c:pt idx="176">
                  <c:v>7</c:v>
                </c:pt>
                <c:pt idx="177">
                  <c:v>7</c:v>
                </c:pt>
                <c:pt idx="178">
                  <c:v>1</c:v>
                </c:pt>
                <c:pt idx="179">
                  <c:v>7</c:v>
                </c:pt>
                <c:pt idx="180">
                  <c:v>1</c:v>
                </c:pt>
                <c:pt idx="181">
                  <c:v>7</c:v>
                </c:pt>
                <c:pt idx="182">
                  <c:v>7</c:v>
                </c:pt>
                <c:pt idx="183">
                  <c:v>7</c:v>
                </c:pt>
                <c:pt idx="184">
                  <c:v>1</c:v>
                </c:pt>
                <c:pt idx="185">
                  <c:v>7</c:v>
                </c:pt>
                <c:pt idx="186">
                  <c:v>7</c:v>
                </c:pt>
                <c:pt idx="187">
                  <c:v>1</c:v>
                </c:pt>
                <c:pt idx="188">
                  <c:v>7</c:v>
                </c:pt>
                <c:pt idx="189">
                  <c:v>7</c:v>
                </c:pt>
                <c:pt idx="190">
                  <c:v>1</c:v>
                </c:pt>
                <c:pt idx="191">
                  <c:v>1</c:v>
                </c:pt>
                <c:pt idx="192">
                  <c:v>1</c:v>
                </c:pt>
                <c:pt idx="193">
                  <c:v>1</c:v>
                </c:pt>
                <c:pt idx="194">
                  <c:v>7</c:v>
                </c:pt>
                <c:pt idx="195">
                  <c:v>1</c:v>
                </c:pt>
                <c:pt idx="196">
                  <c:v>7</c:v>
                </c:pt>
                <c:pt idx="197">
                  <c:v>50</c:v>
                </c:pt>
                <c:pt idx="198">
                  <c:v>1</c:v>
                </c:pt>
                <c:pt idx="199">
                  <c:v>1</c:v>
                </c:pt>
                <c:pt idx="200">
                  <c:v>1</c:v>
                </c:pt>
                <c:pt idx="201">
                  <c:v>7</c:v>
                </c:pt>
                <c:pt idx="202">
                  <c:v>1</c:v>
                </c:pt>
                <c:pt idx="203">
                  <c:v>1</c:v>
                </c:pt>
                <c:pt idx="204">
                  <c:v>50</c:v>
                </c:pt>
                <c:pt idx="205">
                  <c:v>7</c:v>
                </c:pt>
                <c:pt idx="206">
                  <c:v>1</c:v>
                </c:pt>
                <c:pt idx="207">
                  <c:v>1</c:v>
                </c:pt>
                <c:pt idx="208">
                  <c:v>1</c:v>
                </c:pt>
                <c:pt idx="209">
                  <c:v>1</c:v>
                </c:pt>
                <c:pt idx="210">
                  <c:v>1</c:v>
                </c:pt>
                <c:pt idx="211">
                  <c:v>7</c:v>
                </c:pt>
                <c:pt idx="212">
                  <c:v>1</c:v>
                </c:pt>
                <c:pt idx="213">
                  <c:v>50</c:v>
                </c:pt>
                <c:pt idx="214">
                  <c:v>1</c:v>
                </c:pt>
                <c:pt idx="215">
                  <c:v>1</c:v>
                </c:pt>
                <c:pt idx="216">
                  <c:v>7</c:v>
                </c:pt>
                <c:pt idx="217">
                  <c:v>1</c:v>
                </c:pt>
                <c:pt idx="218">
                  <c:v>1</c:v>
                </c:pt>
                <c:pt idx="219">
                  <c:v>1</c:v>
                </c:pt>
                <c:pt idx="220">
                  <c:v>7</c:v>
                </c:pt>
                <c:pt idx="221">
                  <c:v>7</c:v>
                </c:pt>
                <c:pt idx="222">
                  <c:v>1</c:v>
                </c:pt>
                <c:pt idx="223">
                  <c:v>1</c:v>
                </c:pt>
                <c:pt idx="224">
                  <c:v>0</c:v>
                </c:pt>
                <c:pt idx="225">
                  <c:v>1</c:v>
                </c:pt>
                <c:pt idx="226">
                  <c:v>1</c:v>
                </c:pt>
                <c:pt idx="227">
                  <c:v>1</c:v>
                </c:pt>
                <c:pt idx="228">
                  <c:v>1</c:v>
                </c:pt>
                <c:pt idx="229">
                  <c:v>1</c:v>
                </c:pt>
                <c:pt idx="230">
                  <c:v>1</c:v>
                </c:pt>
                <c:pt idx="231">
                  <c:v>1</c:v>
                </c:pt>
                <c:pt idx="232">
                  <c:v>1</c:v>
                </c:pt>
                <c:pt idx="233">
                  <c:v>1</c:v>
                </c:pt>
                <c:pt idx="234">
                  <c:v>1</c:v>
                </c:pt>
                <c:pt idx="235">
                  <c:v>1</c:v>
                </c:pt>
                <c:pt idx="236">
                  <c:v>7</c:v>
                </c:pt>
                <c:pt idx="237">
                  <c:v>7</c:v>
                </c:pt>
                <c:pt idx="238">
                  <c:v>1</c:v>
                </c:pt>
                <c:pt idx="239">
                  <c:v>7</c:v>
                </c:pt>
                <c:pt idx="240">
                  <c:v>1</c:v>
                </c:pt>
                <c:pt idx="241">
                  <c:v>1</c:v>
                </c:pt>
                <c:pt idx="242">
                  <c:v>1</c:v>
                </c:pt>
                <c:pt idx="243">
                  <c:v>1</c:v>
                </c:pt>
                <c:pt idx="244">
                  <c:v>7</c:v>
                </c:pt>
                <c:pt idx="245">
                  <c:v>7</c:v>
                </c:pt>
                <c:pt idx="246">
                  <c:v>1</c:v>
                </c:pt>
                <c:pt idx="247">
                  <c:v>7</c:v>
                </c:pt>
                <c:pt idx="248">
                  <c:v>1</c:v>
                </c:pt>
                <c:pt idx="249">
                  <c:v>1</c:v>
                </c:pt>
                <c:pt idx="250">
                  <c:v>1</c:v>
                </c:pt>
                <c:pt idx="251">
                  <c:v>1</c:v>
                </c:pt>
                <c:pt idx="252">
                  <c:v>1</c:v>
                </c:pt>
                <c:pt idx="253">
                  <c:v>1</c:v>
                </c:pt>
                <c:pt idx="254">
                  <c:v>1</c:v>
                </c:pt>
                <c:pt idx="255">
                  <c:v>1</c:v>
                </c:pt>
                <c:pt idx="256">
                  <c:v>1</c:v>
                </c:pt>
                <c:pt idx="257">
                  <c:v>1</c:v>
                </c:pt>
                <c:pt idx="258">
                  <c:v>1</c:v>
                </c:pt>
                <c:pt idx="259">
                  <c:v>1</c:v>
                </c:pt>
                <c:pt idx="260">
                  <c:v>7</c:v>
                </c:pt>
                <c:pt idx="261">
                  <c:v>1</c:v>
                </c:pt>
                <c:pt idx="262">
                  <c:v>1</c:v>
                </c:pt>
                <c:pt idx="263">
                  <c:v>7</c:v>
                </c:pt>
                <c:pt idx="264">
                  <c:v>1</c:v>
                </c:pt>
                <c:pt idx="265">
                  <c:v>1</c:v>
                </c:pt>
                <c:pt idx="266">
                  <c:v>1</c:v>
                </c:pt>
                <c:pt idx="267">
                  <c:v>1</c:v>
                </c:pt>
                <c:pt idx="268">
                  <c:v>1</c:v>
                </c:pt>
                <c:pt idx="269">
                  <c:v>1</c:v>
                </c:pt>
                <c:pt idx="270">
                  <c:v>7</c:v>
                </c:pt>
                <c:pt idx="271">
                  <c:v>1</c:v>
                </c:pt>
                <c:pt idx="272">
                  <c:v>1</c:v>
                </c:pt>
                <c:pt idx="273">
                  <c:v>1</c:v>
                </c:pt>
                <c:pt idx="274">
                  <c:v>1</c:v>
                </c:pt>
                <c:pt idx="275">
                  <c:v>1</c:v>
                </c:pt>
                <c:pt idx="276">
                  <c:v>7</c:v>
                </c:pt>
                <c:pt idx="277">
                  <c:v>1</c:v>
                </c:pt>
                <c:pt idx="278">
                  <c:v>1</c:v>
                </c:pt>
                <c:pt idx="279">
                  <c:v>7</c:v>
                </c:pt>
                <c:pt idx="280">
                  <c:v>1</c:v>
                </c:pt>
                <c:pt idx="281">
                  <c:v>1</c:v>
                </c:pt>
                <c:pt idx="282">
                  <c:v>7</c:v>
                </c:pt>
                <c:pt idx="283">
                  <c:v>1</c:v>
                </c:pt>
                <c:pt idx="284">
                  <c:v>1</c:v>
                </c:pt>
                <c:pt idx="285">
                  <c:v>1</c:v>
                </c:pt>
                <c:pt idx="286">
                  <c:v>1</c:v>
                </c:pt>
                <c:pt idx="287">
                  <c:v>1</c:v>
                </c:pt>
                <c:pt idx="288">
                  <c:v>7</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7</c:v>
                </c:pt>
                <c:pt idx="309">
                  <c:v>1</c:v>
                </c:pt>
                <c:pt idx="310">
                  <c:v>1</c:v>
                </c:pt>
                <c:pt idx="311">
                  <c:v>7</c:v>
                </c:pt>
                <c:pt idx="312">
                  <c:v>1</c:v>
                </c:pt>
                <c:pt idx="313">
                  <c:v>7</c:v>
                </c:pt>
                <c:pt idx="314">
                  <c:v>7</c:v>
                </c:pt>
                <c:pt idx="315">
                  <c:v>1</c:v>
                </c:pt>
                <c:pt idx="316">
                  <c:v>1</c:v>
                </c:pt>
                <c:pt idx="317">
                  <c:v>1</c:v>
                </c:pt>
                <c:pt idx="318">
                  <c:v>1</c:v>
                </c:pt>
                <c:pt idx="319">
                  <c:v>1</c:v>
                </c:pt>
                <c:pt idx="320">
                  <c:v>1</c:v>
                </c:pt>
                <c:pt idx="321">
                  <c:v>50</c:v>
                </c:pt>
                <c:pt idx="322">
                  <c:v>1</c:v>
                </c:pt>
                <c:pt idx="323">
                  <c:v>7</c:v>
                </c:pt>
                <c:pt idx="324">
                  <c:v>1</c:v>
                </c:pt>
                <c:pt idx="325">
                  <c:v>1</c:v>
                </c:pt>
                <c:pt idx="326">
                  <c:v>1</c:v>
                </c:pt>
                <c:pt idx="327">
                  <c:v>7</c:v>
                </c:pt>
                <c:pt idx="328">
                  <c:v>7</c:v>
                </c:pt>
                <c:pt idx="329">
                  <c:v>1</c:v>
                </c:pt>
                <c:pt idx="330">
                  <c:v>7</c:v>
                </c:pt>
                <c:pt idx="331">
                  <c:v>7</c:v>
                </c:pt>
                <c:pt idx="332">
                  <c:v>1</c:v>
                </c:pt>
                <c:pt idx="333">
                  <c:v>1</c:v>
                </c:pt>
                <c:pt idx="334">
                  <c:v>7</c:v>
                </c:pt>
                <c:pt idx="335">
                  <c:v>7</c:v>
                </c:pt>
                <c:pt idx="336">
                  <c:v>1</c:v>
                </c:pt>
                <c:pt idx="337">
                  <c:v>1</c:v>
                </c:pt>
                <c:pt idx="338">
                  <c:v>1</c:v>
                </c:pt>
                <c:pt idx="339">
                  <c:v>1</c:v>
                </c:pt>
                <c:pt idx="340">
                  <c:v>1</c:v>
                </c:pt>
                <c:pt idx="341">
                  <c:v>1</c:v>
                </c:pt>
                <c:pt idx="342">
                  <c:v>1</c:v>
                </c:pt>
                <c:pt idx="343">
                  <c:v>1</c:v>
                </c:pt>
                <c:pt idx="344">
                  <c:v>7</c:v>
                </c:pt>
                <c:pt idx="345">
                  <c:v>50</c:v>
                </c:pt>
                <c:pt idx="346">
                  <c:v>1</c:v>
                </c:pt>
                <c:pt idx="347">
                  <c:v>1</c:v>
                </c:pt>
                <c:pt idx="348">
                  <c:v>1</c:v>
                </c:pt>
                <c:pt idx="349">
                  <c:v>1</c:v>
                </c:pt>
                <c:pt idx="350">
                  <c:v>1</c:v>
                </c:pt>
                <c:pt idx="351">
                  <c:v>1</c:v>
                </c:pt>
                <c:pt idx="352">
                  <c:v>1</c:v>
                </c:pt>
                <c:pt idx="353">
                  <c:v>1</c:v>
                </c:pt>
                <c:pt idx="354">
                  <c:v>7</c:v>
                </c:pt>
                <c:pt idx="355">
                  <c:v>1</c:v>
                </c:pt>
                <c:pt idx="356">
                  <c:v>1</c:v>
                </c:pt>
                <c:pt idx="357">
                  <c:v>7</c:v>
                </c:pt>
                <c:pt idx="358">
                  <c:v>50</c:v>
                </c:pt>
                <c:pt idx="359">
                  <c:v>7</c:v>
                </c:pt>
                <c:pt idx="360">
                  <c:v>7</c:v>
                </c:pt>
                <c:pt idx="361">
                  <c:v>1</c:v>
                </c:pt>
                <c:pt idx="362">
                  <c:v>1</c:v>
                </c:pt>
                <c:pt idx="363">
                  <c:v>7</c:v>
                </c:pt>
                <c:pt idx="364">
                  <c:v>1</c:v>
                </c:pt>
                <c:pt idx="365">
                  <c:v>7</c:v>
                </c:pt>
                <c:pt idx="366">
                  <c:v>1</c:v>
                </c:pt>
                <c:pt idx="367">
                  <c:v>7</c:v>
                </c:pt>
                <c:pt idx="368">
                  <c:v>7</c:v>
                </c:pt>
                <c:pt idx="369">
                  <c:v>1</c:v>
                </c:pt>
                <c:pt idx="370">
                  <c:v>7</c:v>
                </c:pt>
                <c:pt idx="371">
                  <c:v>1</c:v>
                </c:pt>
                <c:pt idx="372">
                  <c:v>1</c:v>
                </c:pt>
                <c:pt idx="373">
                  <c:v>1</c:v>
                </c:pt>
                <c:pt idx="374">
                  <c:v>1</c:v>
                </c:pt>
                <c:pt idx="375">
                  <c:v>7</c:v>
                </c:pt>
                <c:pt idx="376">
                  <c:v>1</c:v>
                </c:pt>
                <c:pt idx="377">
                  <c:v>1</c:v>
                </c:pt>
                <c:pt idx="378">
                  <c:v>1</c:v>
                </c:pt>
                <c:pt idx="379">
                  <c:v>7</c:v>
                </c:pt>
                <c:pt idx="380">
                  <c:v>1</c:v>
                </c:pt>
                <c:pt idx="381">
                  <c:v>1</c:v>
                </c:pt>
                <c:pt idx="382">
                  <c:v>50</c:v>
                </c:pt>
                <c:pt idx="383">
                  <c:v>7</c:v>
                </c:pt>
                <c:pt idx="384">
                  <c:v>1</c:v>
                </c:pt>
                <c:pt idx="385">
                  <c:v>7</c:v>
                </c:pt>
                <c:pt idx="386">
                  <c:v>1</c:v>
                </c:pt>
                <c:pt idx="387">
                  <c:v>1</c:v>
                </c:pt>
                <c:pt idx="388">
                  <c:v>7</c:v>
                </c:pt>
                <c:pt idx="389">
                  <c:v>7</c:v>
                </c:pt>
                <c:pt idx="390">
                  <c:v>1</c:v>
                </c:pt>
                <c:pt idx="391">
                  <c:v>1</c:v>
                </c:pt>
                <c:pt idx="392">
                  <c:v>7</c:v>
                </c:pt>
                <c:pt idx="393">
                  <c:v>1</c:v>
                </c:pt>
                <c:pt idx="394">
                  <c:v>7</c:v>
                </c:pt>
                <c:pt idx="395">
                  <c:v>1</c:v>
                </c:pt>
                <c:pt idx="396">
                  <c:v>7</c:v>
                </c:pt>
                <c:pt idx="397">
                  <c:v>1</c:v>
                </c:pt>
                <c:pt idx="398">
                  <c:v>7</c:v>
                </c:pt>
                <c:pt idx="399">
                  <c:v>1</c:v>
                </c:pt>
                <c:pt idx="400">
                  <c:v>1</c:v>
                </c:pt>
                <c:pt idx="401">
                  <c:v>1</c:v>
                </c:pt>
                <c:pt idx="402">
                  <c:v>7</c:v>
                </c:pt>
                <c:pt idx="403">
                  <c:v>1</c:v>
                </c:pt>
                <c:pt idx="404">
                  <c:v>1</c:v>
                </c:pt>
                <c:pt idx="405">
                  <c:v>1</c:v>
                </c:pt>
                <c:pt idx="406">
                  <c:v>1</c:v>
                </c:pt>
                <c:pt idx="407">
                  <c:v>1</c:v>
                </c:pt>
                <c:pt idx="408">
                  <c:v>1</c:v>
                </c:pt>
                <c:pt idx="409">
                  <c:v>7</c:v>
                </c:pt>
                <c:pt idx="410">
                  <c:v>1</c:v>
                </c:pt>
                <c:pt idx="411">
                  <c:v>1</c:v>
                </c:pt>
                <c:pt idx="412">
                  <c:v>1</c:v>
                </c:pt>
                <c:pt idx="413">
                  <c:v>1</c:v>
                </c:pt>
                <c:pt idx="414">
                  <c:v>1</c:v>
                </c:pt>
                <c:pt idx="415">
                  <c:v>1</c:v>
                </c:pt>
                <c:pt idx="416">
                  <c:v>1</c:v>
                </c:pt>
                <c:pt idx="417">
                  <c:v>1</c:v>
                </c:pt>
                <c:pt idx="418">
                  <c:v>7</c:v>
                </c:pt>
                <c:pt idx="419">
                  <c:v>1</c:v>
                </c:pt>
                <c:pt idx="420">
                  <c:v>1</c:v>
                </c:pt>
                <c:pt idx="421">
                  <c:v>7</c:v>
                </c:pt>
                <c:pt idx="422">
                  <c:v>7</c:v>
                </c:pt>
                <c:pt idx="423">
                  <c:v>1</c:v>
                </c:pt>
                <c:pt idx="424">
                  <c:v>1</c:v>
                </c:pt>
                <c:pt idx="425">
                  <c:v>1</c:v>
                </c:pt>
                <c:pt idx="426">
                  <c:v>1</c:v>
                </c:pt>
                <c:pt idx="427">
                  <c:v>1</c:v>
                </c:pt>
                <c:pt idx="428">
                  <c:v>1</c:v>
                </c:pt>
                <c:pt idx="429">
                  <c:v>7</c:v>
                </c:pt>
                <c:pt idx="430">
                  <c:v>1</c:v>
                </c:pt>
                <c:pt idx="431">
                  <c:v>1</c:v>
                </c:pt>
                <c:pt idx="432">
                  <c:v>1</c:v>
                </c:pt>
                <c:pt idx="433">
                  <c:v>1</c:v>
                </c:pt>
                <c:pt idx="434">
                  <c:v>1</c:v>
                </c:pt>
                <c:pt idx="435">
                  <c:v>1</c:v>
                </c:pt>
                <c:pt idx="436">
                  <c:v>1</c:v>
                </c:pt>
                <c:pt idx="437">
                  <c:v>7</c:v>
                </c:pt>
                <c:pt idx="438">
                  <c:v>7</c:v>
                </c:pt>
                <c:pt idx="439">
                  <c:v>7</c:v>
                </c:pt>
                <c:pt idx="440">
                  <c:v>1</c:v>
                </c:pt>
                <c:pt idx="441">
                  <c:v>7</c:v>
                </c:pt>
                <c:pt idx="442">
                  <c:v>7</c:v>
                </c:pt>
                <c:pt idx="443">
                  <c:v>7</c:v>
                </c:pt>
                <c:pt idx="444">
                  <c:v>7</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7</c:v>
                </c:pt>
                <c:pt idx="460">
                  <c:v>1</c:v>
                </c:pt>
                <c:pt idx="461">
                  <c:v>1</c:v>
                </c:pt>
                <c:pt idx="462">
                  <c:v>1</c:v>
                </c:pt>
                <c:pt idx="463">
                  <c:v>1</c:v>
                </c:pt>
                <c:pt idx="464">
                  <c:v>1</c:v>
                </c:pt>
                <c:pt idx="465">
                  <c:v>1</c:v>
                </c:pt>
                <c:pt idx="466">
                  <c:v>1</c:v>
                </c:pt>
                <c:pt idx="467">
                  <c:v>1</c:v>
                </c:pt>
                <c:pt idx="468">
                  <c:v>1</c:v>
                </c:pt>
                <c:pt idx="469">
                  <c:v>1</c:v>
                </c:pt>
                <c:pt idx="470">
                  <c:v>1</c:v>
                </c:pt>
                <c:pt idx="471">
                  <c:v>1</c:v>
                </c:pt>
                <c:pt idx="472">
                  <c:v>50</c:v>
                </c:pt>
                <c:pt idx="473">
                  <c:v>1</c:v>
                </c:pt>
                <c:pt idx="474">
                  <c:v>1</c:v>
                </c:pt>
                <c:pt idx="475">
                  <c:v>1</c:v>
                </c:pt>
                <c:pt idx="476">
                  <c:v>50</c:v>
                </c:pt>
                <c:pt idx="477">
                  <c:v>1</c:v>
                </c:pt>
                <c:pt idx="478">
                  <c:v>1</c:v>
                </c:pt>
                <c:pt idx="479">
                  <c:v>50</c:v>
                </c:pt>
                <c:pt idx="480">
                  <c:v>1</c:v>
                </c:pt>
                <c:pt idx="481">
                  <c:v>1</c:v>
                </c:pt>
                <c:pt idx="482">
                  <c:v>1</c:v>
                </c:pt>
                <c:pt idx="483">
                  <c:v>1</c:v>
                </c:pt>
                <c:pt idx="484">
                  <c:v>7</c:v>
                </c:pt>
                <c:pt idx="485">
                  <c:v>7</c:v>
                </c:pt>
                <c:pt idx="486">
                  <c:v>1</c:v>
                </c:pt>
                <c:pt idx="487">
                  <c:v>1</c:v>
                </c:pt>
                <c:pt idx="488">
                  <c:v>1</c:v>
                </c:pt>
                <c:pt idx="489">
                  <c:v>7</c:v>
                </c:pt>
                <c:pt idx="490">
                  <c:v>1</c:v>
                </c:pt>
                <c:pt idx="491">
                  <c:v>1</c:v>
                </c:pt>
                <c:pt idx="492">
                  <c:v>1</c:v>
                </c:pt>
                <c:pt idx="493">
                  <c:v>1</c:v>
                </c:pt>
                <c:pt idx="494">
                  <c:v>1</c:v>
                </c:pt>
                <c:pt idx="495">
                  <c:v>1</c:v>
                </c:pt>
                <c:pt idx="496">
                  <c:v>1</c:v>
                </c:pt>
                <c:pt idx="497">
                  <c:v>7</c:v>
                </c:pt>
                <c:pt idx="498">
                  <c:v>1</c:v>
                </c:pt>
                <c:pt idx="499">
                  <c:v>1</c:v>
                </c:pt>
                <c:pt idx="500">
                  <c:v>7</c:v>
                </c:pt>
                <c:pt idx="501">
                  <c:v>1</c:v>
                </c:pt>
                <c:pt idx="502">
                  <c:v>7</c:v>
                </c:pt>
                <c:pt idx="503">
                  <c:v>1</c:v>
                </c:pt>
                <c:pt idx="504">
                  <c:v>1</c:v>
                </c:pt>
                <c:pt idx="505">
                  <c:v>0</c:v>
                </c:pt>
                <c:pt idx="506">
                  <c:v>7</c:v>
                </c:pt>
                <c:pt idx="507">
                  <c:v>7</c:v>
                </c:pt>
                <c:pt idx="508">
                  <c:v>1</c:v>
                </c:pt>
                <c:pt idx="509">
                  <c:v>1</c:v>
                </c:pt>
                <c:pt idx="510">
                  <c:v>1</c:v>
                </c:pt>
                <c:pt idx="511">
                  <c:v>1</c:v>
                </c:pt>
                <c:pt idx="512">
                  <c:v>1</c:v>
                </c:pt>
                <c:pt idx="513">
                  <c:v>1</c:v>
                </c:pt>
                <c:pt idx="514">
                  <c:v>1</c:v>
                </c:pt>
                <c:pt idx="515">
                  <c:v>1</c:v>
                </c:pt>
                <c:pt idx="516">
                  <c:v>7</c:v>
                </c:pt>
                <c:pt idx="517">
                  <c:v>1</c:v>
                </c:pt>
                <c:pt idx="518">
                  <c:v>1</c:v>
                </c:pt>
                <c:pt idx="519">
                  <c:v>7</c:v>
                </c:pt>
                <c:pt idx="520">
                  <c:v>7</c:v>
                </c:pt>
                <c:pt idx="521">
                  <c:v>1</c:v>
                </c:pt>
                <c:pt idx="522">
                  <c:v>7</c:v>
                </c:pt>
                <c:pt idx="523">
                  <c:v>1</c:v>
                </c:pt>
                <c:pt idx="524">
                  <c:v>1</c:v>
                </c:pt>
                <c:pt idx="525">
                  <c:v>1</c:v>
                </c:pt>
                <c:pt idx="526">
                  <c:v>1</c:v>
                </c:pt>
                <c:pt idx="527">
                  <c:v>7</c:v>
                </c:pt>
                <c:pt idx="528">
                  <c:v>1</c:v>
                </c:pt>
                <c:pt idx="529">
                  <c:v>1</c:v>
                </c:pt>
                <c:pt idx="530">
                  <c:v>1</c:v>
                </c:pt>
                <c:pt idx="531">
                  <c:v>7</c:v>
                </c:pt>
                <c:pt idx="532">
                  <c:v>1</c:v>
                </c:pt>
                <c:pt idx="533">
                  <c:v>1</c:v>
                </c:pt>
                <c:pt idx="534">
                  <c:v>1</c:v>
                </c:pt>
                <c:pt idx="535">
                  <c:v>1</c:v>
                </c:pt>
                <c:pt idx="536">
                  <c:v>1</c:v>
                </c:pt>
                <c:pt idx="537">
                  <c:v>7</c:v>
                </c:pt>
                <c:pt idx="538">
                  <c:v>1</c:v>
                </c:pt>
                <c:pt idx="539">
                  <c:v>1</c:v>
                </c:pt>
                <c:pt idx="540">
                  <c:v>1</c:v>
                </c:pt>
                <c:pt idx="541">
                  <c:v>1</c:v>
                </c:pt>
                <c:pt idx="542">
                  <c:v>1</c:v>
                </c:pt>
                <c:pt idx="543">
                  <c:v>1</c:v>
                </c:pt>
                <c:pt idx="544">
                  <c:v>7</c:v>
                </c:pt>
                <c:pt idx="545">
                  <c:v>1</c:v>
                </c:pt>
                <c:pt idx="546">
                  <c:v>1</c:v>
                </c:pt>
                <c:pt idx="547">
                  <c:v>1</c:v>
                </c:pt>
                <c:pt idx="548">
                  <c:v>1</c:v>
                </c:pt>
                <c:pt idx="549">
                  <c:v>1</c:v>
                </c:pt>
                <c:pt idx="550">
                  <c:v>1</c:v>
                </c:pt>
                <c:pt idx="551">
                  <c:v>1</c:v>
                </c:pt>
                <c:pt idx="552">
                  <c:v>1</c:v>
                </c:pt>
                <c:pt idx="553">
                  <c:v>7</c:v>
                </c:pt>
                <c:pt idx="554">
                  <c:v>1</c:v>
                </c:pt>
                <c:pt idx="555">
                  <c:v>1</c:v>
                </c:pt>
                <c:pt idx="556">
                  <c:v>1</c:v>
                </c:pt>
                <c:pt idx="557">
                  <c:v>1</c:v>
                </c:pt>
                <c:pt idx="558">
                  <c:v>1</c:v>
                </c:pt>
                <c:pt idx="559">
                  <c:v>1</c:v>
                </c:pt>
                <c:pt idx="560">
                  <c:v>7</c:v>
                </c:pt>
                <c:pt idx="561">
                  <c:v>1</c:v>
                </c:pt>
                <c:pt idx="562">
                  <c:v>1</c:v>
                </c:pt>
                <c:pt idx="563">
                  <c:v>7</c:v>
                </c:pt>
                <c:pt idx="564">
                  <c:v>1</c:v>
                </c:pt>
                <c:pt idx="565">
                  <c:v>1</c:v>
                </c:pt>
                <c:pt idx="566">
                  <c:v>1</c:v>
                </c:pt>
                <c:pt idx="567">
                  <c:v>1</c:v>
                </c:pt>
                <c:pt idx="568">
                  <c:v>1</c:v>
                </c:pt>
                <c:pt idx="569">
                  <c:v>1</c:v>
                </c:pt>
                <c:pt idx="570">
                  <c:v>1</c:v>
                </c:pt>
                <c:pt idx="571">
                  <c:v>1</c:v>
                </c:pt>
                <c:pt idx="572">
                  <c:v>7</c:v>
                </c:pt>
                <c:pt idx="573">
                  <c:v>1</c:v>
                </c:pt>
                <c:pt idx="574">
                  <c:v>7</c:v>
                </c:pt>
                <c:pt idx="575">
                  <c:v>1</c:v>
                </c:pt>
                <c:pt idx="576">
                  <c:v>7</c:v>
                </c:pt>
                <c:pt idx="577">
                  <c:v>1</c:v>
                </c:pt>
                <c:pt idx="578">
                  <c:v>1</c:v>
                </c:pt>
                <c:pt idx="579">
                  <c:v>1</c:v>
                </c:pt>
                <c:pt idx="580">
                  <c:v>1</c:v>
                </c:pt>
                <c:pt idx="581">
                  <c:v>1</c:v>
                </c:pt>
                <c:pt idx="582">
                  <c:v>7</c:v>
                </c:pt>
                <c:pt idx="583">
                  <c:v>1</c:v>
                </c:pt>
                <c:pt idx="584">
                  <c:v>50</c:v>
                </c:pt>
                <c:pt idx="585">
                  <c:v>7</c:v>
                </c:pt>
                <c:pt idx="586">
                  <c:v>7</c:v>
                </c:pt>
                <c:pt idx="587">
                  <c:v>1</c:v>
                </c:pt>
                <c:pt idx="588">
                  <c:v>1</c:v>
                </c:pt>
                <c:pt idx="589">
                  <c:v>1</c:v>
                </c:pt>
                <c:pt idx="590">
                  <c:v>7</c:v>
                </c:pt>
                <c:pt idx="591">
                  <c:v>7</c:v>
                </c:pt>
                <c:pt idx="592">
                  <c:v>1</c:v>
                </c:pt>
                <c:pt idx="593">
                  <c:v>1</c:v>
                </c:pt>
                <c:pt idx="594">
                  <c:v>1</c:v>
                </c:pt>
                <c:pt idx="595">
                  <c:v>7</c:v>
                </c:pt>
                <c:pt idx="596">
                  <c:v>7</c:v>
                </c:pt>
                <c:pt idx="597">
                  <c:v>1</c:v>
                </c:pt>
                <c:pt idx="598">
                  <c:v>7</c:v>
                </c:pt>
                <c:pt idx="599">
                  <c:v>1</c:v>
                </c:pt>
                <c:pt idx="600">
                  <c:v>7</c:v>
                </c:pt>
                <c:pt idx="601">
                  <c:v>1</c:v>
                </c:pt>
                <c:pt idx="602">
                  <c:v>1</c:v>
                </c:pt>
                <c:pt idx="603">
                  <c:v>7</c:v>
                </c:pt>
                <c:pt idx="604">
                  <c:v>1</c:v>
                </c:pt>
                <c:pt idx="605">
                  <c:v>1</c:v>
                </c:pt>
                <c:pt idx="606">
                  <c:v>1</c:v>
                </c:pt>
                <c:pt idx="607">
                  <c:v>1</c:v>
                </c:pt>
                <c:pt idx="608">
                  <c:v>1</c:v>
                </c:pt>
                <c:pt idx="609">
                  <c:v>1</c:v>
                </c:pt>
                <c:pt idx="610">
                  <c:v>1</c:v>
                </c:pt>
                <c:pt idx="611">
                  <c:v>1</c:v>
                </c:pt>
                <c:pt idx="612">
                  <c:v>7</c:v>
                </c:pt>
                <c:pt idx="613">
                  <c:v>1</c:v>
                </c:pt>
                <c:pt idx="614">
                  <c:v>1</c:v>
                </c:pt>
                <c:pt idx="615">
                  <c:v>1</c:v>
                </c:pt>
                <c:pt idx="616">
                  <c:v>1</c:v>
                </c:pt>
                <c:pt idx="617">
                  <c:v>1</c:v>
                </c:pt>
                <c:pt idx="618">
                  <c:v>1</c:v>
                </c:pt>
                <c:pt idx="619">
                  <c:v>7</c:v>
                </c:pt>
                <c:pt idx="620">
                  <c:v>1</c:v>
                </c:pt>
                <c:pt idx="621">
                  <c:v>7</c:v>
                </c:pt>
                <c:pt idx="622">
                  <c:v>1</c:v>
                </c:pt>
                <c:pt idx="623">
                  <c:v>7</c:v>
                </c:pt>
                <c:pt idx="624">
                  <c:v>1</c:v>
                </c:pt>
                <c:pt idx="625">
                  <c:v>1</c:v>
                </c:pt>
                <c:pt idx="626">
                  <c:v>1</c:v>
                </c:pt>
                <c:pt idx="627">
                  <c:v>1</c:v>
                </c:pt>
                <c:pt idx="628">
                  <c:v>1</c:v>
                </c:pt>
                <c:pt idx="629">
                  <c:v>7</c:v>
                </c:pt>
                <c:pt idx="630">
                  <c:v>1</c:v>
                </c:pt>
                <c:pt idx="631">
                  <c:v>1</c:v>
                </c:pt>
                <c:pt idx="632">
                  <c:v>7</c:v>
                </c:pt>
                <c:pt idx="633">
                  <c:v>1</c:v>
                </c:pt>
                <c:pt idx="634">
                  <c:v>0</c:v>
                </c:pt>
                <c:pt idx="635">
                  <c:v>1</c:v>
                </c:pt>
                <c:pt idx="636">
                  <c:v>1</c:v>
                </c:pt>
                <c:pt idx="637">
                  <c:v>1</c:v>
                </c:pt>
                <c:pt idx="638">
                  <c:v>1</c:v>
                </c:pt>
                <c:pt idx="639">
                  <c:v>1</c:v>
                </c:pt>
                <c:pt idx="640">
                  <c:v>1</c:v>
                </c:pt>
                <c:pt idx="641">
                  <c:v>1</c:v>
                </c:pt>
                <c:pt idx="642">
                  <c:v>1</c:v>
                </c:pt>
                <c:pt idx="643">
                  <c:v>1</c:v>
                </c:pt>
                <c:pt idx="644">
                  <c:v>7</c:v>
                </c:pt>
                <c:pt idx="645">
                  <c:v>1</c:v>
                </c:pt>
                <c:pt idx="646">
                  <c:v>1</c:v>
                </c:pt>
                <c:pt idx="647">
                  <c:v>1</c:v>
                </c:pt>
                <c:pt idx="648">
                  <c:v>1</c:v>
                </c:pt>
                <c:pt idx="649">
                  <c:v>1</c:v>
                </c:pt>
                <c:pt idx="650">
                  <c:v>1</c:v>
                </c:pt>
                <c:pt idx="651">
                  <c:v>1</c:v>
                </c:pt>
                <c:pt idx="652">
                  <c:v>7</c:v>
                </c:pt>
                <c:pt idx="653">
                  <c:v>1</c:v>
                </c:pt>
                <c:pt idx="654">
                  <c:v>1</c:v>
                </c:pt>
                <c:pt idx="655">
                  <c:v>1</c:v>
                </c:pt>
                <c:pt idx="656">
                  <c:v>1</c:v>
                </c:pt>
                <c:pt idx="657">
                  <c:v>7</c:v>
                </c:pt>
                <c:pt idx="658">
                  <c:v>1</c:v>
                </c:pt>
                <c:pt idx="659">
                  <c:v>1</c:v>
                </c:pt>
                <c:pt idx="660">
                  <c:v>1</c:v>
                </c:pt>
                <c:pt idx="661">
                  <c:v>1</c:v>
                </c:pt>
                <c:pt idx="662">
                  <c:v>1</c:v>
                </c:pt>
                <c:pt idx="663">
                  <c:v>1</c:v>
                </c:pt>
                <c:pt idx="664">
                  <c:v>7</c:v>
                </c:pt>
                <c:pt idx="665">
                  <c:v>1</c:v>
                </c:pt>
                <c:pt idx="666">
                  <c:v>7</c:v>
                </c:pt>
                <c:pt idx="667">
                  <c:v>1</c:v>
                </c:pt>
                <c:pt idx="668">
                  <c:v>1</c:v>
                </c:pt>
                <c:pt idx="669">
                  <c:v>7</c:v>
                </c:pt>
                <c:pt idx="670">
                  <c:v>7</c:v>
                </c:pt>
                <c:pt idx="671">
                  <c:v>7</c:v>
                </c:pt>
                <c:pt idx="672">
                  <c:v>1</c:v>
                </c:pt>
                <c:pt idx="673">
                  <c:v>1</c:v>
                </c:pt>
                <c:pt idx="674">
                  <c:v>1</c:v>
                </c:pt>
                <c:pt idx="675">
                  <c:v>1</c:v>
                </c:pt>
                <c:pt idx="676">
                  <c:v>7</c:v>
                </c:pt>
                <c:pt idx="677">
                  <c:v>1</c:v>
                </c:pt>
                <c:pt idx="678">
                  <c:v>1</c:v>
                </c:pt>
                <c:pt idx="679">
                  <c:v>1</c:v>
                </c:pt>
                <c:pt idx="680">
                  <c:v>1</c:v>
                </c:pt>
                <c:pt idx="681">
                  <c:v>1</c:v>
                </c:pt>
                <c:pt idx="682">
                  <c:v>1</c:v>
                </c:pt>
                <c:pt idx="683">
                  <c:v>1</c:v>
                </c:pt>
                <c:pt idx="684">
                  <c:v>7</c:v>
                </c:pt>
                <c:pt idx="685">
                  <c:v>1</c:v>
                </c:pt>
                <c:pt idx="686">
                  <c:v>1</c:v>
                </c:pt>
                <c:pt idx="687">
                  <c:v>7</c:v>
                </c:pt>
                <c:pt idx="688">
                  <c:v>1</c:v>
                </c:pt>
                <c:pt idx="689">
                  <c:v>7</c:v>
                </c:pt>
                <c:pt idx="690">
                  <c:v>1</c:v>
                </c:pt>
                <c:pt idx="691">
                  <c:v>1</c:v>
                </c:pt>
                <c:pt idx="692">
                  <c:v>1</c:v>
                </c:pt>
                <c:pt idx="693">
                  <c:v>7</c:v>
                </c:pt>
                <c:pt idx="694">
                  <c:v>1</c:v>
                </c:pt>
                <c:pt idx="695">
                  <c:v>1</c:v>
                </c:pt>
                <c:pt idx="696">
                  <c:v>1</c:v>
                </c:pt>
                <c:pt idx="697">
                  <c:v>1</c:v>
                </c:pt>
                <c:pt idx="698">
                  <c:v>7</c:v>
                </c:pt>
                <c:pt idx="699">
                  <c:v>1</c:v>
                </c:pt>
                <c:pt idx="700">
                  <c:v>1</c:v>
                </c:pt>
                <c:pt idx="701">
                  <c:v>1</c:v>
                </c:pt>
                <c:pt idx="702">
                  <c:v>7</c:v>
                </c:pt>
                <c:pt idx="703">
                  <c:v>1</c:v>
                </c:pt>
                <c:pt idx="704">
                  <c:v>7</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7</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7</c:v>
                </c:pt>
                <c:pt idx="733">
                  <c:v>1</c:v>
                </c:pt>
                <c:pt idx="734">
                  <c:v>1</c:v>
                </c:pt>
                <c:pt idx="735">
                  <c:v>1</c:v>
                </c:pt>
                <c:pt idx="736">
                  <c:v>1</c:v>
                </c:pt>
                <c:pt idx="737">
                  <c:v>1</c:v>
                </c:pt>
                <c:pt idx="738">
                  <c:v>1</c:v>
                </c:pt>
                <c:pt idx="739">
                  <c:v>1</c:v>
                </c:pt>
                <c:pt idx="740">
                  <c:v>1</c:v>
                </c:pt>
                <c:pt idx="741">
                  <c:v>1</c:v>
                </c:pt>
                <c:pt idx="742">
                  <c:v>1</c:v>
                </c:pt>
                <c:pt idx="743">
                  <c:v>1</c:v>
                </c:pt>
                <c:pt idx="744">
                  <c:v>7</c:v>
                </c:pt>
                <c:pt idx="745">
                  <c:v>1</c:v>
                </c:pt>
                <c:pt idx="746">
                  <c:v>1</c:v>
                </c:pt>
                <c:pt idx="747">
                  <c:v>1</c:v>
                </c:pt>
                <c:pt idx="748">
                  <c:v>1</c:v>
                </c:pt>
                <c:pt idx="749">
                  <c:v>1</c:v>
                </c:pt>
                <c:pt idx="750">
                  <c:v>1</c:v>
                </c:pt>
                <c:pt idx="751">
                  <c:v>1</c:v>
                </c:pt>
                <c:pt idx="752">
                  <c:v>7</c:v>
                </c:pt>
                <c:pt idx="753">
                  <c:v>7</c:v>
                </c:pt>
                <c:pt idx="754">
                  <c:v>7</c:v>
                </c:pt>
                <c:pt idx="755">
                  <c:v>1</c:v>
                </c:pt>
                <c:pt idx="756">
                  <c:v>1</c:v>
                </c:pt>
                <c:pt idx="757">
                  <c:v>1</c:v>
                </c:pt>
                <c:pt idx="758">
                  <c:v>1</c:v>
                </c:pt>
                <c:pt idx="759">
                  <c:v>1</c:v>
                </c:pt>
                <c:pt idx="760">
                  <c:v>1</c:v>
                </c:pt>
                <c:pt idx="761">
                  <c:v>1</c:v>
                </c:pt>
                <c:pt idx="762">
                  <c:v>7</c:v>
                </c:pt>
                <c:pt idx="763">
                  <c:v>0</c:v>
                </c:pt>
                <c:pt idx="764">
                  <c:v>1</c:v>
                </c:pt>
                <c:pt idx="765">
                  <c:v>50</c:v>
                </c:pt>
                <c:pt idx="766">
                  <c:v>7</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7</c:v>
                </c:pt>
                <c:pt idx="790">
                  <c:v>7</c:v>
                </c:pt>
                <c:pt idx="791">
                  <c:v>1</c:v>
                </c:pt>
                <c:pt idx="792">
                  <c:v>1</c:v>
                </c:pt>
                <c:pt idx="793">
                  <c:v>1</c:v>
                </c:pt>
                <c:pt idx="794">
                  <c:v>1</c:v>
                </c:pt>
                <c:pt idx="795">
                  <c:v>1</c:v>
                </c:pt>
                <c:pt idx="796">
                  <c:v>1</c:v>
                </c:pt>
                <c:pt idx="797">
                  <c:v>1</c:v>
                </c:pt>
                <c:pt idx="798">
                  <c:v>1</c:v>
                </c:pt>
                <c:pt idx="799">
                  <c:v>1</c:v>
                </c:pt>
                <c:pt idx="800">
                  <c:v>7</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7</c:v>
                </c:pt>
                <c:pt idx="825">
                  <c:v>1</c:v>
                </c:pt>
                <c:pt idx="826">
                  <c:v>1</c:v>
                </c:pt>
                <c:pt idx="827">
                  <c:v>1</c:v>
                </c:pt>
                <c:pt idx="828">
                  <c:v>1</c:v>
                </c:pt>
                <c:pt idx="829">
                  <c:v>50</c:v>
                </c:pt>
                <c:pt idx="830">
                  <c:v>50</c:v>
                </c:pt>
                <c:pt idx="831">
                  <c:v>50</c:v>
                </c:pt>
                <c:pt idx="832">
                  <c:v>50</c:v>
                </c:pt>
                <c:pt idx="833">
                  <c:v>1</c:v>
                </c:pt>
                <c:pt idx="834">
                  <c:v>7</c:v>
                </c:pt>
                <c:pt idx="835">
                  <c:v>1</c:v>
                </c:pt>
                <c:pt idx="836">
                  <c:v>1</c:v>
                </c:pt>
                <c:pt idx="837">
                  <c:v>1</c:v>
                </c:pt>
                <c:pt idx="838">
                  <c:v>1</c:v>
                </c:pt>
                <c:pt idx="839">
                  <c:v>1</c:v>
                </c:pt>
                <c:pt idx="840">
                  <c:v>1</c:v>
                </c:pt>
                <c:pt idx="841">
                  <c:v>1</c:v>
                </c:pt>
                <c:pt idx="842">
                  <c:v>7</c:v>
                </c:pt>
                <c:pt idx="843">
                  <c:v>1</c:v>
                </c:pt>
                <c:pt idx="844">
                  <c:v>1</c:v>
                </c:pt>
                <c:pt idx="845">
                  <c:v>1</c:v>
                </c:pt>
                <c:pt idx="846">
                  <c:v>1</c:v>
                </c:pt>
                <c:pt idx="847">
                  <c:v>1</c:v>
                </c:pt>
                <c:pt idx="848">
                  <c:v>1</c:v>
                </c:pt>
                <c:pt idx="849">
                  <c:v>1</c:v>
                </c:pt>
                <c:pt idx="850">
                  <c:v>1</c:v>
                </c:pt>
                <c:pt idx="851">
                  <c:v>7</c:v>
                </c:pt>
                <c:pt idx="852">
                  <c:v>1</c:v>
                </c:pt>
                <c:pt idx="853">
                  <c:v>7</c:v>
                </c:pt>
                <c:pt idx="854">
                  <c:v>1</c:v>
                </c:pt>
                <c:pt idx="855">
                  <c:v>1</c:v>
                </c:pt>
                <c:pt idx="856">
                  <c:v>1</c:v>
                </c:pt>
                <c:pt idx="857">
                  <c:v>1</c:v>
                </c:pt>
                <c:pt idx="858">
                  <c:v>1</c:v>
                </c:pt>
                <c:pt idx="859">
                  <c:v>1</c:v>
                </c:pt>
                <c:pt idx="860">
                  <c:v>1</c:v>
                </c:pt>
                <c:pt idx="861">
                  <c:v>7</c:v>
                </c:pt>
                <c:pt idx="862">
                  <c:v>1</c:v>
                </c:pt>
                <c:pt idx="863">
                  <c:v>1</c:v>
                </c:pt>
                <c:pt idx="864">
                  <c:v>1</c:v>
                </c:pt>
                <c:pt idx="865">
                  <c:v>1</c:v>
                </c:pt>
                <c:pt idx="866">
                  <c:v>1</c:v>
                </c:pt>
                <c:pt idx="867">
                  <c:v>7</c:v>
                </c:pt>
                <c:pt idx="868">
                  <c:v>1</c:v>
                </c:pt>
                <c:pt idx="869">
                  <c:v>1</c:v>
                </c:pt>
                <c:pt idx="870">
                  <c:v>1</c:v>
                </c:pt>
                <c:pt idx="871">
                  <c:v>1</c:v>
                </c:pt>
                <c:pt idx="872">
                  <c:v>7</c:v>
                </c:pt>
                <c:pt idx="873">
                  <c:v>1</c:v>
                </c:pt>
                <c:pt idx="874">
                  <c:v>1</c:v>
                </c:pt>
                <c:pt idx="875">
                  <c:v>7</c:v>
                </c:pt>
                <c:pt idx="876">
                  <c:v>1</c:v>
                </c:pt>
                <c:pt idx="877">
                  <c:v>1</c:v>
                </c:pt>
                <c:pt idx="878">
                  <c:v>7</c:v>
                </c:pt>
                <c:pt idx="879">
                  <c:v>1</c:v>
                </c:pt>
                <c:pt idx="880">
                  <c:v>1</c:v>
                </c:pt>
                <c:pt idx="881">
                  <c:v>1</c:v>
                </c:pt>
                <c:pt idx="882">
                  <c:v>1</c:v>
                </c:pt>
                <c:pt idx="883">
                  <c:v>1</c:v>
                </c:pt>
                <c:pt idx="884">
                  <c:v>1</c:v>
                </c:pt>
                <c:pt idx="885">
                  <c:v>7</c:v>
                </c:pt>
                <c:pt idx="886">
                  <c:v>7</c:v>
                </c:pt>
                <c:pt idx="887">
                  <c:v>1</c:v>
                </c:pt>
                <c:pt idx="888">
                  <c:v>1</c:v>
                </c:pt>
                <c:pt idx="889">
                  <c:v>7</c:v>
                </c:pt>
                <c:pt idx="890">
                  <c:v>1</c:v>
                </c:pt>
                <c:pt idx="891">
                  <c:v>1</c:v>
                </c:pt>
                <c:pt idx="892">
                  <c:v>1</c:v>
                </c:pt>
                <c:pt idx="893">
                  <c:v>0</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7</c:v>
                </c:pt>
                <c:pt idx="908">
                  <c:v>1</c:v>
                </c:pt>
                <c:pt idx="909">
                  <c:v>1</c:v>
                </c:pt>
                <c:pt idx="910">
                  <c:v>1</c:v>
                </c:pt>
                <c:pt idx="911">
                  <c:v>1</c:v>
                </c:pt>
                <c:pt idx="912">
                  <c:v>1</c:v>
                </c:pt>
                <c:pt idx="913">
                  <c:v>7</c:v>
                </c:pt>
                <c:pt idx="914">
                  <c:v>1</c:v>
                </c:pt>
                <c:pt idx="915">
                  <c:v>7</c:v>
                </c:pt>
                <c:pt idx="916">
                  <c:v>1</c:v>
                </c:pt>
                <c:pt idx="917">
                  <c:v>7</c:v>
                </c:pt>
                <c:pt idx="918">
                  <c:v>1</c:v>
                </c:pt>
                <c:pt idx="919">
                  <c:v>1</c:v>
                </c:pt>
                <c:pt idx="920">
                  <c:v>1</c:v>
                </c:pt>
                <c:pt idx="921">
                  <c:v>1</c:v>
                </c:pt>
                <c:pt idx="922">
                  <c:v>7</c:v>
                </c:pt>
                <c:pt idx="923">
                  <c:v>1</c:v>
                </c:pt>
                <c:pt idx="924">
                  <c:v>1</c:v>
                </c:pt>
                <c:pt idx="925">
                  <c:v>1</c:v>
                </c:pt>
                <c:pt idx="926">
                  <c:v>1</c:v>
                </c:pt>
                <c:pt idx="927">
                  <c:v>7</c:v>
                </c:pt>
                <c:pt idx="928">
                  <c:v>1</c:v>
                </c:pt>
                <c:pt idx="929">
                  <c:v>7</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7</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7</c:v>
                </c:pt>
                <c:pt idx="965">
                  <c:v>7</c:v>
                </c:pt>
                <c:pt idx="966">
                  <c:v>7</c:v>
                </c:pt>
                <c:pt idx="967">
                  <c:v>1</c:v>
                </c:pt>
                <c:pt idx="968">
                  <c:v>1</c:v>
                </c:pt>
                <c:pt idx="969">
                  <c:v>1</c:v>
                </c:pt>
                <c:pt idx="970">
                  <c:v>7</c:v>
                </c:pt>
                <c:pt idx="971">
                  <c:v>1</c:v>
                </c:pt>
              </c:numCache>
            </c:numRef>
          </c:yVal>
          <c:smooth val="0"/>
          <c:extLst>
            <c:ext xmlns:c16="http://schemas.microsoft.com/office/drawing/2014/chart" uri="{C3380CC4-5D6E-409C-BE32-E72D297353CC}">
              <c16:uniqueId val="{00000000-C9E3-4D2D-9437-DD4D9FD48EB4}"/>
            </c:ext>
          </c:extLst>
        </c:ser>
        <c:dLbls>
          <c:showLegendKey val="0"/>
          <c:showVal val="0"/>
          <c:showCatName val="0"/>
          <c:showSerName val="0"/>
          <c:showPercent val="0"/>
          <c:showBubbleSize val="0"/>
        </c:dLbls>
        <c:axId val="1329380591"/>
        <c:axId val="1473417535"/>
      </c:scatterChart>
      <c:valAx>
        <c:axId val="132938059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417535"/>
        <c:crosses val="autoZero"/>
        <c:crossBetween val="midCat"/>
      </c:valAx>
      <c:valAx>
        <c:axId val="147341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3805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[DataSet-Wildlife-Collisions.xlsx]Aircraft Collisions!PivotTable4</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'Aircraft Collisions'!$B$3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'Aircraft Collisions'!$A$4:$A$14</c:f>
              <c:strCache>
                <c:ptCount val="10"/>
                <c:pt idx="0">
                  <c:v>A-320</c:v>
                </c:pt>
                <c:pt idx="1">
                  <c:v>B-757-200</c:v>
                </c:pt>
                <c:pt idx="2">
                  <c:v>A-319</c:v>
                </c:pt>
                <c:pt idx="3">
                  <c:v>MD-80</c:v>
                </c:pt>
                <c:pt idx="4">
                  <c:v>B-737-300</c:v>
                </c:pt>
                <c:pt idx="5">
                  <c:v>CL-RJ100/200</c:v>
                </c:pt>
                <c:pt idx="6">
                  <c:v>DHC8 DASH 8</c:v>
                </c:pt>
                <c:pt idx="7">
                  <c:v>B-737-800</c:v>
                </c:pt>
                <c:pt idx="8">
                  <c:v>MD-82</c:v>
                </c:pt>
                <c:pt idx="9">
                  <c:v>SAAB-340</c:v>
                </c:pt>
              </c:strCache>
            </c:strRef>
          </c:cat>
          <c:val>
            <c:numRef>
              <c:f>'Aircraft Collisions'!$B$4:$B$14</c:f>
              <c:numCache>
                <c:formatCode>General</c:formatCode>
                <c:ptCount val="10"/>
                <c:pt idx="0">
                  <c:v>141</c:v>
                </c:pt>
                <c:pt idx="1">
                  <c:v>129</c:v>
                </c:pt>
                <c:pt idx="2">
                  <c:v>93</c:v>
                </c:pt>
                <c:pt idx="3">
                  <c:v>77</c:v>
                </c:pt>
                <c:pt idx="4">
                  <c:v>69</c:v>
                </c:pt>
                <c:pt idx="5">
                  <c:v>67</c:v>
                </c:pt>
                <c:pt idx="6">
                  <c:v>66</c:v>
                </c:pt>
                <c:pt idx="7">
                  <c:v>60</c:v>
                </c:pt>
                <c:pt idx="8">
                  <c:v>42</c:v>
                </c:pt>
                <c:pt idx="9">
                  <c:v>40</c:v>
                </c:pt>
              </c:numCache>
            </c:numRef>
          </c:val>
          <c:extLst>
            <c:ext xmlns:c16="http://schemas.microsoft.com/office/drawing/2014/chart" uri="{C3380CC4-5D6E-409C-BE32-E72D297353CC}">
              <c16:uniqueId val="{00000000-0B2C-4F13-BECE-7948EFBFCFC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[DataSet-Wildlife-Collisions.xlsx]Total Collisions by Species!PivotTable3</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'Total Collisions by Species'!$B$3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Collisions by Species'!$A$4:$A$14</c:f>
              <c:strCache>
                <c:ptCount val="10"/>
                <c:pt idx="0">
                  <c:v>Gulls</c:v>
                </c:pt>
                <c:pt idx="1">
                  <c:v>Rock pigeon</c:v>
                </c:pt>
                <c:pt idx="2">
                  <c:v>European starling</c:v>
                </c:pt>
                <c:pt idx="3">
                  <c:v>Mourning dove</c:v>
                </c:pt>
                <c:pt idx="4">
                  <c:v>American kestrel</c:v>
                </c:pt>
                <c:pt idx="5">
                  <c:v>Sparrows</c:v>
                </c:pt>
                <c:pt idx="6">
                  <c:v>Canada goose</c:v>
                </c:pt>
                <c:pt idx="7">
                  <c:v>Ring-billed gull</c:v>
                </c:pt>
                <c:pt idx="8">
                  <c:v>Hawks</c:v>
                </c:pt>
                <c:pt idx="9">
                  <c:v>Red-tailed hawk</c:v>
                </c:pt>
              </c:strCache>
            </c:strRef>
          </c:cat>
          <c:val>
            <c:numRef>
              <c:f>'Total Collisions by Species'!$B$4:$B$14</c:f>
              <c:numCache>
                <c:formatCode>General</c:formatCode>
                <c:ptCount val="10"/>
                <c:pt idx="0">
                  <c:v>206</c:v>
                </c:pt>
                <c:pt idx="1">
                  <c:v>122</c:v>
                </c:pt>
                <c:pt idx="2">
                  <c:v>84</c:v>
                </c:pt>
                <c:pt idx="3">
                  <c:v>69</c:v>
                </c:pt>
                <c:pt idx="4">
                  <c:v>65</c:v>
                </c:pt>
                <c:pt idx="5">
                  <c:v>61</c:v>
                </c:pt>
                <c:pt idx="6">
                  <c:v>54</c:v>
                </c:pt>
                <c:pt idx="7">
                  <c:v>48</c:v>
                </c:pt>
                <c:pt idx="8">
                  <c:v>44</c:v>
                </c:pt>
                <c:pt idx="9">
                  <c:v>40</c:v>
                </c:pt>
              </c:numCache>
            </c:numRef>
          </c:val>
          <c:extLst>
            <c:ext xmlns:c16="http://schemas.microsoft.com/office/drawing/2014/chart" uri="{C3380CC4-5D6E-409C-BE32-E72D297353CC}">
              <c16:uniqueId val="{00000000-6FCA-409F-9DD8-BD93C0CAF9A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[DataSet-Wildlife-Collisions.xlsx]Airport-Collisions!PivotTable1</c:name>
    <c:fmtId val="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'Airport-Collisions'!$B$3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'Airport-Collisions'!$A$4:$A$14</c:f>
              <c:strCache>
                <c:ptCount val="10"/>
                <c:pt idx="0">
                  <c:v>PORTLAND INTL (OR)</c:v>
                </c:pt>
                <c:pt idx="1">
                  <c:v>DALLAS/FORT WORTH INTL ARPT</c:v>
                </c:pt>
                <c:pt idx="2">
                  <c:v>JOHN F KENNEDY INTL</c:v>
                </c:pt>
                <c:pt idx="3">
                  <c:v>DENVER INTL AIRPORT</c:v>
                </c:pt>
                <c:pt idx="4">
                  <c:v>ORLANDO INTL</c:v>
                </c:pt>
                <c:pt idx="5">
                  <c:v>LAGUARDIA NY</c:v>
                </c:pt>
                <c:pt idx="6">
                  <c:v>PHILADELPHIA INTL</c:v>
                </c:pt>
                <c:pt idx="7">
                  <c:v>CHICAGO O'HARE INTL ARPT</c:v>
                </c:pt>
                <c:pt idx="8">
                  <c:v>RONALD REAGAN WASHINGTON NATL</c:v>
                </c:pt>
                <c:pt idx="9">
                  <c:v>WASHINGTON DULLES INTL ARPT</c:v>
                </c:pt>
              </c:strCache>
            </c:strRef>
          </c:cat>
          <c:val>
            <c:numRef>
              <c:f>'Airport-Collisions'!$B$4:$B$14</c:f>
              <c:numCache>
                <c:formatCode>General</c:formatCode>
                <c:ptCount val="10"/>
                <c:pt idx="0">
                  <c:v>148</c:v>
                </c:pt>
                <c:pt idx="1">
                  <c:v>137</c:v>
                </c:pt>
                <c:pt idx="2">
                  <c:v>98</c:v>
                </c:pt>
                <c:pt idx="3">
                  <c:v>85</c:v>
                </c:pt>
                <c:pt idx="4">
                  <c:v>80</c:v>
                </c:pt>
                <c:pt idx="5">
                  <c:v>75</c:v>
                </c:pt>
                <c:pt idx="6">
                  <c:v>74</c:v>
                </c:pt>
                <c:pt idx="7">
                  <c:v>70</c:v>
                </c:pt>
                <c:pt idx="8">
                  <c:v>58</c:v>
                </c:pt>
                <c:pt idx="9">
                  <c:v>57</c:v>
                </c:pt>
              </c:numCache>
            </c:numRef>
          </c:val>
          <c:extLst>
            <c:ext xmlns:c16="http://schemas.microsoft.com/office/drawing/2014/chart" uri="{C3380CC4-5D6E-409C-BE32-E72D297353CC}">
              <c16:uniqueId val="{00000000-4774-4852-84D9-1B458166E36F}"/>
            </c:ext>
          </c:extLst>
        </c:ser>
        <c:dLbls>
          <c:dLblPos val="inEnd"/>
          <c:showLegendKey val="0"/>
          <c:showVal val="1"/>
          <c:showCatName val="0"/>
          <c:showSerName val="0"/>
          <c:showPercent val="0"/>
          <c:showBubbleSize val="0"/>
        </c:dLbls>
        <c:gapWidth val="65"/>
        <c:axId val="1167798399"/>
        <c:axId val="1168637535"/>
      </c:barChart>
      <c:catAx>
        <c:axId val="116779839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8637535"/>
        <c:crosses val="autoZero"/>
        <c:auto val="1"/>
        <c:lblAlgn val="ctr"/>
        <c:lblOffset val="100"/>
        <c:noMultiLvlLbl val="0"/>
      </c:catAx>
      <c:valAx>
        <c:axId val="1168637535"/>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67798399"/>
        <c:crossesAt val="10"/>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[DataSet-Wildlife-Collisions.xlsx]Air-carrier-collisions!PivotTable2</c:name>
    <c:fmtId val="1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'Air-carrier-collisions'!$B$3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'Air-carrier-collisions'!$A$4:$A$14</c:f>
              <c:strCache>
                <c:ptCount val="10"/>
                <c:pt idx="0">
                  <c:v>AMERICAN AIRLINES</c:v>
                </c:pt>
                <c:pt idx="1">
                  <c:v>UNITED AIRLINES</c:v>
                </c:pt>
                <c:pt idx="2">
                  <c:v>DELTA AIR LINES</c:v>
                </c:pt>
                <c:pt idx="3">
                  <c:v>US AIRWAYS*</c:v>
                </c:pt>
                <c:pt idx="4">
                  <c:v>AMERICAN EAGLE AIRLINES</c:v>
                </c:pt>
                <c:pt idx="5">
                  <c:v>HORIZON AIR</c:v>
                </c:pt>
                <c:pt idx="6">
                  <c:v>SOUTHWEST AIRLINES</c:v>
                </c:pt>
                <c:pt idx="7">
                  <c:v>NORTHWEST AIRLINES</c:v>
                </c:pt>
                <c:pt idx="8">
                  <c:v>BUSINESS</c:v>
                </c:pt>
                <c:pt idx="9">
                  <c:v>JETBLUE AIRWAYS</c:v>
                </c:pt>
              </c:strCache>
            </c:strRef>
          </c:cat>
          <c:val>
            <c:numRef>
              <c:f>'Air-carrier-collisions'!$B$4:$B$14</c:f>
              <c:numCache>
                <c:formatCode>General</c:formatCode>
                <c:ptCount val="10"/>
                <c:pt idx="0">
                  <c:v>153</c:v>
                </c:pt>
                <c:pt idx="1">
                  <c:v>124</c:v>
                </c:pt>
                <c:pt idx="2">
                  <c:v>79</c:v>
                </c:pt>
                <c:pt idx="3">
                  <c:v>77</c:v>
                </c:pt>
                <c:pt idx="4">
                  <c:v>61</c:v>
                </c:pt>
                <c:pt idx="5">
                  <c:v>53</c:v>
                </c:pt>
                <c:pt idx="6">
                  <c:v>50</c:v>
                </c:pt>
                <c:pt idx="7">
                  <c:v>46</c:v>
                </c:pt>
                <c:pt idx="8">
                  <c:v>40</c:v>
                </c:pt>
                <c:pt idx="9">
                  <c:v>39</c:v>
                </c:pt>
              </c:numCache>
            </c:numRef>
          </c:val>
          <c:extLst>
            <c:ext xmlns:c16="http://schemas.microsoft.com/office/drawing/2014/chart" uri="{C3380CC4-5D6E-409C-BE32-E72D297353CC}">
              <c16:uniqueId val="{00000000-EAD0-4620-B464-1E7D8EA7C673}"/>
            </c:ext>
          </c:extLst>
        </c:ser>
        <c:dLbls>
          <c:dLblPos val="inEnd"/>
          <c:showLegendKey val="0"/>
          <c:showVal val="1"/>
          <c:showCatName val="0"/>
          <c:showSerName val="0"/>
          <c:showPercent val="0"/>
          <c:showBubbleSize val="0"/>
        </c:dLbls>
        <c:gapWidth val="65"/>
        <c:axId val="1577242799"/>
        <c:axId val="1483297871"/>
      </c:barChart>
      <c:catAx>
        <c:axId val="157724279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83297871"/>
        <c:crosses val="autoZero"/>
        <c:auto val="1"/>
        <c:lblAlgn val="ctr"/>
        <c:lblOffset val="100"/>
        <c:noMultiLvlLbl val="0"/>
      </c:catAx>
      <c:valAx>
        <c:axId val="148329787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772427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[DataSet-Wildlife-Collisions.xlsx]Collisions-by-Year!PivotTable2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E"/>
              <a:t>Total Collisions by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'Collisions-by-Year'!$B$3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'Collisions-by-Year'!$A$4:$A$17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'Collisions-by-Year'!$B$4:$B$17</c:f>
              <c:numCache>
                <c:formatCode>General</c:formatCode>
                <c:ptCount val="13"/>
                <c:pt idx="0">
                  <c:v>149</c:v>
                </c:pt>
                <c:pt idx="1">
                  <c:v>185</c:v>
                </c:pt>
                <c:pt idx="2">
                  <c:v>256</c:v>
                </c:pt>
                <c:pt idx="3">
                  <c:v>158</c:v>
                </c:pt>
                <c:pt idx="4">
                  <c:v>139</c:v>
                </c:pt>
                <c:pt idx="5">
                  <c:v>141</c:v>
                </c:pt>
                <c:pt idx="6">
                  <c:v>91</c:v>
                </c:pt>
                <c:pt idx="7">
                  <c:v>95</c:v>
                </c:pt>
                <c:pt idx="8">
                  <c:v>70</c:v>
                </c:pt>
                <c:pt idx="9">
                  <c:v>51</c:v>
                </c:pt>
                <c:pt idx="10">
                  <c:v>37</c:v>
                </c:pt>
                <c:pt idx="11">
                  <c:v>59</c:v>
                </c:pt>
                <c:pt idx="12">
                  <c:v>7</c:v>
                </c:pt>
              </c:numCache>
            </c:numRef>
          </c:val>
          <c:extLst>
            <c:ext xmlns:c16="http://schemas.microsoft.com/office/drawing/2014/chart" uri="{C3380CC4-5D6E-409C-BE32-E72D297353CC}">
              <c16:uniqueId val="{00000000-9787-421F-8D38-B05B29B82A9E}"/>
            </c:ext>
          </c:extLst>
        </c:ser>
        <c:dLbls>
          <c:dLblPos val="ctr"/>
          <c:showLegendKey val="0"/>
          <c:showVal val="1"/>
          <c:showCatName val="0"/>
          <c:showSerName val="0"/>
          <c:showPercent val="0"/>
          <c:showBubbleSize val="0"/>
        </c:dLbls>
        <c:gapWidth val="150"/>
        <c:overlap val="100"/>
        <c:axId val="1582639679"/>
        <c:axId val="1582036991"/>
      </c:barChart>
      <c:catAx>
        <c:axId val="15826396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2036991"/>
        <c:crosses val="autoZero"/>
        <c:auto val="1"/>
        <c:lblAlgn val="ctr"/>
        <c:lblOffset val="100"/>
        <c:noMultiLvlLbl val="0"/>
      </c:catAx>
      <c:valAx>
        <c:axId val="158203699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826396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[DataSet-Wildlife-Collisions.xlsx]Collisions-Time-of-day!PivotTable1</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'Collisions-Time-of-day'!$B$3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'Collisions-Time-of-day'!$A$4:$A$9</c:f>
              <c:strCache>
                <c:ptCount val="5"/>
                <c:pt idx="0">
                  <c:v>Dawn</c:v>
                </c:pt>
                <c:pt idx="1">
                  <c:v>Day</c:v>
                </c:pt>
                <c:pt idx="2">
                  <c:v>Dusk</c:v>
                </c:pt>
                <c:pt idx="3">
                  <c:v>Night</c:v>
                </c:pt>
                <c:pt idx="4">
                  <c:v>Not Recorded</c:v>
                </c:pt>
              </c:strCache>
            </c:strRef>
          </c:cat>
          <c:val>
            <c:numRef>
              <c:f>'Collisions-Time-of-day'!$B$4:$B$9</c:f>
              <c:numCache>
                <c:formatCode>General</c:formatCode>
                <c:ptCount val="5"/>
                <c:pt idx="0">
                  <c:v>45</c:v>
                </c:pt>
                <c:pt idx="1">
                  <c:v>914</c:v>
                </c:pt>
                <c:pt idx="2">
                  <c:v>76</c:v>
                </c:pt>
                <c:pt idx="3">
                  <c:v>220</c:v>
                </c:pt>
                <c:pt idx="4">
                  <c:v>183</c:v>
                </c:pt>
              </c:numCache>
            </c:numRef>
          </c:val>
          <c:smooth val="0"/>
          <c:extLst>
            <c:ext xmlns:c16="http://schemas.microsoft.com/office/drawing/2014/chart" uri="{C3380CC4-5D6E-409C-BE32-E72D297353CC}">
              <c16:uniqueId val="{00000000-4F62-4010-91F6-67DF125DC379}"/>
            </c:ext>
          </c:extLst>
        </c:ser>
        <c:dLbls>
          <c:dLblPos val="ctr"/>
          <c:showLegendKey val="0"/>
          <c:showVal val="1"/>
          <c:showCatName val="0"/>
          <c:showSerName val="0"/>
          <c:showPercent val="0"/>
          <c:showBubbleSize val="0"/>
        </c:dLbls>
        <c:marker val="1"/>
        <c:smooth val="0"/>
        <c:axId val="1579963375"/>
        <c:axId val="1582044063"/>
      </c:lineChart>
      <c:catAx>
        <c:axId val="157996337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2044063"/>
        <c:crosses val="autoZero"/>
        <c:auto val="1"/>
        <c:lblAlgn val="ctr"/>
        <c:lblOffset val="100"/>
        <c:noMultiLvlLbl val="0"/>
      </c:catAx>
      <c:valAx>
        <c:axId val="1582044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7996337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[DataSet-Wildlife-Collisions.xlsx]Time-Most-Collions!PivotTable6</c:name>
    <c:fmtId val="1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'Time-Most-Collions'!$B$3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'Time-Most-Collions'!$A$4:$A$499</c:f>
              <c:strCache>
                <c:ptCount val="495"/>
                <c:pt idx="0">
                  <c:v>14:00:00</c:v>
                </c:pt>
                <c:pt idx="1">
                  <c:v>18:00:00</c:v>
                </c:pt>
                <c:pt idx="2">
                  <c:v>13:30:00</c:v>
                </c:pt>
                <c:pt idx="3">
                  <c:v>07:30:00</c:v>
                </c:pt>
                <c:pt idx="4">
                  <c:v>09:00:00</c:v>
                </c:pt>
                <c:pt idx="5">
                  <c:v>11:00:00</c:v>
                </c:pt>
                <c:pt idx="6">
                  <c:v>11:30:00</c:v>
                </c:pt>
                <c:pt idx="7">
                  <c:v>12:30:00</c:v>
                </c:pt>
                <c:pt idx="8">
                  <c:v>12:25:00</c:v>
                </c:pt>
                <c:pt idx="9">
                  <c:v>07:45:00</c:v>
                </c:pt>
                <c:pt idx="10">
                  <c:v>15:00:00</c:v>
                </c:pt>
                <c:pt idx="11">
                  <c:v>08:30:00</c:v>
                </c:pt>
                <c:pt idx="12">
                  <c:v>20:00:00</c:v>
                </c:pt>
                <c:pt idx="13">
                  <c:v>08:38:00</c:v>
                </c:pt>
                <c:pt idx="14">
                  <c:v>13:45:00</c:v>
                </c:pt>
                <c:pt idx="15">
                  <c:v>09:50:00</c:v>
                </c:pt>
                <c:pt idx="16">
                  <c:v>16:00:00</c:v>
                </c:pt>
                <c:pt idx="17">
                  <c:v>10:10:00</c:v>
                </c:pt>
                <c:pt idx="18">
                  <c:v>19:15:00</c:v>
                </c:pt>
                <c:pt idx="19">
                  <c:v>20:25:00</c:v>
                </c:pt>
                <c:pt idx="20">
                  <c:v>20:20:00</c:v>
                </c:pt>
                <c:pt idx="21">
                  <c:v>22:30:00</c:v>
                </c:pt>
                <c:pt idx="22">
                  <c:v>22:00:00</c:v>
                </c:pt>
                <c:pt idx="23">
                  <c:v>11:35:00</c:v>
                </c:pt>
                <c:pt idx="24">
                  <c:v>18:35:00</c:v>
                </c:pt>
                <c:pt idx="25">
                  <c:v>07:00:00</c:v>
                </c:pt>
                <c:pt idx="26">
                  <c:v>09:20:00</c:v>
                </c:pt>
                <c:pt idx="27">
                  <c:v>11:15:00</c:v>
                </c:pt>
                <c:pt idx="28">
                  <c:v>09:30:00</c:v>
                </c:pt>
                <c:pt idx="29">
                  <c:v>16:30:00</c:v>
                </c:pt>
                <c:pt idx="30">
                  <c:v>09:45:00</c:v>
                </c:pt>
                <c:pt idx="31">
                  <c:v>18:30:00</c:v>
                </c:pt>
                <c:pt idx="32">
                  <c:v>08:40:00</c:v>
                </c:pt>
                <c:pt idx="33">
                  <c:v>19:00:00</c:v>
                </c:pt>
                <c:pt idx="34">
                  <c:v>15:30:00</c:v>
                </c:pt>
                <c:pt idx="35">
                  <c:v>07:20:00</c:v>
                </c:pt>
                <c:pt idx="36">
                  <c:v>06:30:00</c:v>
                </c:pt>
                <c:pt idx="37">
                  <c:v>09:15:00</c:v>
                </c:pt>
                <c:pt idx="38">
                  <c:v>16:15:00</c:v>
                </c:pt>
                <c:pt idx="39">
                  <c:v>11:40:00</c:v>
                </c:pt>
                <c:pt idx="40">
                  <c:v>11:55:00</c:v>
                </c:pt>
                <c:pt idx="41">
                  <c:v>13:50:00</c:v>
                </c:pt>
                <c:pt idx="42">
                  <c:v>10:05:00</c:v>
                </c:pt>
                <c:pt idx="43">
                  <c:v>20:30:00</c:v>
                </c:pt>
                <c:pt idx="44">
                  <c:v>19:40:00</c:v>
                </c:pt>
                <c:pt idx="45">
                  <c:v>10:30:00</c:v>
                </c:pt>
                <c:pt idx="46">
                  <c:v>22:10:00</c:v>
                </c:pt>
                <c:pt idx="47">
                  <c:v>08:00:00</c:v>
                </c:pt>
                <c:pt idx="48">
                  <c:v>13:00:00</c:v>
                </c:pt>
                <c:pt idx="49">
                  <c:v>08:10:00</c:v>
                </c:pt>
                <c:pt idx="50">
                  <c:v>09:10:00</c:v>
                </c:pt>
                <c:pt idx="51">
                  <c:v>16:07:00</c:v>
                </c:pt>
                <c:pt idx="52">
                  <c:v>21:30:00</c:v>
                </c:pt>
                <c:pt idx="53">
                  <c:v>08:45:00</c:v>
                </c:pt>
                <c:pt idx="54">
                  <c:v>14:40:00</c:v>
                </c:pt>
                <c:pt idx="55">
                  <c:v>08:50:00</c:v>
                </c:pt>
                <c:pt idx="56">
                  <c:v>23:00:00</c:v>
                </c:pt>
                <c:pt idx="57">
                  <c:v>17:00:00</c:v>
                </c:pt>
                <c:pt idx="58">
                  <c:v>19:25:00</c:v>
                </c:pt>
                <c:pt idx="59">
                  <c:v>17:15:00</c:v>
                </c:pt>
                <c:pt idx="60">
                  <c:v>00:30:00</c:v>
                </c:pt>
                <c:pt idx="61">
                  <c:v>17:30:00</c:v>
                </c:pt>
                <c:pt idx="62">
                  <c:v>07:50:00</c:v>
                </c:pt>
                <c:pt idx="63">
                  <c:v>17:45:00</c:v>
                </c:pt>
                <c:pt idx="64">
                  <c:v>20:45:00</c:v>
                </c:pt>
                <c:pt idx="65">
                  <c:v>07:55:00</c:v>
                </c:pt>
                <c:pt idx="66">
                  <c:v>07:40:00</c:v>
                </c:pt>
                <c:pt idx="67">
                  <c:v>18:05:00</c:v>
                </c:pt>
                <c:pt idx="68">
                  <c:v>14:20:00</c:v>
                </c:pt>
                <c:pt idx="69">
                  <c:v>18:10:00</c:v>
                </c:pt>
                <c:pt idx="70">
                  <c:v>10:00:00</c:v>
                </c:pt>
                <c:pt idx="71">
                  <c:v>13:25:00</c:v>
                </c:pt>
                <c:pt idx="72">
                  <c:v>19:35:00</c:v>
                </c:pt>
                <c:pt idx="73">
                  <c:v>09:40:00</c:v>
                </c:pt>
                <c:pt idx="74">
                  <c:v>06:10:00</c:v>
                </c:pt>
                <c:pt idx="75">
                  <c:v>11:20:00</c:v>
                </c:pt>
                <c:pt idx="76">
                  <c:v>18:45:00</c:v>
                </c:pt>
                <c:pt idx="77">
                  <c:v>11:25:00</c:v>
                </c:pt>
                <c:pt idx="78">
                  <c:v>10:45:00</c:v>
                </c:pt>
                <c:pt idx="79">
                  <c:v>08:24:00</c:v>
                </c:pt>
                <c:pt idx="80">
                  <c:v>09:35:00</c:v>
                </c:pt>
                <c:pt idx="81">
                  <c:v>12:00:00</c:v>
                </c:pt>
                <c:pt idx="82">
                  <c:v>06:15:00</c:v>
                </c:pt>
                <c:pt idx="83">
                  <c:v>07:10:00</c:v>
                </c:pt>
                <c:pt idx="84">
                  <c:v>19:20:00</c:v>
                </c:pt>
                <c:pt idx="85">
                  <c:v>12:40:00</c:v>
                </c:pt>
                <c:pt idx="86">
                  <c:v>10:35:00</c:v>
                </c:pt>
                <c:pt idx="87">
                  <c:v>07:15:00</c:v>
                </c:pt>
                <c:pt idx="88">
                  <c:v>10:55:00</c:v>
                </c:pt>
                <c:pt idx="89">
                  <c:v>13:20:00</c:v>
                </c:pt>
                <c:pt idx="90">
                  <c:v>17:20:00</c:v>
                </c:pt>
                <c:pt idx="91">
                  <c:v>08:55:00</c:v>
                </c:pt>
                <c:pt idx="92">
                  <c:v>17:40:00</c:v>
                </c:pt>
                <c:pt idx="93">
                  <c:v>14:05:00</c:v>
                </c:pt>
                <c:pt idx="94">
                  <c:v>07:49:00</c:v>
                </c:pt>
                <c:pt idx="95">
                  <c:v>14:15:00</c:v>
                </c:pt>
                <c:pt idx="96">
                  <c:v>10:08:00</c:v>
                </c:pt>
                <c:pt idx="97">
                  <c:v>14:55:00</c:v>
                </c:pt>
                <c:pt idx="98">
                  <c:v>18:50:00</c:v>
                </c:pt>
                <c:pt idx="99">
                  <c:v>07:35:00</c:v>
                </c:pt>
                <c:pt idx="100">
                  <c:v>19:30:00</c:v>
                </c:pt>
                <c:pt idx="101">
                  <c:v>15:25:00</c:v>
                </c:pt>
                <c:pt idx="102">
                  <c:v>10:25:00</c:v>
                </c:pt>
                <c:pt idx="103">
                  <c:v>15:35:00</c:v>
                </c:pt>
                <c:pt idx="104">
                  <c:v>21:15:00</c:v>
                </c:pt>
                <c:pt idx="105">
                  <c:v>11:03:00</c:v>
                </c:pt>
                <c:pt idx="106">
                  <c:v>10:50:00</c:v>
                </c:pt>
                <c:pt idx="107">
                  <c:v>16:25:00</c:v>
                </c:pt>
                <c:pt idx="108">
                  <c:v>22:15:00</c:v>
                </c:pt>
                <c:pt idx="109">
                  <c:v>16:50:00</c:v>
                </c:pt>
                <c:pt idx="110">
                  <c:v>16:10:00</c:v>
                </c:pt>
                <c:pt idx="111">
                  <c:v>18:54:00</c:v>
                </c:pt>
                <c:pt idx="112">
                  <c:v>22:50:00</c:v>
                </c:pt>
                <c:pt idx="113">
                  <c:v>06:50:00</c:v>
                </c:pt>
                <c:pt idx="114">
                  <c:v>13:56:00</c:v>
                </c:pt>
                <c:pt idx="115">
                  <c:v>18:20:00</c:v>
                </c:pt>
                <c:pt idx="116">
                  <c:v>04:30:00</c:v>
                </c:pt>
                <c:pt idx="117">
                  <c:v>10:20:00</c:v>
                </c:pt>
                <c:pt idx="118">
                  <c:v>11:45:00</c:v>
                </c:pt>
                <c:pt idx="119">
                  <c:v>08:35:00</c:v>
                </c:pt>
                <c:pt idx="120">
                  <c:v>14:14:00</c:v>
                </c:pt>
                <c:pt idx="121">
                  <c:v>12:53:00</c:v>
                </c:pt>
                <c:pt idx="122">
                  <c:v>11:47:00</c:v>
                </c:pt>
                <c:pt idx="123">
                  <c:v>18:40:00</c:v>
                </c:pt>
                <c:pt idx="124">
                  <c:v>09:08:00</c:v>
                </c:pt>
                <c:pt idx="125">
                  <c:v>19:10:00</c:v>
                </c:pt>
                <c:pt idx="126">
                  <c:v>14:25:00</c:v>
                </c:pt>
                <c:pt idx="127">
                  <c:v>10:23:00</c:v>
                </c:pt>
                <c:pt idx="128">
                  <c:v>14:30:00</c:v>
                </c:pt>
                <c:pt idx="129">
                  <c:v>20:55:00</c:v>
                </c:pt>
                <c:pt idx="130">
                  <c:v>14:33:00</c:v>
                </c:pt>
                <c:pt idx="131">
                  <c:v>13:38:00</c:v>
                </c:pt>
                <c:pt idx="132">
                  <c:v>14:35:00</c:v>
                </c:pt>
                <c:pt idx="133">
                  <c:v>08:59:00</c:v>
                </c:pt>
                <c:pt idx="134">
                  <c:v>05:40:00</c:v>
                </c:pt>
                <c:pt idx="135">
                  <c:v>07:52:00</c:v>
                </c:pt>
                <c:pt idx="136">
                  <c:v>14:45:00</c:v>
                </c:pt>
                <c:pt idx="137">
                  <c:v>00:45:00</c:v>
                </c:pt>
                <c:pt idx="138">
                  <c:v>14:51:00</c:v>
                </c:pt>
                <c:pt idx="139">
                  <c:v>13:08:00</c:v>
                </c:pt>
                <c:pt idx="140">
                  <c:v>11:49:00</c:v>
                </c:pt>
                <c:pt idx="141">
                  <c:v>06:33:00</c:v>
                </c:pt>
                <c:pt idx="142">
                  <c:v>00:55:00</c:v>
                </c:pt>
                <c:pt idx="143">
                  <c:v>10:15:00</c:v>
                </c:pt>
                <c:pt idx="144">
                  <c:v>15:02:00</c:v>
                </c:pt>
                <c:pt idx="145">
                  <c:v>06:53:00</c:v>
                </c:pt>
                <c:pt idx="146">
                  <c:v>15:09:00</c:v>
                </c:pt>
                <c:pt idx="147">
                  <c:v>23:45:00</c:v>
                </c:pt>
                <c:pt idx="148">
                  <c:v>15:10:00</c:v>
                </c:pt>
                <c:pt idx="149">
                  <c:v>13:27:00</c:v>
                </c:pt>
                <c:pt idx="150">
                  <c:v>15:15:00</c:v>
                </c:pt>
                <c:pt idx="151">
                  <c:v>21:06:00</c:v>
                </c:pt>
                <c:pt idx="152">
                  <c:v>11:17:00</c:v>
                </c:pt>
                <c:pt idx="153">
                  <c:v>21:45:00</c:v>
                </c:pt>
                <c:pt idx="154">
                  <c:v>09:17:00</c:v>
                </c:pt>
                <c:pt idx="155">
                  <c:v>22:25:00</c:v>
                </c:pt>
                <c:pt idx="156">
                  <c:v>12:05:00</c:v>
                </c:pt>
                <c:pt idx="157">
                  <c:v>23:10:00</c:v>
                </c:pt>
                <c:pt idx="158">
                  <c:v>15:38:00</c:v>
                </c:pt>
                <c:pt idx="159">
                  <c:v>12:48:00</c:v>
                </c:pt>
                <c:pt idx="160">
                  <c:v>15:45:00</c:v>
                </c:pt>
                <c:pt idx="161">
                  <c:v>18:08:00</c:v>
                </c:pt>
                <c:pt idx="162">
                  <c:v>15:55:00</c:v>
                </c:pt>
                <c:pt idx="163">
                  <c:v>18:15:00</c:v>
                </c:pt>
                <c:pt idx="164">
                  <c:v>09:18:00</c:v>
                </c:pt>
                <c:pt idx="165">
                  <c:v>18:22:00</c:v>
                </c:pt>
                <c:pt idx="166">
                  <c:v>16:01:00</c:v>
                </c:pt>
                <c:pt idx="167">
                  <c:v>08:21:00</c:v>
                </c:pt>
                <c:pt idx="168">
                  <c:v>06:00:00</c:v>
                </c:pt>
                <c:pt idx="169">
                  <c:v>13:05:00</c:v>
                </c:pt>
                <c:pt idx="170">
                  <c:v>12:06:00</c:v>
                </c:pt>
                <c:pt idx="171">
                  <c:v>18:52:00</c:v>
                </c:pt>
                <c:pt idx="172">
                  <c:v>09:23:00</c:v>
                </c:pt>
                <c:pt idx="173">
                  <c:v>18:55:00</c:v>
                </c:pt>
                <c:pt idx="174">
                  <c:v>16:24:00</c:v>
                </c:pt>
                <c:pt idx="175">
                  <c:v>19:05:00</c:v>
                </c:pt>
                <c:pt idx="176">
                  <c:v>12:08:00</c:v>
                </c:pt>
                <c:pt idx="177">
                  <c:v>19:14:00</c:v>
                </c:pt>
                <c:pt idx="178">
                  <c:v>09:25:00</c:v>
                </c:pt>
                <c:pt idx="179">
                  <c:v>13:10:00</c:v>
                </c:pt>
                <c:pt idx="180">
                  <c:v>16:45:00</c:v>
                </c:pt>
                <c:pt idx="181">
                  <c:v>13:15:00</c:v>
                </c:pt>
                <c:pt idx="182">
                  <c:v>12:10:00</c:v>
                </c:pt>
                <c:pt idx="183">
                  <c:v>19:38:00</c:v>
                </c:pt>
                <c:pt idx="184">
                  <c:v>12:11:00</c:v>
                </c:pt>
                <c:pt idx="185">
                  <c:v>19:50:00</c:v>
                </c:pt>
                <c:pt idx="186">
                  <c:v>17:11:00</c:v>
                </c:pt>
                <c:pt idx="187">
                  <c:v>20:10:00</c:v>
                </c:pt>
                <c:pt idx="188">
                  <c:v>09:33:00</c:v>
                </c:pt>
                <c:pt idx="189">
                  <c:v>10:33:00</c:v>
                </c:pt>
                <c:pt idx="190">
                  <c:v>17:17:00</c:v>
                </c:pt>
                <c:pt idx="191">
                  <c:v>10:40:00</c:v>
                </c:pt>
                <c:pt idx="192">
                  <c:v>17:19:00</c:v>
                </c:pt>
                <c:pt idx="193">
                  <c:v>21:00:00</c:v>
                </c:pt>
                <c:pt idx="194">
                  <c:v>12:15:00</c:v>
                </c:pt>
                <c:pt idx="195">
                  <c:v>13:28:00</c:v>
                </c:pt>
                <c:pt idx="196">
                  <c:v>17:23:00</c:v>
                </c:pt>
                <c:pt idx="197">
                  <c:v>21:36:00</c:v>
                </c:pt>
                <c:pt idx="198">
                  <c:v>17:25:00</c:v>
                </c:pt>
                <c:pt idx="199">
                  <c:v>00:01:00</c:v>
                </c:pt>
                <c:pt idx="200">
                  <c:v>07:05:00</c:v>
                </c:pt>
                <c:pt idx="201">
                  <c:v>08:58:00</c:v>
                </c:pt>
                <c:pt idx="202">
                  <c:v>17:32:00</c:v>
                </c:pt>
                <c:pt idx="203">
                  <c:v>08:20:00</c:v>
                </c:pt>
                <c:pt idx="204">
                  <c:v>11:05:00</c:v>
                </c:pt>
                <c:pt idx="205">
                  <c:v>11:02:00</c:v>
                </c:pt>
                <c:pt idx="206">
                  <c:v>11:10:00</c:v>
                </c:pt>
                <c:pt idx="207">
                  <c:v>23:15:00</c:v>
                </c:pt>
                <c:pt idx="208">
                  <c:v>17:50:00</c:v>
                </c:pt>
                <c:pt idx="209">
                  <c:v>17:55:00</c:v>
                </c:pt>
                <c:pt idx="210">
                  <c:v>13:35:00</c:v>
                </c:pt>
                <c:pt idx="211">
                  <c:v>22:05:00</c:v>
                </c:pt>
                <c:pt idx="212">
                  <c:v>18:58:00</c:v>
                </c:pt>
                <c:pt idx="213">
                  <c:v>10:37:00</c:v>
                </c:pt>
                <c:pt idx="214">
                  <c:v>12:28:00</c:v>
                </c:pt>
                <c:pt idx="215">
                  <c:v>20:23:00</c:v>
                </c:pt>
                <c:pt idx="216">
                  <c:v>08:53:00</c:v>
                </c:pt>
                <c:pt idx="217">
                  <c:v>17:09:00</c:v>
                </c:pt>
                <c:pt idx="218">
                  <c:v>12:32:00</c:v>
                </c:pt>
                <c:pt idx="219">
                  <c:v>07:57:00</c:v>
                </c:pt>
                <c:pt idx="220">
                  <c:v>12:35:00</c:v>
                </c:pt>
                <c:pt idx="221">
                  <c:v>11:37:00</c:v>
                </c:pt>
                <c:pt idx="222">
                  <c:v>12:36:00</c:v>
                </c:pt>
                <c:pt idx="223">
                  <c:v>21:08:00</c:v>
                </c:pt>
                <c:pt idx="224">
                  <c:v>08:54:00</c:v>
                </c:pt>
                <c:pt idx="225">
                  <c:v>12:17:00</c:v>
                </c:pt>
                <c:pt idx="226">
                  <c:v>12:42:00</c:v>
                </c:pt>
                <c:pt idx="227">
                  <c:v>07:47:00</c:v>
                </c:pt>
                <c:pt idx="228">
                  <c:v>12:45:00</c:v>
                </c:pt>
                <c:pt idx="229">
                  <c:v>18:02:00</c:v>
                </c:pt>
                <c:pt idx="230">
                  <c:v>12:47:00</c:v>
                </c:pt>
                <c:pt idx="231">
                  <c:v>18:39:00</c:v>
                </c:pt>
                <c:pt idx="232">
                  <c:v>06:47:00</c:v>
                </c:pt>
                <c:pt idx="233">
                  <c:v>19:18:00</c:v>
                </c:pt>
                <c:pt idx="234">
                  <c:v>12:51:00</c:v>
                </c:pt>
                <c:pt idx="235">
                  <c:v>19:56:00</c:v>
                </c:pt>
                <c:pt idx="236">
                  <c:v>06:48:00</c:v>
                </c:pt>
                <c:pt idx="237">
                  <c:v>20:47:00</c:v>
                </c:pt>
                <c:pt idx="238">
                  <c:v>12:55:00</c:v>
                </c:pt>
                <c:pt idx="239">
                  <c:v>21:35:00</c:v>
                </c:pt>
                <c:pt idx="240">
                  <c:v>12:56:00</c:v>
                </c:pt>
                <c:pt idx="241">
                  <c:v>12:14:00</c:v>
                </c:pt>
                <c:pt idx="242">
                  <c:v>12:58:00</c:v>
                </c:pt>
                <c:pt idx="243">
                  <c:v>23:43:00</c:v>
                </c:pt>
                <c:pt idx="244">
                  <c:v>12:59:00</c:v>
                </c:pt>
                <c:pt idx="245">
                  <c:v>07:44:00</c:v>
                </c:pt>
                <c:pt idx="246">
                  <c:v>04:00:00</c:v>
                </c:pt>
                <c:pt idx="247">
                  <c:v>10:36:00</c:v>
                </c:pt>
                <c:pt idx="248">
                  <c:v>13:03:00</c:v>
                </c:pt>
                <c:pt idx="249">
                  <c:v>10:42:00</c:v>
                </c:pt>
                <c:pt idx="250">
                  <c:v>04:06:00</c:v>
                </c:pt>
                <c:pt idx="251">
                  <c:v>10:54:00</c:v>
                </c:pt>
                <c:pt idx="252">
                  <c:v>13:07:00</c:v>
                </c:pt>
                <c:pt idx="253">
                  <c:v>02:11:00</c:v>
                </c:pt>
                <c:pt idx="254">
                  <c:v>09:01:00</c:v>
                </c:pt>
                <c:pt idx="255">
                  <c:v>08:06:00</c:v>
                </c:pt>
                <c:pt idx="256">
                  <c:v>09:05:00</c:v>
                </c:pt>
                <c:pt idx="257">
                  <c:v>08:13:00</c:v>
                </c:pt>
                <c:pt idx="258">
                  <c:v>09:06:00</c:v>
                </c:pt>
                <c:pt idx="259">
                  <c:v>19:26:00</c:v>
                </c:pt>
                <c:pt idx="260">
                  <c:v>13:18:00</c:v>
                </c:pt>
                <c:pt idx="261">
                  <c:v>19:43:00</c:v>
                </c:pt>
                <c:pt idx="262">
                  <c:v>09:07:00</c:v>
                </c:pt>
                <c:pt idx="263">
                  <c:v>20:13:00</c:v>
                </c:pt>
                <c:pt idx="264">
                  <c:v>13:21:00</c:v>
                </c:pt>
                <c:pt idx="265">
                  <c:v>20:35:00</c:v>
                </c:pt>
                <c:pt idx="266">
                  <c:v>13:22:00</c:v>
                </c:pt>
                <c:pt idx="267">
                  <c:v>11:58:00</c:v>
                </c:pt>
                <c:pt idx="268">
                  <c:v>06:55:00</c:v>
                </c:pt>
                <c:pt idx="269">
                  <c:v>21:20:00</c:v>
                </c:pt>
                <c:pt idx="270">
                  <c:v>13:26:00</c:v>
                </c:pt>
                <c:pt idx="271">
                  <c:v>21:50:00</c:v>
                </c:pt>
                <c:pt idx="272">
                  <c:v>09:09:00</c:v>
                </c:pt>
                <c:pt idx="273">
                  <c:v>22:14:00</c:v>
                </c:pt>
                <c:pt idx="274">
                  <c:v>06:59:00</c:v>
                </c:pt>
                <c:pt idx="275">
                  <c:v>12:16:00</c:v>
                </c:pt>
                <c:pt idx="276">
                  <c:v>09:14:00</c:v>
                </c:pt>
                <c:pt idx="277">
                  <c:v>12:19:00</c:v>
                </c:pt>
                <c:pt idx="278">
                  <c:v>13:31:00</c:v>
                </c:pt>
                <c:pt idx="279">
                  <c:v>06:42:00</c:v>
                </c:pt>
                <c:pt idx="280">
                  <c:v>13:33:00</c:v>
                </c:pt>
                <c:pt idx="281">
                  <c:v>07:42:00</c:v>
                </c:pt>
                <c:pt idx="282">
                  <c:v>23:59:00</c:v>
                </c:pt>
                <c:pt idx="283">
                  <c:v>10:29:00</c:v>
                </c:pt>
                <c:pt idx="284">
                  <c:v>00:15:00</c:v>
                </c:pt>
                <c:pt idx="285">
                  <c:v>17:29:00</c:v>
                </c:pt>
                <c:pt idx="286">
                  <c:v>09:16:00</c:v>
                </c:pt>
                <c:pt idx="287">
                  <c:v>17:36:00</c:v>
                </c:pt>
                <c:pt idx="288">
                  <c:v>13:40:00</c:v>
                </c:pt>
                <c:pt idx="289">
                  <c:v>10:38:00</c:v>
                </c:pt>
                <c:pt idx="290">
                  <c:v>07:02:00</c:v>
                </c:pt>
                <c:pt idx="291">
                  <c:v>17:58:00</c:v>
                </c:pt>
                <c:pt idx="292">
                  <c:v>13:46:00</c:v>
                </c:pt>
                <c:pt idx="293">
                  <c:v>06:09:00</c:v>
                </c:pt>
                <c:pt idx="294">
                  <c:v>04:31:00</c:v>
                </c:pt>
                <c:pt idx="295">
                  <c:v>18:11:00</c:v>
                </c:pt>
                <c:pt idx="296">
                  <c:v>13:52:00</c:v>
                </c:pt>
                <c:pt idx="297">
                  <c:v>18:25:00</c:v>
                </c:pt>
                <c:pt idx="298">
                  <c:v>13:55:00</c:v>
                </c:pt>
                <c:pt idx="299">
                  <c:v>18:33:00</c:v>
                </c:pt>
                <c:pt idx="300">
                  <c:v>07:08:00</c:v>
                </c:pt>
                <c:pt idx="301">
                  <c:v>18:42:00</c:v>
                </c:pt>
                <c:pt idx="302">
                  <c:v>13:59:00</c:v>
                </c:pt>
                <c:pt idx="303">
                  <c:v>02:15:00</c:v>
                </c:pt>
                <c:pt idx="304">
                  <c:v>04:37:00</c:v>
                </c:pt>
                <c:pt idx="305">
                  <c:v>11:18:00</c:v>
                </c:pt>
                <c:pt idx="306">
                  <c:v>14:01:00</c:v>
                </c:pt>
                <c:pt idx="307">
                  <c:v>08:15:00</c:v>
                </c:pt>
                <c:pt idx="308">
                  <c:v>09:24:00</c:v>
                </c:pt>
                <c:pt idx="309">
                  <c:v>19:21:00</c:v>
                </c:pt>
                <c:pt idx="310">
                  <c:v>14:12:00</c:v>
                </c:pt>
                <c:pt idx="311">
                  <c:v>08:19:00</c:v>
                </c:pt>
                <c:pt idx="312">
                  <c:v>14:13:00</c:v>
                </c:pt>
                <c:pt idx="313">
                  <c:v>06:22:00</c:v>
                </c:pt>
                <c:pt idx="314">
                  <c:v>07:12:00</c:v>
                </c:pt>
                <c:pt idx="315">
                  <c:v>19:48:00</c:v>
                </c:pt>
                <c:pt idx="316">
                  <c:v>09:28:00</c:v>
                </c:pt>
                <c:pt idx="317">
                  <c:v>11:48:00</c:v>
                </c:pt>
                <c:pt idx="318">
                  <c:v>09:29:00</c:v>
                </c:pt>
                <c:pt idx="319">
                  <c:v>20:16:00</c:v>
                </c:pt>
                <c:pt idx="320">
                  <c:v>14:22:00</c:v>
                </c:pt>
                <c:pt idx="321">
                  <c:v>20:27:00</c:v>
                </c:pt>
                <c:pt idx="322">
                  <c:v>14:23:00</c:v>
                </c:pt>
                <c:pt idx="323">
                  <c:v>20:40:00</c:v>
                </c:pt>
                <c:pt idx="324">
                  <c:v>04:45:00</c:v>
                </c:pt>
                <c:pt idx="325">
                  <c:v>20:51:00</c:v>
                </c:pt>
                <c:pt idx="326">
                  <c:v>14:27:00</c:v>
                </c:pt>
                <c:pt idx="327">
                  <c:v>21:05:00</c:v>
                </c:pt>
                <c:pt idx="328">
                  <c:v>09:31:00</c:v>
                </c:pt>
                <c:pt idx="329">
                  <c:v>21:14:00</c:v>
                </c:pt>
                <c:pt idx="330">
                  <c:v>04:55:00</c:v>
                </c:pt>
                <c:pt idx="331">
                  <c:v>21:28:00</c:v>
                </c:pt>
                <c:pt idx="332">
                  <c:v>14:34:00</c:v>
                </c:pt>
                <c:pt idx="333">
                  <c:v>21:38:00</c:v>
                </c:pt>
                <c:pt idx="334">
                  <c:v>07:21:00</c:v>
                </c:pt>
                <c:pt idx="335">
                  <c:v>21:59:00</c:v>
                </c:pt>
                <c:pt idx="336">
                  <c:v>09:38:00</c:v>
                </c:pt>
                <c:pt idx="337">
                  <c:v>06:35:00</c:v>
                </c:pt>
                <c:pt idx="338">
                  <c:v>14:42:00</c:v>
                </c:pt>
                <c:pt idx="339">
                  <c:v>22:19:00</c:v>
                </c:pt>
                <c:pt idx="340">
                  <c:v>14:43:00</c:v>
                </c:pt>
                <c:pt idx="341">
                  <c:v>22:42:00</c:v>
                </c:pt>
                <c:pt idx="342">
                  <c:v>14:44:00</c:v>
                </c:pt>
                <c:pt idx="343">
                  <c:v>22:56:00</c:v>
                </c:pt>
                <c:pt idx="344">
                  <c:v>07:23:00</c:v>
                </c:pt>
                <c:pt idx="345">
                  <c:v>23:08:00</c:v>
                </c:pt>
                <c:pt idx="346">
                  <c:v>14:47:00</c:v>
                </c:pt>
                <c:pt idx="347">
                  <c:v>23:23:00</c:v>
                </c:pt>
                <c:pt idx="348">
                  <c:v>14:48:00</c:v>
                </c:pt>
                <c:pt idx="349">
                  <c:v>23:50:00</c:v>
                </c:pt>
                <c:pt idx="350">
                  <c:v>14:50:00</c:v>
                </c:pt>
                <c:pt idx="351">
                  <c:v>17:08:00</c:v>
                </c:pt>
                <c:pt idx="352">
                  <c:v>09:41:00</c:v>
                </c:pt>
                <c:pt idx="353">
                  <c:v>10:21:00</c:v>
                </c:pt>
                <c:pt idx="354">
                  <c:v>14:53:00</c:v>
                </c:pt>
                <c:pt idx="355">
                  <c:v>17:16:00</c:v>
                </c:pt>
                <c:pt idx="356">
                  <c:v>09:43:00</c:v>
                </c:pt>
                <c:pt idx="357">
                  <c:v>10:26:00</c:v>
                </c:pt>
                <c:pt idx="358">
                  <c:v>09:44:00</c:v>
                </c:pt>
                <c:pt idx="359">
                  <c:v>05:34:00</c:v>
                </c:pt>
                <c:pt idx="360">
                  <c:v>07:24:00</c:v>
                </c:pt>
                <c:pt idx="361">
                  <c:v>17:28:00</c:v>
                </c:pt>
                <c:pt idx="362">
                  <c:v>15:05:00</c:v>
                </c:pt>
                <c:pt idx="363">
                  <c:v>01:11:00</c:v>
                </c:pt>
                <c:pt idx="364">
                  <c:v>15:06:00</c:v>
                </c:pt>
                <c:pt idx="365">
                  <c:v>17:35:00</c:v>
                </c:pt>
                <c:pt idx="366">
                  <c:v>09:46:00</c:v>
                </c:pt>
                <c:pt idx="367">
                  <c:v>17:38:00</c:v>
                </c:pt>
                <c:pt idx="368">
                  <c:v>09:47:00</c:v>
                </c:pt>
                <c:pt idx="369">
                  <c:v>17:42:00</c:v>
                </c:pt>
                <c:pt idx="370">
                  <c:v>15:11:00</c:v>
                </c:pt>
                <c:pt idx="371">
                  <c:v>02:00:00</c:v>
                </c:pt>
                <c:pt idx="372">
                  <c:v>15:12:00</c:v>
                </c:pt>
                <c:pt idx="373">
                  <c:v>17:57:00</c:v>
                </c:pt>
                <c:pt idx="374">
                  <c:v>15:14:00</c:v>
                </c:pt>
                <c:pt idx="375">
                  <c:v>06:05:00</c:v>
                </c:pt>
                <c:pt idx="376">
                  <c:v>09:48:00</c:v>
                </c:pt>
                <c:pt idx="377">
                  <c:v>18:03:00</c:v>
                </c:pt>
                <c:pt idx="378">
                  <c:v>15:16:00</c:v>
                </c:pt>
                <c:pt idx="379">
                  <c:v>18:07:00</c:v>
                </c:pt>
                <c:pt idx="380">
                  <c:v>15:18:00</c:v>
                </c:pt>
                <c:pt idx="381">
                  <c:v>07:56:00</c:v>
                </c:pt>
                <c:pt idx="382">
                  <c:v>15:19:00</c:v>
                </c:pt>
                <c:pt idx="383">
                  <c:v>10:58:00</c:v>
                </c:pt>
                <c:pt idx="384">
                  <c:v>15:20:00</c:v>
                </c:pt>
                <c:pt idx="385">
                  <c:v>07:58:00</c:v>
                </c:pt>
                <c:pt idx="386">
                  <c:v>07:25:00</c:v>
                </c:pt>
                <c:pt idx="387">
                  <c:v>18:29:00</c:v>
                </c:pt>
                <c:pt idx="388">
                  <c:v>15:27:00</c:v>
                </c:pt>
                <c:pt idx="389">
                  <c:v>18:32:00</c:v>
                </c:pt>
                <c:pt idx="390">
                  <c:v>15:29:00</c:v>
                </c:pt>
                <c:pt idx="391">
                  <c:v>08:02:00</c:v>
                </c:pt>
                <c:pt idx="392">
                  <c:v>09:51:00</c:v>
                </c:pt>
                <c:pt idx="393">
                  <c:v>11:06:00</c:v>
                </c:pt>
                <c:pt idx="394">
                  <c:v>15:32:00</c:v>
                </c:pt>
                <c:pt idx="395">
                  <c:v>11:09:00</c:v>
                </c:pt>
                <c:pt idx="396">
                  <c:v>15:34:00</c:v>
                </c:pt>
                <c:pt idx="397">
                  <c:v>11:12:00</c:v>
                </c:pt>
                <c:pt idx="398">
                  <c:v>09:53:00</c:v>
                </c:pt>
                <c:pt idx="399">
                  <c:v>11:16:00</c:v>
                </c:pt>
                <c:pt idx="400">
                  <c:v>15:36:00</c:v>
                </c:pt>
                <c:pt idx="401">
                  <c:v>08:12:00</c:v>
                </c:pt>
                <c:pt idx="402">
                  <c:v>09:56:00</c:v>
                </c:pt>
                <c:pt idx="403">
                  <c:v>19:06:00</c:v>
                </c:pt>
                <c:pt idx="404">
                  <c:v>15:40:00</c:v>
                </c:pt>
                <c:pt idx="405">
                  <c:v>19:11:00</c:v>
                </c:pt>
                <c:pt idx="406">
                  <c:v>15:43:00</c:v>
                </c:pt>
                <c:pt idx="407">
                  <c:v>08:18:00</c:v>
                </c:pt>
                <c:pt idx="408">
                  <c:v>15:44:00</c:v>
                </c:pt>
                <c:pt idx="409">
                  <c:v>11:31:00</c:v>
                </c:pt>
                <c:pt idx="410">
                  <c:v>09:57:00</c:v>
                </c:pt>
                <c:pt idx="411">
                  <c:v>11:34:00</c:v>
                </c:pt>
                <c:pt idx="412">
                  <c:v>15:46:00</c:v>
                </c:pt>
                <c:pt idx="413">
                  <c:v>19:27:00</c:v>
                </c:pt>
                <c:pt idx="414">
                  <c:v>15:47:00</c:v>
                </c:pt>
                <c:pt idx="415">
                  <c:v>19:32:00</c:v>
                </c:pt>
                <c:pt idx="416">
                  <c:v>15:48:00</c:v>
                </c:pt>
                <c:pt idx="417">
                  <c:v>06:18:00</c:v>
                </c:pt>
                <c:pt idx="418">
                  <c:v>15:49:00</c:v>
                </c:pt>
                <c:pt idx="419">
                  <c:v>19:41:00</c:v>
                </c:pt>
                <c:pt idx="420">
                  <c:v>15:50:00</c:v>
                </c:pt>
                <c:pt idx="421">
                  <c:v>19:46:00</c:v>
                </c:pt>
                <c:pt idx="422">
                  <c:v>15:51:00</c:v>
                </c:pt>
                <c:pt idx="423">
                  <c:v>11:46:00</c:v>
                </c:pt>
                <c:pt idx="424">
                  <c:v>05:00:00</c:v>
                </c:pt>
                <c:pt idx="425">
                  <c:v>06:24:00</c:v>
                </c:pt>
                <c:pt idx="426">
                  <c:v>15:57:00</c:v>
                </c:pt>
                <c:pt idx="427">
                  <c:v>20:11:00</c:v>
                </c:pt>
                <c:pt idx="428">
                  <c:v>15:59:00</c:v>
                </c:pt>
                <c:pt idx="429">
                  <c:v>20:15:00</c:v>
                </c:pt>
                <c:pt idx="430">
                  <c:v>10:01:00</c:v>
                </c:pt>
                <c:pt idx="431">
                  <c:v>08:25:00</c:v>
                </c:pt>
                <c:pt idx="432">
                  <c:v>10:02:00</c:v>
                </c:pt>
                <c:pt idx="433">
                  <c:v>11:50:00</c:v>
                </c:pt>
                <c:pt idx="434">
                  <c:v>16:03:00</c:v>
                </c:pt>
                <c:pt idx="435">
                  <c:v>11:54:00</c:v>
                </c:pt>
                <c:pt idx="436">
                  <c:v>16:04:00</c:v>
                </c:pt>
                <c:pt idx="437">
                  <c:v>20:37:00</c:v>
                </c:pt>
                <c:pt idx="438">
                  <c:v>16:05:00</c:v>
                </c:pt>
                <c:pt idx="439">
                  <c:v>06:26:00</c:v>
                </c:pt>
                <c:pt idx="440">
                  <c:v>16:06:00</c:v>
                </c:pt>
                <c:pt idx="441">
                  <c:v>20:48:00</c:v>
                </c:pt>
                <c:pt idx="442">
                  <c:v>10:04:00</c:v>
                </c:pt>
                <c:pt idx="443">
                  <c:v>20:54:00</c:v>
                </c:pt>
                <c:pt idx="444">
                  <c:v>05:10:00</c:v>
                </c:pt>
                <c:pt idx="445">
                  <c:v>08:33:00</c:v>
                </c:pt>
                <c:pt idx="446">
                  <c:v>10:06:00</c:v>
                </c:pt>
                <c:pt idx="447">
                  <c:v>12:01:00</c:v>
                </c:pt>
                <c:pt idx="448">
                  <c:v>16:18:00</c:v>
                </c:pt>
                <c:pt idx="449">
                  <c:v>21:09:00</c:v>
                </c:pt>
                <c:pt idx="450">
                  <c:v>16:20:00</c:v>
                </c:pt>
                <c:pt idx="451">
                  <c:v>12:02:00</c:v>
                </c:pt>
                <c:pt idx="452">
                  <c:v>10:07:00</c:v>
                </c:pt>
                <c:pt idx="453">
                  <c:v>21:21:00</c:v>
                </c:pt>
                <c:pt idx="454">
                  <c:v>07:36:00</c:v>
                </c:pt>
                <c:pt idx="455">
                  <c:v>12:03:00</c:v>
                </c:pt>
                <c:pt idx="456">
                  <c:v>16:27:00</c:v>
                </c:pt>
                <c:pt idx="457">
                  <c:v>02:35:00</c:v>
                </c:pt>
                <c:pt idx="458">
                  <c:v>10:09:00</c:v>
                </c:pt>
                <c:pt idx="459">
                  <c:v>08:36:00</c:v>
                </c:pt>
                <c:pt idx="460">
                  <c:v>16:31:00</c:v>
                </c:pt>
                <c:pt idx="461">
                  <c:v>21:53:00</c:v>
                </c:pt>
                <c:pt idx="462">
                  <c:v>16:32:00</c:v>
                </c:pt>
                <c:pt idx="463">
                  <c:v>03:00:00</c:v>
                </c:pt>
                <c:pt idx="464">
                  <c:v>16:36:00</c:v>
                </c:pt>
                <c:pt idx="465">
                  <c:v>22:07:00</c:v>
                </c:pt>
                <c:pt idx="466">
                  <c:v>16:40:00</c:v>
                </c:pt>
                <c:pt idx="467">
                  <c:v>22:11:00</c:v>
                </c:pt>
                <c:pt idx="468">
                  <c:v>16:42:00</c:v>
                </c:pt>
                <c:pt idx="469">
                  <c:v>06:40:00</c:v>
                </c:pt>
                <c:pt idx="470">
                  <c:v>16:44:00</c:v>
                </c:pt>
                <c:pt idx="471">
                  <c:v>22:22:00</c:v>
                </c:pt>
                <c:pt idx="472">
                  <c:v>07:37:00</c:v>
                </c:pt>
                <c:pt idx="473">
                  <c:v>08:47:00</c:v>
                </c:pt>
                <c:pt idx="474">
                  <c:v>16:49:00</c:v>
                </c:pt>
                <c:pt idx="475">
                  <c:v>22:45:00</c:v>
                </c:pt>
                <c:pt idx="476">
                  <c:v>07:38:00</c:v>
                </c:pt>
                <c:pt idx="477">
                  <c:v>22:55:00</c:v>
                </c:pt>
                <c:pt idx="478">
                  <c:v>16:51:00</c:v>
                </c:pt>
                <c:pt idx="479">
                  <c:v>22:57:00</c:v>
                </c:pt>
                <c:pt idx="480">
                  <c:v>16:53:00</c:v>
                </c:pt>
                <c:pt idx="481">
                  <c:v>23:05:00</c:v>
                </c:pt>
                <c:pt idx="482">
                  <c:v>16:55:00</c:v>
                </c:pt>
                <c:pt idx="483">
                  <c:v>12:18:00</c:v>
                </c:pt>
                <c:pt idx="484">
                  <c:v>16:56:00</c:v>
                </c:pt>
                <c:pt idx="485">
                  <c:v>23:22:00</c:v>
                </c:pt>
                <c:pt idx="486">
                  <c:v>16:59:00</c:v>
                </c:pt>
                <c:pt idx="487">
                  <c:v>23:40:00</c:v>
                </c:pt>
                <c:pt idx="488">
                  <c:v>05:30:00</c:v>
                </c:pt>
                <c:pt idx="489">
                  <c:v>12:20:00</c:v>
                </c:pt>
                <c:pt idx="490">
                  <c:v>17:01:00</c:v>
                </c:pt>
                <c:pt idx="491">
                  <c:v>23:55:00</c:v>
                </c:pt>
                <c:pt idx="492">
                  <c:v>17:03:00</c:v>
                </c:pt>
                <c:pt idx="493">
                  <c:v>17:04:00</c:v>
                </c:pt>
                <c:pt idx="494">
                  <c:v>13:37:00</c:v>
                </c:pt>
              </c:strCache>
            </c:strRef>
          </c:cat>
          <c:val>
            <c:numRef>
              <c:f>'Time-Most-Collions'!$B$4:$B$499</c:f>
              <c:numCache>
                <c:formatCode>General</c:formatCode>
                <c:ptCount val="495"/>
                <c:pt idx="0">
                  <c:v>11</c:v>
                </c:pt>
                <c:pt idx="1">
                  <c:v>8</c:v>
                </c:pt>
                <c:pt idx="2">
                  <c:v>8</c:v>
                </c:pt>
                <c:pt idx="3">
                  <c:v>8</c:v>
                </c:pt>
                <c:pt idx="4">
                  <c:v>8</c:v>
                </c:pt>
                <c:pt idx="5">
                  <c:v>8</c:v>
                </c:pt>
                <c:pt idx="6">
                  <c:v>7</c:v>
                </c:pt>
                <c:pt idx="7">
                  <c:v>7</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numCache>
            </c:numRef>
          </c:val>
          <c:smooth val="0"/>
          <c:extLst>
            <c:ext xmlns:c16="http://schemas.microsoft.com/office/drawing/2014/chart" uri="{C3380CC4-5D6E-409C-BE32-E72D297353CC}">
              <c16:uniqueId val="{00000000-B528-4009-A190-7C67FDB1E78C}"/>
            </c:ext>
          </c:extLst>
        </c:ser>
        <c:dLbls>
          <c:dLblPos val="ctr"/>
          <c:showLegendKey val="0"/>
          <c:showVal val="1"/>
          <c:showCatName val="0"/>
          <c:showSerName val="0"/>
          <c:showPercent val="0"/>
          <c:showBubbleSize val="0"/>
        </c:dLbls>
        <c:marker val="1"/>
        <c:smooth val="0"/>
        <c:axId val="1572555679"/>
        <c:axId val="1483292879"/>
      </c:lineChart>
      <c:catAx>
        <c:axId val="15725556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83292879"/>
        <c:crosses val="autoZero"/>
        <c:auto val="0"/>
        <c:lblAlgn val="ctr"/>
        <c:lblOffset val="100"/>
        <c:noMultiLvlLbl val="0"/>
      </c:catAx>
      <c:valAx>
        <c:axId val="14832928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0"/>
        <c:majorTickMark val="none"/>
        <c:minorTickMark val="none"/>
        <c:tickLblPos val="nextTo"/>
        <c:crossAx val="157255567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109537</xdr:colOff>
      <xdr:row>988</xdr:row>
      <xdr:rowOff>61912</xdr:rowOff>
    </xdr:from>
    <xdr:to>
      <xdr:col>5</xdr:col>
      <xdr:colOff>1333500</xdr:colOff>
      <xdr:row>1002</xdr:row>
      <xdr:rowOff>138112</xdr:rowOff>
    </xdr:to>
    <xdr:graphicFrame macro="">
      <xdr:nvGraphicFramePr>
        <xdr:cNvPr id="7" name="Chart 6">
          <a:extLst>
            <a:ext uri="{FF2B5EF4-FFF2-40B4-BE49-F238E27FC236}">
              <a16:creationId xmlns:a16="http://schemas.microsoft.com/office/drawing/2014/main" id="{4AC7658B-265A-4643-BB69-0D887F5A9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1</xdr:row>
      <xdr:rowOff>185737</xdr:rowOff>
    </xdr:from>
    <xdr:to>
      <xdr:col>9</xdr:col>
      <xdr:colOff>523875</xdr:colOff>
      <xdr:row>16</xdr:row>
      <xdr:rowOff>71437</xdr:rowOff>
    </xdr:to>
    <xdr:graphicFrame macro="">
      <xdr:nvGraphicFramePr>
        <xdr:cNvPr id="2" name="Chart 1">
          <a:extLst>
            <a:ext uri="{FF2B5EF4-FFF2-40B4-BE49-F238E27FC236}">
              <a16:creationId xmlns:a16="http://schemas.microsoft.com/office/drawing/2014/main" id="{4877C86A-062C-44DB-BA0B-2872A04844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295275</xdr:colOff>
      <xdr:row>2</xdr:row>
      <xdr:rowOff>4762</xdr:rowOff>
    </xdr:from>
    <xdr:to>
      <xdr:col>9</xdr:col>
      <xdr:colOff>600075</xdr:colOff>
      <xdr:row>16</xdr:row>
      <xdr:rowOff>80962</xdr:rowOff>
    </xdr:to>
    <xdr:graphicFrame macro="">
      <xdr:nvGraphicFramePr>
        <xdr:cNvPr id="2" name="Chart 1">
          <a:extLst>
            <a:ext uri="{FF2B5EF4-FFF2-40B4-BE49-F238E27FC236}">
              <a16:creationId xmlns:a16="http://schemas.microsoft.com/office/drawing/2014/main" id="{6BC485D6-8024-41AA-9614-9AFEA3944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285749</xdr:colOff>
      <xdr:row>1</xdr:row>
      <xdr:rowOff>147637</xdr:rowOff>
    </xdr:from>
    <xdr:to>
      <xdr:col>11</xdr:col>
      <xdr:colOff>66674</xdr:colOff>
      <xdr:row>20</xdr:row>
      <xdr:rowOff>9525</xdr:rowOff>
    </xdr:to>
    <xdr:graphicFrame macro="">
      <xdr:nvGraphicFramePr>
        <xdr:cNvPr id="2" name="Chart 1">
          <a:extLst>
            <a:ext uri="{FF2B5EF4-FFF2-40B4-BE49-F238E27FC236}">
              <a16:creationId xmlns:a16="http://schemas.microsoft.com/office/drawing/2014/main" id="{0C771F8C-F4C8-4EF9-ABA4-A0CF6B97F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180975</xdr:colOff>
      <xdr:row>2</xdr:row>
      <xdr:rowOff>14287</xdr:rowOff>
    </xdr:from>
    <xdr:to>
      <xdr:col>9</xdr:col>
      <xdr:colOff>485775</xdr:colOff>
      <xdr:row>16</xdr:row>
      <xdr:rowOff>90487</xdr:rowOff>
    </xdr:to>
    <xdr:graphicFrame macro="">
      <xdr:nvGraphicFramePr>
        <xdr:cNvPr id="2" name="Chart 1">
          <a:extLst>
            <a:ext uri="{FF2B5EF4-FFF2-40B4-BE49-F238E27FC236}">
              <a16:creationId xmlns:a16="http://schemas.microsoft.com/office/drawing/2014/main" id="{C8733828-BB33-4ED9-8C36-0C98B9666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447675</xdr:colOff>
      <xdr:row>2</xdr:row>
      <xdr:rowOff>14287</xdr:rowOff>
    </xdr:from>
    <xdr:to>
      <xdr:col>10</xdr:col>
      <xdr:colOff>142875</xdr:colOff>
      <xdr:row>16</xdr:row>
      <xdr:rowOff>90487</xdr:rowOff>
    </xdr:to>
    <xdr:graphicFrame macro="">
      <xdr:nvGraphicFramePr>
        <xdr:cNvPr id="2" name="Chart 1">
          <a:extLst>
            <a:ext uri="{FF2B5EF4-FFF2-40B4-BE49-F238E27FC236}">
              <a16:creationId xmlns:a16="http://schemas.microsoft.com/office/drawing/2014/main" id="{EF1958A8-6584-40DE-B3CB-C1E8EAFCF9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438150</xdr:colOff>
      <xdr:row>1</xdr:row>
      <xdr:rowOff>176212</xdr:rowOff>
    </xdr:from>
    <xdr:to>
      <xdr:col>10</xdr:col>
      <xdr:colOff>133350</xdr:colOff>
      <xdr:row>16</xdr:row>
      <xdr:rowOff>61912</xdr:rowOff>
    </xdr:to>
    <xdr:graphicFrame macro="">
      <xdr:nvGraphicFramePr>
        <xdr:cNvPr id="2" name="Chart 1">
          <a:extLst>
            <a:ext uri="{FF2B5EF4-FFF2-40B4-BE49-F238E27FC236}">
              <a16:creationId xmlns:a16="http://schemas.microsoft.com/office/drawing/2014/main" id="{2AF8405D-55C6-42D5-B225-9503D91BB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85725</xdr:colOff>
      <xdr:row>3</xdr:row>
      <xdr:rowOff>0</xdr:rowOff>
    </xdr:from>
    <xdr:to>
      <xdr:col>10</xdr:col>
      <xdr:colOff>390525</xdr:colOff>
      <xdr:row>17</xdr:row>
      <xdr:rowOff>76200</xdr:rowOff>
    </xdr:to>
    <xdr:graphicFrame macro="">
      <xdr:nvGraphicFramePr>
        <xdr:cNvPr id="3" name="Chart 2">
          <a:extLst>
            <a:ext uri="{FF2B5EF4-FFF2-40B4-BE49-F238E27FC236}">
              <a16:creationId xmlns:a16="http://schemas.microsoft.com/office/drawing/2014/main" id="{E6DC8088-8644-4D9B-A451-60AD40A72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oin dalton" refreshedDate="43546.445516319443" createdVersion="6" refreshedVersion="6" minRefreshableVersion="3" recordCount="1438" xr:uid="{D1CF68D8-C525-432F-B396-15B4C63FDD6A}">
  <cacheSource type="worksheet">
    <worksheetSource name="Table1"/>
  </cacheSource>
  <cacheFields count="39">
    <cacheField name="Aircraft: Type" numFmtId="0">
      <sharedItems count="1">
        <s v="Airplane"/>
      </sharedItems>
    </cacheField>
    <cacheField name="Airport: Name" numFmtId="0">
      <sharedItems count="29">
        <s v="ATLANTA INTL"/>
        <s v="MCCARREN INTL"/>
        <s v="DALLAS/FORT WORTH INTL ARPT"/>
        <s v="SEATTLE-TACOMA INTL"/>
        <s v="TAMPA INTL"/>
        <s v="CHARLOTTE/DOUGLAS INTL ARPT"/>
        <s v="PHILADELPHIA INTL"/>
        <s v="PHOENIX SKY HARBOR"/>
        <s v="WASHINGTON DULLES INTL ARPT"/>
        <s v="LOS ANGELES INTL"/>
        <s v="NEWARK LIBERTY INTL ARPT"/>
        <s v="FORT LAUDERDALE/HOLLYWOOD INTL"/>
        <s v="MIAMI INTL"/>
        <s v="LAGUARDIA NY"/>
        <s v="ORLANDO INTL"/>
        <s v="LOGAN INTL"/>
        <s v="PORTLAND INTL (OR)"/>
        <s v="MINNEAPOLIS-ST PAUL INTL"/>
        <s v="SAN DIEGO INTL"/>
        <s v="JOHN F KENNEDY INTL"/>
        <s v="CHICAGO O'HARE INTL ARPT"/>
        <s v="SALT LAKE CITY INTL"/>
        <s v="RONALD REAGAN WASHINGTON NATL"/>
        <s v="SAN FRANCISCO INTL ARPT"/>
        <s v="DENVER INTL AIRPORT"/>
        <s v="CHICAGO MIDWAY INTL ARPT"/>
        <s v="BALTIMORE WASH INTL"/>
        <s v="GEORGE BUSH INTERCONTINENTAL"/>
        <s v="DETROIT METRO WAYNE COUNTY ARPT"/>
      </sharedItems>
    </cacheField>
    <cacheField name="Altitude bin" numFmtId="0">
      <sharedItems/>
    </cacheField>
    <cacheField name="Aircraft: Make/Model" numFmtId="0">
      <sharedItems count="104">
        <s v="DC-9-30"/>
        <s v="SAAB-340"/>
        <s v="ATR-72"/>
        <s v="FOKKER F28 MK 4000"/>
        <s v="B-737-200"/>
        <s v="MD-80"/>
        <s v="B-727"/>
        <s v="B-737-300"/>
        <s v="B-737"/>
        <s v="MD-83"/>
        <s v="L-1011"/>
        <s v="B-737-400"/>
        <s v="B-757-200"/>
        <s v="CITATION X"/>
        <s v="EMB-145"/>
        <s v="B-727-200"/>
        <s v="A-320"/>
        <s v="CL-RJ100/200"/>
        <s v="MD-82"/>
        <s v="B-737-500"/>
        <s v="B-767-200"/>
        <s v="B-767-300"/>
        <s v="DC-8"/>
        <s v="B-767"/>
        <s v="BA-41 JETSTR"/>
        <s v="DC-10"/>
        <s v="DHC8 DASH 8"/>
        <s v="DC-9"/>
        <s v="FOKKER F100"/>
        <s v="A-340"/>
        <s v="BE-400 BJET"/>
        <s v="FOKKER F28 MK 1000"/>
        <s v="BE-1900"/>
        <s v="C-402"/>
        <s v="BE-58  BARON"/>
        <s v="B-737-700"/>
        <s v="A-300"/>
        <s v="MD-88"/>
        <s v="ATR-42"/>
        <s v="EMB-135"/>
        <s v="A-310"/>
        <s v="B-747-1/200"/>
        <s v="A-319"/>
        <s v="CL-601/604"/>
        <s v="BA-31 JETSTR"/>
        <s v="B-737-800"/>
        <s v="HAWKER-SDLY HS125"/>
        <s v="MD-11"/>
        <s v="MD-90-30"/>
        <s v="DORNIER 328"/>
        <s v="B-747-400"/>
        <s v="BE-200 KING"/>
        <s v="EMB-120"/>
        <s v="LEARJET-31"/>
        <s v="KC-135E"/>
        <s v="C-172"/>
        <s v="IAI-1124"/>
        <s v="B-777-200"/>
        <s v="PA-31 NAVAJO"/>
        <s v="C-208"/>
        <s v="B-737-100"/>
        <s v="B-717-200"/>
        <s v="DC-8-61"/>
        <s v="LEARJET-35"/>
        <s v="BE-300 KING"/>
        <s v="B-737-900"/>
        <s v="CL-600"/>
        <s v="F-15A"/>
        <s v="C-560"/>
        <s v="A-330"/>
        <s v="DC-10-10"/>
        <s v="DA-900"/>
        <s v="EMB UNKN"/>
        <s v="B-747"/>
        <s v="CITATION VI"/>
        <s v="PA-44 SEMINOLE"/>
        <s v="CANADAIR"/>
        <s v="CL-RJ700"/>
        <s v="BE-90  KING"/>
        <s v="B-757-300"/>
        <s v="KC-135R"/>
        <s v="AVRO RJ 85"/>
        <s v="C-500"/>
        <s v="DC-9-50"/>
        <s v="A-321"/>
        <s v="GULFAERO III"/>
        <s v="DC-10-30"/>
        <s v="GRUMMAN G73"/>
        <s v="DC-8-70"/>
        <s v="EMB-170"/>
        <s v="C-650"/>
        <s v="A-318"/>
        <s v="DA-50 FALCON"/>
        <s v="B-767-400"/>
        <s v="CL-RJ900"/>
        <s v="CRJ-440"/>
        <s v="EMB-190"/>
        <s v="C-680"/>
        <s v="LEARJET-45"/>
        <s v="MD-87"/>
        <s v="C-550"/>
        <s v="GULFSTREAM V"/>
        <s v="GULFAERO IV"/>
        <s v="BE-36"/>
      </sharedItems>
    </cacheField>
    <cacheField name="Wildlife: Number of collisions" numFmtId="0">
      <sharedItems containsMixedTypes="1" containsNumber="1" containsInteger="1" minValue="0" maxValue="1" count="5">
        <s v="2 to 10"/>
        <n v="1"/>
        <s v="11 to 100"/>
        <s v="Over 100"/>
        <n v="0"/>
      </sharedItems>
    </cacheField>
    <cacheField name="Effect: Impact to flight" numFmtId="0">
      <sharedItems/>
    </cacheField>
    <cacheField name="Effect: Other" numFmtId="0">
      <sharedItems/>
    </cacheField>
    <cacheField name="Location: Nearby if en route" numFmtId="0">
      <sharedItems/>
    </cacheField>
    <cacheField name="Aircraft: Flight Number" numFmtId="0">
      <sharedItems containsMixedTypes="1" containsNumber="1" containsInteger="1" minValue="1" maxValue="16872"/>
    </cacheField>
    <cacheField name="FlightDate" numFmtId="14">
      <sharedItems containsSemiMixedTypes="0" containsNonDate="0" containsDate="1" containsString="0" minDate="2000-01-06T00:00:00" maxDate="2011-12-31T00:00:00" count="1114">
        <d v="2000-01-06T00:00:00"/>
        <d v="2000-01-09T00:00:00"/>
        <d v="2000-01-12T00:00:00"/>
        <d v="2000-01-18T00:00:00"/>
        <d v="2000-02-02T00:00:00"/>
        <d v="2000-02-05T00:00:00"/>
        <d v="2000-02-09T00:00:00"/>
        <d v="2000-02-12T00:00:00"/>
        <d v="2000-02-15T00:00:00"/>
        <d v="2000-02-19T00:00:00"/>
        <d v="2000-02-20T00:00:00"/>
        <d v="2000-02-24T00:00:00"/>
        <d v="2000-02-25T00:00:00"/>
        <d v="2000-02-28T00:00:00"/>
        <d v="2000-03-02T00:00:00"/>
        <d v="2000-03-06T00:00:00"/>
        <d v="2000-03-10T00:00:00"/>
        <d v="2000-03-11T00:00:00"/>
        <d v="2000-03-14T00:00:00"/>
        <d v="2000-03-18T00:00:00"/>
        <d v="2000-03-23T00:00:00"/>
        <d v="2000-03-28T00:00:00"/>
        <d v="2000-03-29T00:00:00"/>
        <d v="2000-04-05T00:00:00"/>
        <d v="2000-04-06T00:00:00"/>
        <d v="2000-04-07T00:00:00"/>
        <d v="2000-04-08T00:00:00"/>
        <d v="2000-04-13T00:00:00"/>
        <d v="2000-04-16T00:00:00"/>
        <d v="2000-04-20T00:00:00"/>
        <d v="2000-04-25T00:00:00"/>
        <d v="2000-04-27T00:00:00"/>
        <d v="2000-05-08T00:00:00"/>
        <d v="2000-05-10T00:00:00"/>
        <d v="2000-05-26T00:00:00"/>
        <d v="2000-06-04T00:00:00"/>
        <d v="2000-06-06T00:00:00"/>
        <d v="2000-06-13T00:00:00"/>
        <d v="2000-06-25T00:00:00"/>
        <d v="2000-06-29T00:00:00"/>
        <d v="2000-07-02T00:00:00"/>
        <d v="2000-07-05T00:00:00"/>
        <d v="2000-07-07T00:00:00"/>
        <d v="2000-07-08T00:00:00"/>
        <d v="2000-07-09T00:00:00"/>
        <d v="2000-07-10T00:00:00"/>
        <d v="2000-07-11T00:00:00"/>
        <d v="2000-07-12T00:00:00"/>
        <d v="2000-07-17T00:00:00"/>
        <d v="2000-07-18T00:00:00"/>
        <d v="2000-07-22T00:00:00"/>
        <d v="2000-07-23T00:00:00"/>
        <d v="2000-07-24T00:00:00"/>
        <d v="2000-07-26T00:00:00"/>
        <d v="2000-07-27T00:00:00"/>
        <d v="2000-07-29T00:00:00"/>
        <d v="2000-08-02T00:00:00"/>
        <d v="2000-08-03T00:00:00"/>
        <d v="2000-08-04T00:00:00"/>
        <d v="2000-08-05T00:00:00"/>
        <d v="2000-08-06T00:00:00"/>
        <d v="2000-08-07T00:00:00"/>
        <d v="2000-08-10T00:00:00"/>
        <d v="2000-08-12T00:00:00"/>
        <d v="2000-08-13T00:00:00"/>
        <d v="2000-08-14T00:00:00"/>
        <d v="2000-08-16T00:00:00"/>
        <d v="2000-08-17T00:00:00"/>
        <d v="2000-08-18T00:00:00"/>
        <d v="2000-08-20T00:00:00"/>
        <d v="2000-08-21T00:00:00"/>
        <d v="2000-08-24T00:00:00"/>
        <d v="2000-08-25T00:00:00"/>
        <d v="2000-08-27T00:00:00"/>
        <d v="2000-08-28T00:00:00"/>
        <d v="2000-08-29T00:00:00"/>
        <d v="2000-09-01T00:00:00"/>
        <d v="2000-09-04T00:00:00"/>
        <d v="2000-09-14T00:00:00"/>
        <d v="2000-09-16T00:00:00"/>
        <d v="2000-09-17T00:00:00"/>
        <d v="2000-09-18T00:00:00"/>
        <d v="2000-09-20T00:00:00"/>
        <d v="2000-09-21T00:00:00"/>
        <d v="2000-09-22T00:00:00"/>
        <d v="2000-09-23T00:00:00"/>
        <d v="2000-09-27T00:00:00"/>
        <d v="2000-09-28T00:00:00"/>
        <d v="2000-09-29T00:00:00"/>
        <d v="2000-10-04T00:00:00"/>
        <d v="2000-10-06T00:00:00"/>
        <d v="2000-10-07T00:00:00"/>
        <d v="2000-10-08T00:00:00"/>
        <d v="2000-10-09T00:00:00"/>
        <d v="2000-10-10T00:00:00"/>
        <d v="2000-10-11T00:00:00"/>
        <d v="2000-10-14T00:00:00"/>
        <d v="2000-10-16T00:00:00"/>
        <d v="2000-10-20T00:00:00"/>
        <d v="2000-10-23T00:00:00"/>
        <d v="2000-10-25T00:00:00"/>
        <d v="2000-10-27T00:00:00"/>
        <d v="2000-10-28T00:00:00"/>
        <d v="2000-10-29T00:00:00"/>
        <d v="2000-10-30T00:00:00"/>
        <d v="2000-10-31T00:00:00"/>
        <d v="2000-11-11T00:00:00"/>
        <d v="2000-11-12T00:00:00"/>
        <d v="2000-11-14T00:00:00"/>
        <d v="2000-11-16T00:00:00"/>
        <d v="2000-11-21T00:00:00"/>
        <d v="2000-11-27T00:00:00"/>
        <d v="2000-11-28T00:00:00"/>
        <d v="2000-12-01T00:00:00"/>
        <d v="2000-12-02T00:00:00"/>
        <d v="2000-12-09T00:00:00"/>
        <d v="2000-12-16T00:00:00"/>
        <d v="2000-12-19T00:00:00"/>
        <d v="2000-12-20T00:00:00"/>
        <d v="2000-12-21T00:00:00"/>
        <d v="2000-12-23T00:00:00"/>
        <d v="2000-12-24T00:00:00"/>
        <d v="2001-01-04T00:00:00"/>
        <d v="2001-01-07T00:00:00"/>
        <d v="2001-01-09T00:00:00"/>
        <d v="2001-01-19T00:00:00"/>
        <d v="2001-01-29T00:00:00"/>
        <d v="2001-02-02T00:00:00"/>
        <d v="2001-02-05T00:00:00"/>
        <d v="2001-02-07T00:00:00"/>
        <d v="2001-02-08T00:00:00"/>
        <d v="2001-02-11T00:00:00"/>
        <d v="2001-02-27T00:00:00"/>
        <d v="2001-03-09T00:00:00"/>
        <d v="2001-03-11T00:00:00"/>
        <d v="2001-03-12T00:00:00"/>
        <d v="2001-03-17T00:00:00"/>
        <d v="2001-03-22T00:00:00"/>
        <d v="2001-03-24T00:00:00"/>
        <d v="2001-03-25T00:00:00"/>
        <d v="2001-03-26T00:00:00"/>
        <d v="2001-03-30T00:00:00"/>
        <d v="2001-04-01T00:00:00"/>
        <d v="2001-04-02T00:00:00"/>
        <d v="2001-04-03T00:00:00"/>
        <d v="2001-04-07T00:00:00"/>
        <d v="2001-04-09T00:00:00"/>
        <d v="2001-04-13T00:00:00"/>
        <d v="2001-04-14T00:00:00"/>
        <d v="2001-04-16T00:00:00"/>
        <d v="2001-04-17T00:00:00"/>
        <d v="2001-04-21T00:00:00"/>
        <d v="2001-04-24T00:00:00"/>
        <d v="2001-04-26T00:00:00"/>
        <d v="2001-04-29T00:00:00"/>
        <d v="2001-05-02T00:00:00"/>
        <d v="2001-05-03T00:00:00"/>
        <d v="2001-05-09T00:00:00"/>
        <d v="2001-05-15T00:00:00"/>
        <d v="2001-05-16T00:00:00"/>
        <d v="2001-05-19T00:00:00"/>
        <d v="2001-05-31T00:00:00"/>
        <d v="2001-06-01T00:00:00"/>
        <d v="2001-06-04T00:00:00"/>
        <d v="2001-06-06T00:00:00"/>
        <d v="2001-06-08T00:00:00"/>
        <d v="2001-06-13T00:00:00"/>
        <d v="2001-06-14T00:00:00"/>
        <d v="2001-06-17T00:00:00"/>
        <d v="2001-06-19T00:00:00"/>
        <d v="2001-06-23T00:00:00"/>
        <d v="2001-06-25T00:00:00"/>
        <d v="2001-06-26T00:00:00"/>
        <d v="2001-06-30T00:00:00"/>
        <d v="2001-07-05T00:00:00"/>
        <d v="2001-07-08T00:00:00"/>
        <d v="2001-07-09T00:00:00"/>
        <d v="2001-07-16T00:00:00"/>
        <d v="2001-07-21T00:00:00"/>
        <d v="2001-07-22T00:00:00"/>
        <d v="2001-07-24T00:00:00"/>
        <d v="2001-07-25T00:00:00"/>
        <d v="2001-07-26T00:00:00"/>
        <d v="2001-07-27T00:00:00"/>
        <d v="2001-07-28T00:00:00"/>
        <d v="2001-07-31T00:00:00"/>
        <d v="2001-08-03T00:00:00"/>
        <d v="2001-08-07T00:00:00"/>
        <d v="2001-08-08T00:00:00"/>
        <d v="2001-08-10T00:00:00"/>
        <d v="2001-08-11T00:00:00"/>
        <d v="2001-08-12T00:00:00"/>
        <d v="2001-08-13T00:00:00"/>
        <d v="2001-08-14T00:00:00"/>
        <d v="2001-08-15T00:00:00"/>
        <d v="2001-08-16T00:00:00"/>
        <d v="2001-08-17T00:00:00"/>
        <d v="2001-08-20T00:00:00"/>
        <d v="2001-08-22T00:00:00"/>
        <d v="2001-08-24T00:00:00"/>
        <d v="2001-08-27T00:00:00"/>
        <d v="2001-08-29T00:00:00"/>
        <d v="2001-08-30T00:00:00"/>
        <d v="2001-08-31T00:00:00"/>
        <d v="2001-09-01T00:00:00"/>
        <d v="2001-09-02T00:00:00"/>
        <d v="2001-09-03T00:00:00"/>
        <d v="2001-09-04T00:00:00"/>
        <d v="2001-09-05T00:00:00"/>
        <d v="2001-09-07T00:00:00"/>
        <d v="2001-09-08T00:00:00"/>
        <d v="2001-09-14T00:00:00"/>
        <d v="2001-09-15T00:00:00"/>
        <d v="2001-09-16T00:00:00"/>
        <d v="2001-09-17T00:00:00"/>
        <d v="2001-09-18T00:00:00"/>
        <d v="2001-09-21T00:00:00"/>
        <d v="2001-09-22T00:00:00"/>
        <d v="2001-09-23T00:00:00"/>
        <d v="2001-09-24T00:00:00"/>
        <d v="2001-09-27T00:00:00"/>
        <d v="2001-09-29T00:00:00"/>
        <d v="2001-10-02T00:00:00"/>
        <d v="2001-10-03T00:00:00"/>
        <d v="2001-10-04T00:00:00"/>
        <d v="2001-10-09T00:00:00"/>
        <d v="2001-10-10T00:00:00"/>
        <d v="2001-10-13T00:00:00"/>
        <d v="2001-10-15T00:00:00"/>
        <d v="2001-10-16T00:00:00"/>
        <d v="2001-10-17T00:00:00"/>
        <d v="2001-10-18T00:00:00"/>
        <d v="2001-10-19T00:00:00"/>
        <d v="2001-10-20T00:00:00"/>
        <d v="2001-10-22T00:00:00"/>
        <d v="2001-10-26T00:00:00"/>
        <d v="2001-10-27T00:00:00"/>
        <d v="2001-10-28T00:00:00"/>
        <d v="2001-10-29T00:00:00"/>
        <d v="2001-11-04T00:00:00"/>
        <d v="2001-11-07T00:00:00"/>
        <d v="2001-11-08T00:00:00"/>
        <d v="2001-11-09T00:00:00"/>
        <d v="2001-11-15T00:00:00"/>
        <d v="2001-11-17T00:00:00"/>
        <d v="2001-11-18T00:00:00"/>
        <d v="2001-11-23T00:00:00"/>
        <d v="2001-11-30T00:00:00"/>
        <d v="2001-12-01T00:00:00"/>
        <d v="2001-12-04T00:00:00"/>
        <d v="2001-12-05T00:00:00"/>
        <d v="2001-12-15T00:00:00"/>
        <d v="2001-12-23T00:00:00"/>
        <d v="2001-12-30T00:00:00"/>
        <d v="2002-01-03T00:00:00"/>
        <d v="2002-01-11T00:00:00"/>
        <d v="2002-01-12T00:00:00"/>
        <d v="2002-01-18T00:00:00"/>
        <d v="2002-01-20T00:00:00"/>
        <d v="2002-01-23T00:00:00"/>
        <d v="2002-01-26T00:00:00"/>
        <d v="2002-01-30T00:00:00"/>
        <d v="2002-01-31T00:00:00"/>
        <d v="2002-02-08T00:00:00"/>
        <d v="2002-02-11T00:00:00"/>
        <d v="2002-02-15T00:00:00"/>
        <d v="2002-02-21T00:00:00"/>
        <d v="2002-02-22T00:00:00"/>
        <d v="2002-03-02T00:00:00"/>
        <d v="2002-03-03T00:00:00"/>
        <d v="2002-03-09T00:00:00"/>
        <d v="2002-03-16T00:00:00"/>
        <d v="2002-03-21T00:00:00"/>
        <d v="2002-03-22T00:00:00"/>
        <d v="2002-03-26T00:00:00"/>
        <d v="2002-03-27T00:00:00"/>
        <d v="2002-03-29T00:00:00"/>
        <d v="2002-04-03T00:00:00"/>
        <d v="2002-04-07T00:00:00"/>
        <d v="2002-04-11T00:00:00"/>
        <d v="2002-04-12T00:00:00"/>
        <d v="2002-04-15T00:00:00"/>
        <d v="2002-04-16T00:00:00"/>
        <d v="2002-04-20T00:00:00"/>
        <d v="2002-04-22T00:00:00"/>
        <d v="2002-04-23T00:00:00"/>
        <d v="2002-04-25T00:00:00"/>
        <d v="2002-04-26T00:00:00"/>
        <d v="2002-04-27T00:00:00"/>
        <d v="2002-04-30T00:00:00"/>
        <d v="2002-05-01T00:00:00"/>
        <d v="2002-05-03T00:00:00"/>
        <d v="2002-05-04T00:00:00"/>
        <d v="2002-05-05T00:00:00"/>
        <d v="2002-05-07T00:00:00"/>
        <d v="2002-05-08T00:00:00"/>
        <d v="2002-05-09T00:00:00"/>
        <d v="2002-05-11T00:00:00"/>
        <d v="2002-05-12T00:00:00"/>
        <d v="2002-05-14T00:00:00"/>
        <d v="2002-05-17T00:00:00"/>
        <d v="2002-05-18T00:00:00"/>
        <d v="2002-05-23T00:00:00"/>
        <d v="2002-05-24T00:00:00"/>
        <d v="2002-05-25T00:00:00"/>
        <d v="2002-05-27T00:00:00"/>
        <d v="2002-05-29T00:00:00"/>
        <d v="2002-05-30T00:00:00"/>
        <d v="2002-06-02T00:00:00"/>
        <d v="2002-06-03T00:00:00"/>
        <d v="2002-06-05T00:00:00"/>
        <d v="2002-06-07T00:00:00"/>
        <d v="2002-06-09T00:00:00"/>
        <d v="2002-06-12T00:00:00"/>
        <d v="2002-06-14T00:00:00"/>
        <d v="2002-06-17T00:00:00"/>
        <d v="2002-06-18T00:00:00"/>
        <d v="2002-06-19T00:00:00"/>
        <d v="2002-06-20T00:00:00"/>
        <d v="2002-06-21T00:00:00"/>
        <d v="2002-06-22T00:00:00"/>
        <d v="2002-06-23T00:00:00"/>
        <d v="2002-06-24T00:00:00"/>
        <d v="2002-06-25T00:00:00"/>
        <d v="2002-06-27T00:00:00"/>
        <d v="2002-06-29T00:00:00"/>
        <d v="2002-06-30T00:00:00"/>
        <d v="2002-07-03T00:00:00"/>
        <d v="2002-07-05T00:00:00"/>
        <d v="2002-07-07T00:00:00"/>
        <d v="2002-07-08T00:00:00"/>
        <d v="2002-07-11T00:00:00"/>
        <d v="2002-07-12T00:00:00"/>
        <d v="2002-07-13T00:00:00"/>
        <d v="2002-07-14T00:00:00"/>
        <d v="2002-07-16T00:00:00"/>
        <d v="2002-07-19T00:00:00"/>
        <d v="2002-07-24T00:00:00"/>
        <d v="2002-07-27T00:00:00"/>
        <d v="2002-07-28T00:00:00"/>
        <d v="2002-07-31T00:00:00"/>
        <d v="2002-08-01T00:00:00"/>
        <d v="2002-08-02T00:00:00"/>
        <d v="2002-08-03T00:00:00"/>
        <d v="2002-08-05T00:00:00"/>
        <d v="2002-08-06T00:00:00"/>
        <d v="2002-08-08T00:00:00"/>
        <d v="2002-08-10T00:00:00"/>
        <d v="2002-08-11T00:00:00"/>
        <d v="2002-08-12T00:00:00"/>
        <d v="2002-08-13T00:00:00"/>
        <d v="2002-08-14T00:00:00"/>
        <d v="2002-08-15T00:00:00"/>
        <d v="2002-08-16T00:00:00"/>
        <d v="2002-08-17T00:00:00"/>
        <d v="2002-08-18T00:00:00"/>
        <d v="2002-08-19T00:00:00"/>
        <d v="2002-08-20T00:00:00"/>
        <d v="2002-08-21T00:00:00"/>
        <d v="2002-08-22T00:00:00"/>
        <d v="2002-08-24T00:00:00"/>
        <d v="2002-08-25T00:00:00"/>
        <d v="2002-08-26T00:00:00"/>
        <d v="2002-08-27T00:00:00"/>
        <d v="2002-08-28T00:00:00"/>
        <d v="2002-08-29T00:00:00"/>
        <d v="2002-08-30T00:00:00"/>
        <d v="2002-09-01T00:00:00"/>
        <d v="2002-09-02T00:00:00"/>
        <d v="2002-09-03T00:00:00"/>
        <d v="2002-09-04T00:00:00"/>
        <d v="2002-09-06T00:00:00"/>
        <d v="2002-09-07T00:00:00"/>
        <d v="2002-09-09T00:00:00"/>
        <d v="2002-09-10T00:00:00"/>
        <d v="2002-09-12T00:00:00"/>
        <d v="2002-09-13T00:00:00"/>
        <d v="2002-09-14T00:00:00"/>
        <d v="2002-09-17T00:00:00"/>
        <d v="2002-09-18T00:00:00"/>
        <d v="2002-09-21T00:00:00"/>
        <d v="2002-09-24T00:00:00"/>
        <d v="2002-09-25T00:00:00"/>
        <d v="2002-09-27T00:00:00"/>
        <d v="2002-09-28T00:00:00"/>
        <d v="2002-09-30T00:00:00"/>
        <d v="2002-10-06T00:00:00"/>
        <d v="2002-10-07T00:00:00"/>
        <d v="2002-10-10T00:00:00"/>
        <d v="2002-10-16T00:00:00"/>
        <d v="2002-10-17T00:00:00"/>
        <d v="2002-10-19T00:00:00"/>
        <d v="2002-10-22T00:00:00"/>
        <d v="2002-10-24T00:00:00"/>
        <d v="2002-10-27T00:00:00"/>
        <d v="2002-10-28T00:00:00"/>
        <d v="2002-10-29T00:00:00"/>
        <d v="2002-11-01T00:00:00"/>
        <d v="2002-11-03T00:00:00"/>
        <d v="2002-11-05T00:00:00"/>
        <d v="2002-11-06T00:00:00"/>
        <d v="2002-11-08T00:00:00"/>
        <d v="2002-11-09T00:00:00"/>
        <d v="2002-11-10T00:00:00"/>
        <d v="2002-11-11T00:00:00"/>
        <d v="2002-11-16T00:00:00"/>
        <d v="2002-11-18T00:00:00"/>
        <d v="2002-11-21T00:00:00"/>
        <d v="2002-11-25T00:00:00"/>
        <d v="2002-11-26T00:00:00"/>
        <d v="2002-11-27T00:00:00"/>
        <d v="2002-11-29T00:00:00"/>
        <d v="2002-12-01T00:00:00"/>
        <d v="2002-12-04T00:00:00"/>
        <d v="2002-12-05T00:00:00"/>
        <d v="2002-12-07T00:00:00"/>
        <d v="2002-12-09T00:00:00"/>
        <d v="2002-12-19T00:00:00"/>
        <d v="2002-12-30T00:00:00"/>
        <d v="2003-01-01T00:00:00"/>
        <d v="2003-01-02T00:00:00"/>
        <d v="2003-01-04T00:00:00"/>
        <d v="2003-01-06T00:00:00"/>
        <d v="2003-01-07T00:00:00"/>
        <d v="2003-01-14T00:00:00"/>
        <d v="2003-01-20T00:00:00"/>
        <d v="2003-01-21T00:00:00"/>
        <d v="2003-01-22T00:00:00"/>
        <d v="2003-01-23T00:00:00"/>
        <d v="2003-01-28T00:00:00"/>
        <d v="2003-02-04T00:00:00"/>
        <d v="2003-02-15T00:00:00"/>
        <d v="2003-02-22T00:00:00"/>
        <d v="2003-02-24T00:00:00"/>
        <d v="2003-02-26T00:00:00"/>
        <d v="2003-02-27T00:00:00"/>
        <d v="2003-03-04T00:00:00"/>
        <d v="2003-03-05T00:00:00"/>
        <d v="2003-03-07T00:00:00"/>
        <d v="2003-03-08T00:00:00"/>
        <d v="2003-03-10T00:00:00"/>
        <d v="2003-03-11T00:00:00"/>
        <d v="2003-03-19T00:00:00"/>
        <d v="2003-03-24T00:00:00"/>
        <d v="2003-03-26T00:00:00"/>
        <d v="2003-03-28T00:00:00"/>
        <d v="2003-04-01T00:00:00"/>
        <d v="2003-04-06T00:00:00"/>
        <d v="2003-04-07T00:00:00"/>
        <d v="2003-04-08T00:00:00"/>
        <d v="2003-04-11T00:00:00"/>
        <d v="2003-04-13T00:00:00"/>
        <d v="2003-04-14T00:00:00"/>
        <d v="2003-04-15T00:00:00"/>
        <d v="2003-04-17T00:00:00"/>
        <d v="2003-04-19T00:00:00"/>
        <d v="2003-04-20T00:00:00"/>
        <d v="2003-05-03T00:00:00"/>
        <d v="2003-05-04T00:00:00"/>
        <d v="2003-05-05T00:00:00"/>
        <d v="2003-05-07T00:00:00"/>
        <d v="2003-05-08T00:00:00"/>
        <d v="2003-05-10T00:00:00"/>
        <d v="2003-05-11T00:00:00"/>
        <d v="2003-05-18T00:00:00"/>
        <d v="2003-05-19T00:00:00"/>
        <d v="2003-05-20T00:00:00"/>
        <d v="2003-05-21T00:00:00"/>
        <d v="2003-05-23T00:00:00"/>
        <d v="2003-05-25T00:00:00"/>
        <d v="2003-05-26T00:00:00"/>
        <d v="2003-05-27T00:00:00"/>
        <d v="2003-05-28T00:00:00"/>
        <d v="2003-05-29T00:00:00"/>
        <d v="2003-06-08T00:00:00"/>
        <d v="2003-06-12T00:00:00"/>
        <d v="2003-06-14T00:00:00"/>
        <d v="2003-06-17T00:00:00"/>
        <d v="2003-06-19T00:00:00"/>
        <d v="2003-06-20T00:00:00"/>
        <d v="2003-06-21T00:00:00"/>
        <d v="2003-06-22T00:00:00"/>
        <d v="2003-06-23T00:00:00"/>
        <d v="2003-06-24T00:00:00"/>
        <d v="2003-06-26T00:00:00"/>
        <d v="2003-06-28T00:00:00"/>
        <d v="2003-06-30T00:00:00"/>
        <d v="2003-07-01T00:00:00"/>
        <d v="2003-07-03T00:00:00"/>
        <d v="2003-07-06T00:00:00"/>
        <d v="2003-07-07T00:00:00"/>
        <d v="2003-07-08T00:00:00"/>
        <d v="2003-07-12T00:00:00"/>
        <d v="2003-07-13T00:00:00"/>
        <d v="2003-07-14T00:00:00"/>
        <d v="2003-07-15T00:00:00"/>
        <d v="2003-07-16T00:00:00"/>
        <d v="2003-07-19T00:00:00"/>
        <d v="2003-07-20T00:00:00"/>
        <d v="2003-07-21T00:00:00"/>
        <d v="2003-07-23T00:00:00"/>
        <d v="2003-07-27T00:00:00"/>
        <d v="2003-07-28T00:00:00"/>
        <d v="2003-07-31T00:00:00"/>
        <d v="2003-08-04T00:00:00"/>
        <d v="2003-08-06T00:00:00"/>
        <d v="2003-08-07T00:00:00"/>
        <d v="2003-08-09T00:00:00"/>
        <d v="2003-08-27T00:00:00"/>
        <d v="2003-08-28T00:00:00"/>
        <d v="2003-08-29T00:00:00"/>
        <d v="2003-08-30T00:00:00"/>
        <d v="2003-08-31T00:00:00"/>
        <d v="2003-09-02T00:00:00"/>
        <d v="2003-09-03T00:00:00"/>
        <d v="2003-09-04T00:00:00"/>
        <d v="2003-09-05T00:00:00"/>
        <d v="2003-09-06T00:00:00"/>
        <d v="2003-09-08T00:00:00"/>
        <d v="2003-09-09T00:00:00"/>
        <d v="2003-09-10T00:00:00"/>
        <d v="2003-09-12T00:00:00"/>
        <d v="2003-09-17T00:00:00"/>
        <d v="2003-09-19T00:00:00"/>
        <d v="2003-09-24T00:00:00"/>
        <d v="2003-09-25T00:00:00"/>
        <d v="2003-09-27T00:00:00"/>
        <d v="2003-10-02T00:00:00"/>
        <d v="2003-10-06T00:00:00"/>
        <d v="2003-10-19T00:00:00"/>
        <d v="2003-10-22T00:00:00"/>
        <d v="2003-10-23T00:00:00"/>
        <d v="2003-10-28T00:00:00"/>
        <d v="2003-11-02T00:00:00"/>
        <d v="2003-11-04T00:00:00"/>
        <d v="2003-11-05T00:00:00"/>
        <d v="2003-11-07T00:00:00"/>
        <d v="2003-11-09T00:00:00"/>
        <d v="2003-11-24T00:00:00"/>
        <d v="2003-11-25T00:00:00"/>
        <d v="2003-11-30T00:00:00"/>
        <d v="2003-12-06T00:00:00"/>
        <d v="2003-12-19T00:00:00"/>
        <d v="2003-12-22T00:00:00"/>
        <d v="2003-12-25T00:00:00"/>
        <d v="2004-01-06T00:00:00"/>
        <d v="2004-02-06T00:00:00"/>
        <d v="2004-02-17T00:00:00"/>
        <d v="2004-02-18T00:00:00"/>
        <d v="2004-03-04T00:00:00"/>
        <d v="2004-03-05T00:00:00"/>
        <d v="2004-03-07T00:00:00"/>
        <d v="2004-03-09T00:00:00"/>
        <d v="2004-03-16T00:00:00"/>
        <d v="2004-03-23T00:00:00"/>
        <d v="2004-03-29T00:00:00"/>
        <d v="2004-04-02T00:00:00"/>
        <d v="2004-04-04T00:00:00"/>
        <d v="2004-04-13T00:00:00"/>
        <d v="2004-04-25T00:00:00"/>
        <d v="2004-04-28T00:00:00"/>
        <d v="2004-05-10T00:00:00"/>
        <d v="2004-05-11T00:00:00"/>
        <d v="2004-05-13T00:00:00"/>
        <d v="2004-05-17T00:00:00"/>
        <d v="2004-05-20T00:00:00"/>
        <d v="2004-05-25T00:00:00"/>
        <d v="2004-05-26T00:00:00"/>
        <d v="2004-05-28T00:00:00"/>
        <d v="2004-06-08T00:00:00"/>
        <d v="2004-06-10T00:00:00"/>
        <d v="2004-06-11T00:00:00"/>
        <d v="2004-06-17T00:00:00"/>
        <d v="2004-06-21T00:00:00"/>
        <d v="2004-06-23T00:00:00"/>
        <d v="2004-06-26T00:00:00"/>
        <d v="2004-06-27T00:00:00"/>
        <d v="2004-06-30T00:00:00"/>
        <d v="2004-07-09T00:00:00"/>
        <d v="2004-07-11T00:00:00"/>
        <d v="2004-07-14T00:00:00"/>
        <d v="2004-07-15T00:00:00"/>
        <d v="2004-07-17T00:00:00"/>
        <d v="2004-07-23T00:00:00"/>
        <d v="2004-07-24T00:00:00"/>
        <d v="2004-07-26T00:00:00"/>
        <d v="2004-07-30T00:00:00"/>
        <d v="2004-08-04T00:00:00"/>
        <d v="2004-08-05T00:00:00"/>
        <d v="2004-08-07T00:00:00"/>
        <d v="2004-08-08T00:00:00"/>
        <d v="2004-08-12T00:00:00"/>
        <d v="2004-08-19T00:00:00"/>
        <d v="2004-08-20T00:00:00"/>
        <d v="2004-08-24T00:00:00"/>
        <d v="2004-08-26T00:00:00"/>
        <d v="2004-08-27T00:00:00"/>
        <d v="2004-08-30T00:00:00"/>
        <d v="2004-09-07T00:00:00"/>
        <d v="2004-09-12T00:00:00"/>
        <d v="2004-09-13T00:00:00"/>
        <d v="2004-09-23T00:00:00"/>
        <d v="2004-09-26T00:00:00"/>
        <d v="2004-09-27T00:00:00"/>
        <d v="2004-09-29T00:00:00"/>
        <d v="2004-10-03T00:00:00"/>
        <d v="2004-10-06T00:00:00"/>
        <d v="2004-10-07T00:00:00"/>
        <d v="2004-10-10T00:00:00"/>
        <d v="2004-10-12T00:00:00"/>
        <d v="2004-10-15T00:00:00"/>
        <d v="2004-10-16T00:00:00"/>
        <d v="2004-10-17T00:00:00"/>
        <d v="2004-10-19T00:00:00"/>
        <d v="2004-10-20T00:00:00"/>
        <d v="2004-10-22T00:00:00"/>
        <d v="2004-10-24T00:00:00"/>
        <d v="2004-10-25T00:00:00"/>
        <d v="2004-10-27T00:00:00"/>
        <d v="2004-10-28T00:00:00"/>
        <d v="2004-10-29T00:00:00"/>
        <d v="2004-10-30T00:00:00"/>
        <d v="2004-10-31T00:00:00"/>
        <d v="2004-11-01T00:00:00"/>
        <d v="2004-11-02T00:00:00"/>
        <d v="2004-11-04T00:00:00"/>
        <d v="2004-11-06T00:00:00"/>
        <d v="2004-11-07T00:00:00"/>
        <d v="2004-11-08T00:00:00"/>
        <d v="2004-11-10T00:00:00"/>
        <d v="2004-11-11T00:00:00"/>
        <d v="2004-11-12T00:00:00"/>
        <d v="2004-11-15T00:00:00"/>
        <d v="2004-11-17T00:00:00"/>
        <d v="2004-11-18T00:00:00"/>
        <d v="2004-11-19T00:00:00"/>
        <d v="2004-11-21T00:00:00"/>
        <d v="2004-11-24T00:00:00"/>
        <d v="2004-11-25T00:00:00"/>
        <d v="2004-11-26T00:00:00"/>
        <d v="2004-11-27T00:00:00"/>
        <d v="2004-11-28T00:00:00"/>
        <d v="2004-11-29T00:00:00"/>
        <d v="2004-12-01T00:00:00"/>
        <d v="2004-12-02T00:00:00"/>
        <d v="2004-12-08T00:00:00"/>
        <d v="2004-12-09T00:00:00"/>
        <d v="2004-12-10T00:00:00"/>
        <d v="2004-12-12T00:00:00"/>
        <d v="2004-12-13T00:00:00"/>
        <d v="2004-12-14T00:00:00"/>
        <d v="2004-12-20T00:00:00"/>
        <d v="2004-12-23T00:00:00"/>
        <d v="2004-12-24T00:00:00"/>
        <d v="2004-12-25T00:00:00"/>
        <d v="2004-12-31T00:00:00"/>
        <d v="2005-01-02T00:00:00"/>
        <d v="2005-01-04T00:00:00"/>
        <d v="2005-01-07T00:00:00"/>
        <d v="2005-01-08T00:00:00"/>
        <d v="2005-01-11T00:00:00"/>
        <d v="2005-01-14T00:00:00"/>
        <d v="2005-01-17T00:00:00"/>
        <d v="2005-01-20T00:00:00"/>
        <d v="2005-01-21T00:00:00"/>
        <d v="2005-01-23T00:00:00"/>
        <d v="2005-01-24T00:00:00"/>
        <d v="2005-01-25T00:00:00"/>
        <d v="2005-01-26T00:00:00"/>
        <d v="2005-01-27T00:00:00"/>
        <d v="2005-01-30T00:00:00"/>
        <d v="2005-02-01T00:00:00"/>
        <d v="2005-02-12T00:00:00"/>
        <d v="2005-02-25T00:00:00"/>
        <d v="2005-03-11T00:00:00"/>
        <d v="2005-03-12T00:00:00"/>
        <d v="2005-03-14T00:00:00"/>
        <d v="2005-03-22T00:00:00"/>
        <d v="2005-03-25T00:00:00"/>
        <d v="2005-03-29T00:00:00"/>
        <d v="2005-04-01T00:00:00"/>
        <d v="2005-04-05T00:00:00"/>
        <d v="2005-04-06T00:00:00"/>
        <d v="2005-04-12T00:00:00"/>
        <d v="2005-04-13T00:00:00"/>
        <d v="2005-04-18T00:00:00"/>
        <d v="2005-04-20T00:00:00"/>
        <d v="2005-04-21T00:00:00"/>
        <d v="2005-04-23T00:00:00"/>
        <d v="2005-04-24T00:00:00"/>
        <d v="2005-04-28T00:00:00"/>
        <d v="2005-04-29T00:00:00"/>
        <d v="2005-05-06T00:00:00"/>
        <d v="2005-05-13T00:00:00"/>
        <d v="2005-05-21T00:00:00"/>
        <d v="2005-05-22T00:00:00"/>
        <d v="2005-05-24T00:00:00"/>
        <d v="2005-05-27T00:00:00"/>
        <d v="2005-05-31T00:00:00"/>
        <d v="2005-06-02T00:00:00"/>
        <d v="2005-06-03T00:00:00"/>
        <d v="2005-06-04T00:00:00"/>
        <d v="2005-06-08T00:00:00"/>
        <d v="2005-06-10T00:00:00"/>
        <d v="2005-06-11T00:00:00"/>
        <d v="2005-06-29T00:00:00"/>
        <d v="2005-06-30T00:00:00"/>
        <d v="2005-07-06T00:00:00"/>
        <d v="2005-07-09T00:00:00"/>
        <d v="2005-07-11T00:00:00"/>
        <d v="2005-07-18T00:00:00"/>
        <d v="2005-07-20T00:00:00"/>
        <d v="2005-07-22T00:00:00"/>
        <d v="2005-07-25T00:00:00"/>
        <d v="2005-07-26T00:00:00"/>
        <d v="2005-07-28T00:00:00"/>
        <d v="2005-07-29T00:00:00"/>
        <d v="2005-07-31T00:00:00"/>
        <d v="2005-08-01T00:00:00"/>
        <d v="2005-08-09T00:00:00"/>
        <d v="2005-08-10T00:00:00"/>
        <d v="2005-08-11T00:00:00"/>
        <d v="2005-08-14T00:00:00"/>
        <d v="2005-08-17T00:00:00"/>
        <d v="2005-08-21T00:00:00"/>
        <d v="2005-08-23T00:00:00"/>
        <d v="2005-09-01T00:00:00"/>
        <d v="2005-09-05T00:00:00"/>
        <d v="2005-09-08T00:00:00"/>
        <d v="2005-09-09T00:00:00"/>
        <d v="2005-09-10T00:00:00"/>
        <d v="2005-09-11T00:00:00"/>
        <d v="2005-09-12T00:00:00"/>
        <d v="2005-09-15T00:00:00"/>
        <d v="2005-09-16T00:00:00"/>
        <d v="2005-09-21T00:00:00"/>
        <d v="2005-09-22T00:00:00"/>
        <d v="2005-09-23T00:00:00"/>
        <d v="2005-09-27T00:00:00"/>
        <d v="2005-09-30T00:00:00"/>
        <d v="2005-10-06T00:00:00"/>
        <d v="2005-10-09T00:00:00"/>
        <d v="2005-10-12T00:00:00"/>
        <d v="2005-10-15T00:00:00"/>
        <d v="2005-10-17T00:00:00"/>
        <d v="2005-10-21T00:00:00"/>
        <d v="2005-10-23T00:00:00"/>
        <d v="2005-10-28T00:00:00"/>
        <d v="2005-11-02T00:00:00"/>
        <d v="2005-11-08T00:00:00"/>
        <d v="2005-11-09T00:00:00"/>
        <d v="2005-11-13T00:00:00"/>
        <d v="2005-11-16T00:00:00"/>
        <d v="2005-11-17T00:00:00"/>
        <d v="2005-11-22T00:00:00"/>
        <d v="2005-11-29T00:00:00"/>
        <d v="2005-11-30T00:00:00"/>
        <d v="2005-12-04T00:00:00"/>
        <d v="2005-12-10T00:00:00"/>
        <d v="2005-12-13T00:00:00"/>
        <d v="2005-12-18T00:00:00"/>
        <d v="2005-12-26T00:00:00"/>
        <d v="2006-01-09T00:00:00"/>
        <d v="2006-01-13T00:00:00"/>
        <d v="2006-01-14T00:00:00"/>
        <d v="2006-01-23T00:00:00"/>
        <d v="2006-01-28T00:00:00"/>
        <d v="2006-01-31T00:00:00"/>
        <d v="2006-02-15T00:00:00"/>
        <d v="2006-02-28T00:00:00"/>
        <d v="2006-03-07T00:00:00"/>
        <d v="2006-03-14T00:00:00"/>
        <d v="2006-03-24T00:00:00"/>
        <d v="2006-04-01T00:00:00"/>
        <d v="2006-04-02T00:00:00"/>
        <d v="2006-04-03T00:00:00"/>
        <d v="2006-04-12T00:00:00"/>
        <d v="2006-04-16T00:00:00"/>
        <d v="2006-04-21T00:00:00"/>
        <d v="2006-04-28T00:00:00"/>
        <d v="2006-05-03T00:00:00"/>
        <d v="2006-05-05T00:00:00"/>
        <d v="2006-05-06T00:00:00"/>
        <d v="2006-05-10T00:00:00"/>
        <d v="2006-05-12T00:00:00"/>
        <d v="2006-05-16T00:00:00"/>
        <d v="2006-05-18T00:00:00"/>
        <d v="2006-05-19T00:00:00"/>
        <d v="2006-05-22T00:00:00"/>
        <d v="2006-05-23T00:00:00"/>
        <d v="2006-05-27T00:00:00"/>
        <d v="2006-06-04T00:00:00"/>
        <d v="2006-06-11T00:00:00"/>
        <d v="2006-06-14T00:00:00"/>
        <d v="2006-06-17T00:00:00"/>
        <d v="2006-06-24T00:00:00"/>
        <d v="2006-06-25T00:00:00"/>
        <d v="2006-06-28T00:00:00"/>
        <d v="2006-06-29T00:00:00"/>
        <d v="2006-07-02T00:00:00"/>
        <d v="2006-07-09T00:00:00"/>
        <d v="2006-07-12T00:00:00"/>
        <d v="2006-07-17T00:00:00"/>
        <d v="2006-07-20T00:00:00"/>
        <d v="2006-07-22T00:00:00"/>
        <d v="2006-07-25T00:00:00"/>
        <d v="2006-07-28T00:00:00"/>
        <d v="2006-08-06T00:00:00"/>
        <d v="2006-08-07T00:00:00"/>
        <d v="2006-08-10T00:00:00"/>
        <d v="2006-08-19T00:00:00"/>
        <d v="2006-08-24T00:00:00"/>
        <d v="2006-08-27T00:00:00"/>
        <d v="2006-08-29T00:00:00"/>
        <d v="2006-08-31T00:00:00"/>
        <d v="2006-09-01T00:00:00"/>
        <d v="2006-09-04T00:00:00"/>
        <d v="2006-09-06T00:00:00"/>
        <d v="2006-09-10T00:00:00"/>
        <d v="2006-09-14T00:00:00"/>
        <d v="2006-09-15T00:00:00"/>
        <d v="2006-09-20T00:00:00"/>
        <d v="2006-09-22T00:00:00"/>
        <d v="2006-09-25T00:00:00"/>
        <d v="2006-10-02T00:00:00"/>
        <d v="2006-10-06T00:00:00"/>
        <d v="2006-10-08T00:00:00"/>
        <d v="2006-10-21T00:00:00"/>
        <d v="2006-10-23T00:00:00"/>
        <d v="2006-10-27T00:00:00"/>
        <d v="2006-10-30T00:00:00"/>
        <d v="2006-10-31T00:00:00"/>
        <d v="2006-11-03T00:00:00"/>
        <d v="2006-11-10T00:00:00"/>
        <d v="2006-11-11T00:00:00"/>
        <d v="2006-11-19T00:00:00"/>
        <d v="2006-11-21T00:00:00"/>
        <d v="2006-12-05T00:00:00"/>
        <d v="2006-12-11T00:00:00"/>
        <d v="2006-12-13T00:00:00"/>
        <d v="2006-12-25T00:00:00"/>
        <d v="2006-12-31T00:00:00"/>
        <d v="2007-01-05T00:00:00"/>
        <d v="2007-01-11T00:00:00"/>
        <d v="2007-02-05T00:00:00"/>
        <d v="2007-02-11T00:00:00"/>
        <d v="2007-02-25T00:00:00"/>
        <d v="2007-03-09T00:00:00"/>
        <d v="2007-03-14T00:00:00"/>
        <d v="2007-03-16T00:00:00"/>
        <d v="2007-03-17T00:00:00"/>
        <d v="2007-03-19T00:00:00"/>
        <d v="2007-03-23T00:00:00"/>
        <d v="2007-04-06T00:00:00"/>
        <d v="2007-04-09T00:00:00"/>
        <d v="2007-04-10T00:00:00"/>
        <d v="2007-04-13T00:00:00"/>
        <d v="2007-04-19T00:00:00"/>
        <d v="2007-04-20T00:00:00"/>
        <d v="2007-04-22T00:00:00"/>
        <d v="2007-04-24T00:00:00"/>
        <d v="2007-05-02T00:00:00"/>
        <d v="2007-05-03T00:00:00"/>
        <d v="2007-05-08T00:00:00"/>
        <d v="2007-05-12T00:00:00"/>
        <d v="2007-05-17T00:00:00"/>
        <d v="2007-05-18T00:00:00"/>
        <d v="2007-05-21T00:00:00"/>
        <d v="2007-05-25T00:00:00"/>
        <d v="2007-05-28T00:00:00"/>
        <d v="2007-05-29T00:00:00"/>
        <d v="2007-06-03T00:00:00"/>
        <d v="2007-06-06T00:00:00"/>
        <d v="2007-06-08T00:00:00"/>
        <d v="2007-06-09T00:00:00"/>
        <d v="2007-06-18T00:00:00"/>
        <d v="2007-06-25T00:00:00"/>
        <d v="2007-06-26T00:00:00"/>
        <d v="2007-06-28T00:00:00"/>
        <d v="2007-07-01T00:00:00"/>
        <d v="2007-07-03T00:00:00"/>
        <d v="2007-07-05T00:00:00"/>
        <d v="2007-07-07T00:00:00"/>
        <d v="2007-07-09T00:00:00"/>
        <d v="2007-07-14T00:00:00"/>
        <d v="2007-07-18T00:00:00"/>
        <d v="2007-07-23T00:00:00"/>
        <d v="2007-07-24T00:00:00"/>
        <d v="2007-07-28T00:00:00"/>
        <d v="2007-08-04T00:00:00"/>
        <d v="2007-08-05T00:00:00"/>
        <d v="2007-08-06T00:00:00"/>
        <d v="2007-08-08T00:00:00"/>
        <d v="2007-08-11T00:00:00"/>
        <d v="2007-08-16T00:00:00"/>
        <d v="2007-08-19T00:00:00"/>
        <d v="2007-09-01T00:00:00"/>
        <d v="2007-09-04T00:00:00"/>
        <d v="2007-09-11T00:00:00"/>
        <d v="2007-09-12T00:00:00"/>
        <d v="2007-09-14T00:00:00"/>
        <d v="2007-09-19T00:00:00"/>
        <d v="2007-09-20T00:00:00"/>
        <d v="2007-09-25T00:00:00"/>
        <d v="2007-09-29T00:00:00"/>
        <d v="2007-10-11T00:00:00"/>
        <d v="2007-10-16T00:00:00"/>
        <d v="2007-10-17T00:00:00"/>
        <d v="2007-10-23T00:00:00"/>
        <d v="2007-10-24T00:00:00"/>
        <d v="2007-10-27T00:00:00"/>
        <d v="2007-11-06T00:00:00"/>
        <d v="2007-11-09T00:00:00"/>
        <d v="2007-11-10T00:00:00"/>
        <d v="2007-11-24T00:00:00"/>
        <d v="2007-11-29T00:00:00"/>
        <d v="2007-12-08T00:00:00"/>
        <d v="2007-12-11T00:00:00"/>
        <d v="2007-12-15T00:00:00"/>
        <d v="2007-12-17T00:00:00"/>
        <d v="2007-12-25T00:00:00"/>
        <d v="2007-12-26T00:00:00"/>
        <d v="2007-12-27T00:00:00"/>
        <d v="2007-12-29T00:00:00"/>
        <d v="2007-12-30T00:00:00"/>
        <d v="2007-12-31T00:00:00"/>
        <d v="2008-01-06T00:00:00"/>
        <d v="2008-01-09T00:00:00"/>
        <d v="2008-01-21T00:00:00"/>
        <d v="2008-02-22T00:00:00"/>
        <d v="2008-03-04T00:00:00"/>
        <d v="2008-03-14T00:00:00"/>
        <d v="2008-03-25T00:00:00"/>
        <d v="2008-03-28T00:00:00"/>
        <d v="2008-04-07T00:00:00"/>
        <d v="2008-04-09T00:00:00"/>
        <d v="2008-04-18T00:00:00"/>
        <d v="2008-04-20T00:00:00"/>
        <d v="2008-04-21T00:00:00"/>
        <d v="2008-04-27T00:00:00"/>
        <d v="2008-05-03T00:00:00"/>
        <d v="2008-05-09T00:00:00"/>
        <d v="2008-05-15T00:00:00"/>
        <d v="2008-05-23T00:00:00"/>
        <d v="2008-05-26T00:00:00"/>
        <d v="2008-05-29T00:00:00"/>
        <d v="2008-05-31T00:00:00"/>
        <d v="2008-06-01T00:00:00"/>
        <d v="2008-06-12T00:00:00"/>
        <d v="2008-06-16T00:00:00"/>
        <d v="2008-06-30T00:00:00"/>
        <d v="2008-07-01T00:00:00"/>
        <d v="2008-07-05T00:00:00"/>
        <d v="2008-07-16T00:00:00"/>
        <d v="2008-07-17T00:00:00"/>
        <d v="2008-07-19T00:00:00"/>
        <d v="2008-07-21T00:00:00"/>
        <d v="2008-07-25T00:00:00"/>
        <d v="2008-07-26T00:00:00"/>
        <d v="2008-07-27T00:00:00"/>
        <d v="2008-07-30T00:00:00"/>
        <d v="2008-07-31T00:00:00"/>
        <d v="2008-08-03T00:00:00"/>
        <d v="2008-08-14T00:00:00"/>
        <d v="2008-08-20T00:00:00"/>
        <d v="2008-08-21T00:00:00"/>
        <d v="2008-08-23T00:00:00"/>
        <d v="2008-08-30T00:00:00"/>
        <d v="2008-09-03T00:00:00"/>
        <d v="2008-09-04T00:00:00"/>
        <d v="2008-09-08T00:00:00"/>
        <d v="2008-09-23T00:00:00"/>
        <d v="2008-09-27T00:00:00"/>
        <d v="2008-09-29T00:00:00"/>
        <d v="2008-10-02T00:00:00"/>
        <d v="2008-10-09T00:00:00"/>
        <d v="2008-10-20T00:00:00"/>
        <d v="2008-10-30T00:00:00"/>
        <d v="2008-11-01T00:00:00"/>
        <d v="2008-11-02T00:00:00"/>
        <d v="2008-11-10T00:00:00"/>
        <d v="2008-11-11T00:00:00"/>
        <d v="2008-11-20T00:00:00"/>
        <d v="2008-12-07T00:00:00"/>
        <d v="2008-12-09T00:00:00"/>
        <d v="2008-12-12T00:00:00"/>
        <d v="2008-12-24T00:00:00"/>
        <d v="2009-01-22T00:00:00"/>
        <d v="2009-02-04T00:00:00"/>
        <d v="2009-02-07T00:00:00"/>
        <d v="2009-02-22T00:00:00"/>
        <d v="2009-03-10T00:00:00"/>
        <d v="2009-03-12T00:00:00"/>
        <d v="2009-03-15T00:00:00"/>
        <d v="2009-03-19T00:00:00"/>
        <d v="2009-03-25T00:00:00"/>
        <d v="2009-04-11T00:00:00"/>
        <d v="2009-04-14T00:00:00"/>
        <d v="2009-04-15T00:00:00"/>
        <d v="2009-05-01T00:00:00"/>
        <d v="2009-05-07T00:00:00"/>
        <d v="2009-05-08T00:00:00"/>
        <d v="2009-05-11T00:00:00"/>
        <d v="2009-05-18T00:00:00"/>
        <d v="2009-05-23T00:00:00"/>
        <d v="2009-05-28T00:00:00"/>
        <d v="2009-05-30T00:00:00"/>
        <d v="2009-06-08T00:00:00"/>
        <d v="2009-06-27T00:00:00"/>
        <d v="2009-07-07T00:00:00"/>
        <d v="2009-07-20T00:00:00"/>
        <d v="2009-07-22T00:00:00"/>
        <d v="2009-07-27T00:00:00"/>
        <d v="2009-08-03T00:00:00"/>
        <d v="2009-08-22T00:00:00"/>
        <d v="2009-08-27T00:00:00"/>
        <d v="2009-09-13T00:00:00"/>
        <d v="2009-09-25T00:00:00"/>
        <d v="2009-09-28T00:00:00"/>
        <d v="2009-09-29T00:00:00"/>
        <d v="2009-10-03T00:00:00"/>
        <d v="2009-10-04T00:00:00"/>
        <d v="2009-10-11T00:00:00"/>
        <d v="2009-10-12T00:00:00"/>
        <d v="2009-10-13T00:00:00"/>
        <d v="2009-10-15T00:00:00"/>
        <d v="2009-10-17T00:00:00"/>
        <d v="2009-10-21T00:00:00"/>
        <d v="2009-10-23T00:00:00"/>
        <d v="2009-11-01T00:00:00"/>
        <d v="2009-11-04T00:00:00"/>
        <d v="2009-11-12T00:00:00"/>
        <d v="2009-11-13T00:00:00"/>
        <d v="2009-11-18T00:00:00"/>
        <d v="2009-11-19T00:00:00"/>
        <d v="2009-11-24T00:00:00"/>
        <d v="2010-01-03T00:00:00"/>
        <d v="2010-01-13T00:00:00"/>
        <d v="2010-02-28T00:00:00"/>
        <d v="2010-03-04T00:00:00"/>
        <d v="2010-03-07T00:00:00"/>
        <d v="2010-03-08T00:00:00"/>
        <d v="2010-03-22T00:00:00"/>
        <d v="2010-04-10T00:00:00"/>
        <d v="2010-04-24T00:00:00"/>
        <d v="2010-04-29T00:00:00"/>
        <d v="2010-05-09T00:00:00"/>
        <d v="2010-05-15T00:00:00"/>
        <d v="2010-06-01T00:00:00"/>
        <d v="2010-06-04T00:00:00"/>
        <d v="2010-06-14T00:00:00"/>
        <d v="2010-06-24T00:00:00"/>
        <d v="2010-06-25T00:00:00"/>
        <d v="2010-07-03T00:00:00"/>
        <d v="2010-07-10T00:00:00"/>
        <d v="2010-07-13T00:00:00"/>
        <d v="2010-08-09T00:00:00"/>
        <d v="2010-08-13T00:00:00"/>
        <d v="2010-08-20T00:00:00"/>
        <d v="2010-08-27T00:00:00"/>
        <d v="2010-09-10T00:00:00"/>
        <d v="2010-09-27T00:00:00"/>
        <d v="2010-09-28T00:00:00"/>
        <d v="2010-10-03T00:00:00"/>
        <d v="2010-10-22T00:00:00"/>
        <d v="2010-10-29T00:00:00"/>
        <d v="2010-10-30T00:00:00"/>
        <d v="2010-11-09T00:00:00"/>
        <d v="2010-11-19T00:00:00"/>
        <d v="2010-11-27T00:00:00"/>
        <d v="2010-12-03T00:00:00"/>
        <d v="2010-12-04T00:00:00"/>
        <d v="2010-12-13T00:00:00"/>
        <d v="2011-01-01T00:00:00"/>
        <d v="2011-01-09T00:00:00"/>
        <d v="2011-01-27T00:00:00"/>
        <d v="2011-01-28T00:00:00"/>
        <d v="2011-02-20T00:00:00"/>
        <d v="2011-02-21T00:00:00"/>
        <d v="2011-02-26T00:00:00"/>
        <d v="2011-03-23T00:00:00"/>
        <d v="2011-04-02T00:00:00"/>
        <d v="2011-04-09T00:00:00"/>
        <d v="2011-04-29T00:00:00"/>
        <d v="2011-05-25T00:00:00"/>
        <d v="2011-05-27T00:00:00"/>
        <d v="2011-05-29T00:00:00"/>
        <d v="2011-06-03T00:00:00"/>
        <d v="2011-06-08T00:00:00"/>
        <d v="2011-06-09T00:00:00"/>
        <d v="2011-06-19T00:00:00"/>
        <d v="2011-06-29T00:00:00"/>
        <d v="2011-07-04T00:00:00"/>
        <d v="2011-07-07T00:00:00"/>
        <d v="2011-07-19T00:00:00"/>
        <d v="2011-07-31T00:00:00"/>
        <d v="2011-08-01T00:00:00"/>
        <d v="2011-08-11T00:00:00"/>
        <d v="2011-08-17T00:00:00"/>
        <d v="2011-08-24T00:00:00"/>
        <d v="2011-08-30T00:00:00"/>
        <d v="2011-08-31T00:00:00"/>
        <d v="2011-09-01T00:00:00"/>
        <d v="2011-09-07T00:00:00"/>
        <d v="2011-09-10T00:00:00"/>
        <d v="2011-10-14T00:00:00"/>
        <d v="2011-10-18T00:00:00"/>
        <d v="2011-11-05T00:00:00"/>
        <d v="2011-11-23T00:00:00"/>
        <d v="2011-11-30T00:00:00"/>
        <d v="2011-12-16T00:00:00"/>
        <d v="2011-12-26T00:00:00"/>
        <d v="2011-12-28T00:00:00"/>
        <d v="2011-12-30T00:00:00"/>
      </sharedItems>
    </cacheField>
    <cacheField name="Record ID" numFmtId="0">
      <sharedItems containsSemiMixedTypes="0" containsString="0" containsNumber="1" containsInteger="1" minValue="2745" maxValue="319792"/>
    </cacheField>
    <cacheField name="Effect: Indicated Damage" numFmtId="0">
      <sharedItems/>
    </cacheField>
    <cacheField name="Location: Freeform en route" numFmtId="0">
      <sharedItems/>
    </cacheField>
    <cacheField name="Aircraft: Number of engines?" numFmtId="0">
      <sharedItems containsString="0" containsBlank="1" containsNumber="1" containsInteger="1" minValue="1" maxValue="4"/>
    </cacheField>
    <cacheField name="Aircraft: Airline/Operator" numFmtId="0">
      <sharedItems count="104">
        <s v="AIRTRAN AIRWAYS"/>
        <s v="AMERICAN EAGLE AIRLINES"/>
        <s v="HORIZON AIR"/>
        <s v="US AIRWAYS*"/>
        <s v="AMERICAN AIRLINES"/>
        <s v="DELTA AIR LINES"/>
        <s v="AMERICA WEST AIRLINES"/>
        <s v="UNITED AIRLINES"/>
        <s v="SOUTHWEST AIRLINES"/>
        <s v="EXECUTIVE JET AVIATION"/>
        <s v="COMAIR AIRLINES"/>
        <s v="ABX AIR"/>
        <s v="RYAN INTL AIRLINES"/>
        <s v="ALASKA AIRLINES"/>
        <s v="CONTINENTAL AIRLINES"/>
        <s v="ATLANTIC COAST AIRLINES"/>
        <s v="FEDEX EXPRESS"/>
        <s v="NORTHWEST AIRLINES"/>
        <s v="LUFTHANSA"/>
        <s v="BUSINESS"/>
        <s v="CANADIAN REGIONAL AIRLINES"/>
        <s v="ATA AIRLINES"/>
        <s v="SKYWEST AIRLINES"/>
        <s v="AMERIFLIGHT"/>
        <s v="AIRNET EXPRESS"/>
        <s v="MESA AIRLINES"/>
        <s v="FRONTIER AIRLINES"/>
        <s v="EXPRESSJET (CONTINENTAL EXPRS)"/>
        <s v="TRANS WORLD AIRLINES"/>
        <s v="AIR JAMAICA"/>
        <s v="TRANS STATES AIRLINES"/>
        <s v="ASTAR AIR CARGO"/>
        <s v="NATIONAL AIRLINES"/>
        <s v="UPS AIRLINES"/>
        <s v="AMERIJET INTL"/>
        <s v="POLAR AIR CARGO"/>
        <s v="AIR CANADA"/>
        <s v="MESABA AIRLINES"/>
        <s v="KITTY HAWK AIR CARGO"/>
        <s v="SOUTHERN AIR TRANSPORT"/>
        <s v="PIEDMONT AIRLINES"/>
        <s v="BRITISH AIRWAYS"/>
        <s v="PRIVATELY OWNED"/>
        <s v="SOUTHEAST AIRLINES"/>
        <s v="ALLEGHENYAIRLINES"/>
        <s v="AEROMEXICO"/>
        <s v="CCAIR"/>
        <s v="MILITARY"/>
        <s v="TRANSMERIDIAN AIRLINES"/>
        <s v="MID-ATLANTIC FREIGHT"/>
        <s v="CAYMAN AIRWAYS"/>
        <s v="GOVERNMENT"/>
        <s v="JETBLUE AIRWAYS"/>
        <s v="MARTINAIRE"/>
        <s v="VARIG"/>
        <s v="UNKNOWN"/>
        <s v="PINNACLE"/>
        <s v="EVERGREEN INTL AIRLINES"/>
        <s v="SWISS INTL AIR LINES"/>
        <s v="ATLANTIC SOUTHEAST"/>
        <s v="CHAUTAUQUA AIRLINES"/>
        <s v="GREAT LAKES AIRLINES"/>
        <s v="ALL NIPPON AIRWAYS"/>
        <s v="PSA AIRLINES"/>
        <s v="OLYMPIC AIRWAYS"/>
        <s v="COLGAN AIRWAYS"/>
        <s v="BOMBARDIER BUSINESS JET"/>
        <s v="HOP-A-JET"/>
        <s v="LANCHILE"/>
        <s v="KOREAN AIR"/>
        <s v="AER LINGUS"/>
        <s v="SPIRIT AIRLINES"/>
        <s v="AIR BC"/>
        <s v="TACA INTL AIRLINES"/>
        <s v="NIPPON CARGO AIRLINES"/>
        <s v="SKYSERVICE AIRLINES"/>
        <s v="CHINA AIRLINES"/>
        <s v="GULFSTREAM INTL AIRLINES"/>
        <s v="MARTINAIR"/>
        <s v="VIRGIN ATLANTIC"/>
        <s v="MEXICANA"/>
        <s v="MIDWEST AIRLINES"/>
        <s v="NETJETS AVIATION"/>
        <s v="NETJETS"/>
        <s v="NORTH AMERICAN"/>
        <s v="EMIRATES"/>
        <s v="AIR WISCONSIN AIRLINES"/>
        <s v="REPUBLIC AIRLINES"/>
        <s v="SHUTTLE AMERICA"/>
        <s v="ETIHAD AIRWAY"/>
        <s v="AIR CANADA JAZZ"/>
        <s v="FREEDOM AIRLINES"/>
        <s v="MIAMI AIR INTL"/>
        <s v="LYNX AVIATION"/>
        <s v="SUN COUNTRY AIRLINES"/>
        <s v="ALLEGIANT AIR"/>
        <s v="US AIRWAYS"/>
        <s v="CITATIONAIR"/>
        <s v="LUFTHANSA CARGO"/>
        <s v="AIR NEW ZEALAND"/>
        <s v="DHL AIR"/>
        <s v="VIRGIN AMERICA"/>
        <s v="EXECUTIVE JET MGMNT"/>
        <s v="COMPASS AIRLINES"/>
      </sharedItems>
    </cacheField>
    <cacheField name="Origin State" numFmtId="0">
      <sharedItems/>
    </cacheField>
    <cacheField name="When: Phase of flight" numFmtId="0">
      <sharedItems/>
    </cacheField>
    <cacheField name="Conditions: Precipitation" numFmtId="0">
      <sharedItems/>
    </cacheField>
    <cacheField name="Remains of wildlife collected?" numFmtId="0">
      <sharedItems/>
    </cacheField>
    <cacheField name="Remains of wildlife sent to Smithsonian" numFmtId="0">
      <sharedItems/>
    </cacheField>
    <cacheField name="Remarks" numFmtId="0">
      <sharedItems/>
    </cacheField>
    <cacheField name="Reported: Date" numFmtId="14">
      <sharedItems containsSemiMixedTypes="0" containsNonDate="0" containsDate="1" containsString="0" minDate="2000-01-06T00:00:00" maxDate="2012-01-04T00:00:00" count="1023">
        <d v="2000-01-06T00:00:00"/>
        <d v="2000-01-10T00:00:00"/>
        <d v="2000-01-13T00:00:00"/>
        <d v="2000-01-19T00:00:00"/>
        <d v="2000-02-02T00:00:00"/>
        <d v="2000-02-05T00:00:00"/>
        <d v="2000-02-09T00:00:00"/>
        <d v="2000-02-12T00:00:00"/>
        <d v="2000-02-15T00:00:00"/>
        <d v="2000-02-19T00:00:00"/>
        <d v="2000-02-20T00:00:00"/>
        <d v="2000-02-24T00:00:00"/>
        <d v="2000-02-25T00:00:00"/>
        <d v="2000-02-28T00:00:00"/>
        <d v="2000-03-02T00:00:00"/>
        <d v="2001-02-15T00:00:00"/>
        <d v="2000-03-10T00:00:00"/>
        <d v="2000-03-11T00:00:00"/>
        <d v="2000-03-14T00:00:00"/>
        <d v="2000-03-16T00:00:00"/>
        <d v="2000-03-18T00:00:00"/>
        <d v="2000-03-23T00:00:00"/>
        <d v="2000-03-28T00:00:00"/>
        <d v="2000-03-29T00:00:00"/>
        <d v="2000-05-11T00:00:00"/>
        <d v="2000-04-08T00:00:00"/>
        <d v="2000-04-13T00:00:00"/>
        <d v="2000-04-16T00:00:00"/>
        <d v="2000-05-03T00:00:00"/>
        <d v="2000-04-27T00:00:00"/>
        <d v="2000-05-08T00:00:00"/>
        <d v="2000-06-14T00:00:00"/>
        <d v="2000-08-16T00:00:00"/>
        <d v="2000-06-06T00:00:00"/>
        <d v="2000-07-17T00:00:00"/>
        <d v="2000-06-26T00:00:00"/>
        <d v="2002-12-05T00:00:00"/>
        <d v="2000-07-02T00:00:00"/>
        <d v="2000-07-07T00:00:00"/>
        <d v="2000-07-08T00:00:00"/>
        <d v="2005-11-23T00:00:00"/>
        <d v="2000-07-09T00:00:00"/>
        <d v="2000-07-10T00:00:00"/>
        <d v="2000-07-11T00:00:00"/>
        <d v="2000-07-12T00:00:00"/>
        <d v="2000-07-22T00:00:00"/>
        <d v="2000-10-27T00:00:00"/>
        <d v="2000-07-23T00:00:00"/>
        <d v="2000-07-27T00:00:00"/>
        <d v="2000-08-02T00:00:00"/>
        <d v="2000-08-03T00:00:00"/>
        <d v="2000-08-11T00:00:00"/>
        <d v="2000-08-05T00:00:00"/>
        <d v="2000-08-06T00:00:00"/>
        <d v="2000-08-07T00:00:00"/>
        <d v="2000-08-22T00:00:00"/>
        <d v="2000-08-10T00:00:00"/>
        <d v="2000-08-13T00:00:00"/>
        <d v="2000-08-14T00:00:00"/>
        <d v="2000-08-17T00:00:00"/>
        <d v="2000-08-18T00:00:00"/>
        <d v="2000-08-20T00:00:00"/>
        <d v="2000-10-01T00:00:00"/>
        <d v="2000-08-21T00:00:00"/>
        <d v="2000-08-27T00:00:00"/>
        <d v="2000-08-30T00:00:00"/>
        <d v="2000-08-31T00:00:00"/>
        <d v="2000-08-29T00:00:00"/>
        <d v="2000-09-01T00:00:00"/>
        <d v="2000-10-02T00:00:00"/>
        <d v="2000-09-05T00:00:00"/>
        <d v="2000-09-14T00:00:00"/>
        <d v="2000-09-17T00:00:00"/>
        <d v="2000-09-19T00:00:00"/>
        <d v="2000-09-20T00:00:00"/>
        <d v="2000-09-22T00:00:00"/>
        <d v="2000-09-29T00:00:00"/>
        <d v="2000-09-23T00:00:00"/>
        <d v="2000-09-27T00:00:00"/>
        <d v="2000-09-28T00:00:00"/>
        <d v="2000-10-04T00:00:00"/>
        <d v="2000-10-09T00:00:00"/>
        <d v="2000-10-08T00:00:00"/>
        <d v="2000-10-10T00:00:00"/>
        <d v="2000-10-11T00:00:00"/>
        <d v="2000-10-18T00:00:00"/>
        <d v="2000-10-16T00:00:00"/>
        <d v="2000-10-20T00:00:00"/>
        <d v="2000-10-25T00:00:00"/>
        <d v="2000-10-28T00:00:00"/>
        <d v="2000-10-29T00:00:00"/>
        <d v="2000-10-30T00:00:00"/>
        <d v="2000-10-31T00:00:00"/>
        <d v="2000-11-11T00:00:00"/>
        <d v="2000-11-12T00:00:00"/>
        <d v="2000-11-14T00:00:00"/>
        <d v="2000-11-20T00:00:00"/>
        <d v="2000-11-22T00:00:00"/>
        <d v="2000-12-08T00:00:00"/>
        <d v="2000-11-27T00:00:00"/>
        <d v="2000-11-28T00:00:00"/>
        <d v="2000-12-05T00:00:00"/>
        <d v="2000-12-02T00:00:00"/>
        <d v="2001-01-07T00:00:00"/>
        <d v="2000-12-19T00:00:00"/>
        <d v="2000-12-20T00:00:00"/>
        <d v="2001-12-31T00:00:00"/>
        <d v="2000-12-23T00:00:00"/>
        <d v="2000-12-24T00:00:00"/>
        <d v="2001-01-04T00:00:00"/>
        <d v="2001-01-09T00:00:00"/>
        <d v="2001-01-19T00:00:00"/>
        <d v="2001-01-29T00:00:00"/>
        <d v="2001-02-02T00:00:00"/>
        <d v="2001-02-09T00:00:00"/>
        <d v="2001-02-08T00:00:00"/>
        <d v="2001-02-22T00:00:00"/>
        <d v="2001-02-27T00:00:00"/>
        <d v="2001-03-01T00:00:00"/>
        <d v="2001-03-09T00:00:00"/>
        <d v="2001-03-11T00:00:00"/>
        <d v="2001-04-16T00:00:00"/>
        <d v="2001-03-17T00:00:00"/>
        <d v="2001-04-03T00:00:00"/>
        <d v="2001-03-25T00:00:00"/>
        <d v="2001-03-26T00:00:00"/>
        <d v="2001-04-02T00:00:00"/>
        <d v="2001-04-01T00:00:00"/>
        <d v="2001-04-05T00:00:00"/>
        <d v="2001-04-07T00:00:00"/>
        <d v="2001-04-09T00:00:00"/>
        <d v="2001-05-02T00:00:00"/>
        <d v="2001-04-14T00:00:00"/>
        <d v="2001-04-17T00:00:00"/>
        <d v="2001-04-19T00:00:00"/>
        <d v="2001-06-07T00:00:00"/>
        <d v="2001-04-25T00:00:00"/>
        <d v="2001-05-03T00:00:00"/>
        <d v="2001-04-30T00:00:00"/>
        <d v="2001-05-09T00:00:00"/>
        <d v="2001-05-10T00:00:00"/>
        <d v="2001-05-15T00:00:00"/>
        <d v="2001-05-16T00:00:00"/>
        <d v="2001-05-19T00:00:00"/>
        <d v="2001-05-31T00:00:00"/>
        <d v="2001-06-01T00:00:00"/>
        <d v="2001-06-02T00:00:00"/>
        <d v="2001-06-04T00:00:00"/>
        <d v="2001-06-06T00:00:00"/>
        <d v="2001-06-08T00:00:00"/>
        <d v="2001-06-13T00:00:00"/>
        <d v="2001-06-20T00:00:00"/>
        <d v="2001-07-17T00:00:00"/>
        <d v="2011-07-13T00:00:00"/>
        <d v="2001-06-19T00:00:00"/>
        <d v="2001-06-23T00:00:00"/>
        <d v="2001-06-25T00:00:00"/>
        <d v="2001-06-26T00:00:00"/>
        <d v="2001-06-30T00:00:00"/>
        <d v="2001-09-06T00:00:00"/>
        <d v="2001-07-08T00:00:00"/>
        <d v="2001-07-09T00:00:00"/>
        <d v="2001-07-16T00:00:00"/>
        <d v="2001-07-21T00:00:00"/>
        <d v="2001-07-22T00:00:00"/>
        <d v="2001-07-24T00:00:00"/>
        <d v="2001-07-25T00:00:00"/>
        <d v="2001-07-26T00:00:00"/>
        <d v="2001-07-27T00:00:00"/>
        <d v="2001-07-28T00:00:00"/>
        <d v="2001-07-31T00:00:00"/>
        <d v="2001-08-02T00:00:00"/>
        <d v="2001-08-03T00:00:00"/>
        <d v="2001-09-14T00:00:00"/>
        <d v="2001-08-12T00:00:00"/>
        <d v="2001-08-10T00:00:00"/>
        <d v="2001-08-13T00:00:00"/>
        <d v="2001-08-17T00:00:00"/>
        <d v="2001-08-14T00:00:00"/>
        <d v="2001-08-15T07:50:09"/>
        <d v="2001-08-15T00:00:00"/>
        <d v="2001-08-16T00:00:00"/>
        <d v="2001-08-20T00:00:00"/>
        <d v="2001-08-22T00:00:00"/>
        <d v="2001-08-24T00:00:00"/>
        <d v="2001-08-27T00:00:00"/>
        <d v="2001-08-29T00:00:00"/>
        <d v="2001-08-30T00:00:00"/>
        <d v="2001-11-01T00:00:00"/>
        <d v="2001-09-01T00:00:00"/>
        <d v="2001-09-02T00:00:00"/>
        <d v="2001-09-03T00:00:00"/>
        <d v="2001-09-04T00:00:00"/>
        <d v="2001-09-07T00:00:00"/>
        <d v="2001-09-08T00:00:00"/>
        <d v="2001-09-09T00:00:00"/>
        <d v="2001-09-15T00:00:00"/>
        <d v="2001-09-24T00:00:00"/>
        <d v="2001-09-16T00:00:00"/>
        <d v="2001-10-23T00:00:00"/>
        <d v="2001-09-17T00:00:00"/>
        <d v="2001-10-24T00:00:00"/>
        <d v="2001-09-21T00:00:00"/>
        <d v="2001-09-22T00:00:00"/>
        <d v="2001-09-23T00:00:00"/>
        <d v="2001-09-27T00:00:00"/>
        <d v="2001-09-29T00:00:00"/>
        <d v="2001-10-02T00:00:00"/>
        <d v="2001-11-09T00:00:00"/>
        <d v="2002-01-22T00:00:00"/>
        <d v="2001-10-04T00:00:00"/>
        <d v="2001-10-10T00:00:00"/>
        <d v="2001-10-13T00:00:00"/>
        <d v="2001-10-14T00:00:00"/>
        <d v="2001-10-15T00:00:00"/>
        <d v="2001-10-16T00:00:00"/>
        <d v="2001-10-17T00:00:00"/>
        <d v="2001-12-04T00:00:00"/>
        <d v="2001-10-22T00:00:00"/>
        <d v="2001-10-26T00:00:00"/>
        <d v="2001-10-27T00:00:00"/>
        <d v="2001-10-28T00:00:00"/>
        <d v="2002-01-08T00:00:00"/>
        <d v="2001-10-29T00:00:00"/>
        <d v="2001-11-04T00:00:00"/>
        <d v="2001-11-07T00:00:00"/>
        <d v="2001-11-08T00:00:00"/>
        <d v="2001-11-15T00:00:00"/>
        <d v="2011-08-02T00:00:00"/>
        <d v="2001-11-18T00:00:00"/>
        <d v="2001-11-23T00:00:00"/>
        <d v="2001-11-30T00:00:00"/>
        <d v="2002-01-03T00:00:00"/>
        <d v="2002-03-01T00:00:00"/>
        <d v="2001-12-05T00:00:00"/>
        <d v="2001-12-20T00:00:00"/>
        <d v="2001-12-23T00:00:00"/>
        <d v="2002-02-21T00:00:00"/>
        <d v="2002-01-11T00:00:00"/>
        <d v="2002-12-02T00:00:00"/>
        <d v="2003-01-18T00:00:00"/>
        <d v="2002-01-20T00:00:00"/>
        <d v="2002-01-23T00:00:00"/>
        <d v="2002-02-07T00:00:00"/>
        <d v="2002-01-30T00:00:00"/>
        <d v="2002-02-01T00:00:00"/>
        <d v="2002-02-05T00:00:00"/>
        <d v="2002-02-09T00:00:00"/>
        <d v="2002-02-15T00:00:00"/>
        <d v="2002-04-02T00:00:00"/>
        <d v="2002-05-07T00:00:00"/>
        <d v="2002-03-18T00:00:00"/>
        <d v="2002-05-16T00:00:00"/>
        <d v="2002-03-03T00:00:00"/>
        <d v="2002-10-18T00:00:00"/>
        <d v="2002-03-16T00:00:00"/>
        <d v="2002-03-21T00:00:00"/>
        <d v="2002-05-14T00:00:00"/>
        <d v="2002-03-22T00:00:00"/>
        <d v="2002-03-28T00:00:00"/>
        <d v="2002-03-26T00:00:00"/>
        <d v="2002-03-27T00:00:00"/>
        <d v="2002-03-29T00:00:00"/>
        <d v="2002-04-03T00:00:00"/>
        <d v="2002-04-07T00:00:00"/>
        <d v="2002-04-11T00:00:00"/>
        <d v="2002-04-12T00:00:00"/>
        <d v="2002-04-15T00:00:00"/>
        <d v="2002-04-17T00:00:00"/>
        <d v="2002-05-01T00:00:00"/>
        <d v="2002-05-07T11:35:46"/>
        <d v="2002-04-23T00:00:00"/>
        <d v="2002-05-23T00:00:00"/>
        <d v="2002-06-11T00:00:00"/>
        <d v="2002-04-26T00:00:00"/>
        <d v="2002-04-27T00:00:00"/>
        <d v="2002-05-03T13:05:40"/>
        <d v="2002-05-06T00:00:00"/>
        <d v="2002-06-25T00:00:00"/>
        <d v="2002-06-05T00:00:00"/>
        <d v="2002-07-23T00:00:00"/>
        <d v="2002-05-09T00:00:00"/>
        <d v="2002-05-28T00:00:00"/>
        <d v="2002-05-17T00:00:00"/>
        <d v="2002-05-24T00:00:00"/>
        <d v="2002-05-28T15:45:02"/>
        <d v="2002-08-20T00:00:00"/>
        <d v="2002-05-29T00:00:00"/>
        <d v="2002-05-30T00:00:00"/>
        <d v="2002-05-31T00:00:00"/>
        <d v="2002-06-02T00:00:00"/>
        <d v="2002-06-03T00:00:00"/>
        <d v="2002-06-26T00:00:00"/>
        <d v="2002-07-25T00:00:00"/>
        <d v="2002-09-11T00:00:00"/>
        <d v="2002-06-09T00:00:00"/>
        <d v="2002-06-12T00:00:00"/>
        <d v="2002-06-14T00:00:00"/>
        <d v="2002-06-17T00:00:00"/>
        <d v="2002-06-19T00:00:00"/>
        <d v="2002-06-20T00:00:00"/>
        <d v="2002-06-21T00:00:00"/>
        <d v="2002-07-11T00:00:00"/>
        <d v="2002-06-23T00:00:00"/>
        <d v="2002-06-24T00:00:00"/>
        <d v="2002-06-27T00:00:00"/>
        <d v="2002-06-28T00:00:00"/>
        <d v="2002-06-29T00:00:00"/>
        <d v="2002-06-30T00:00:00"/>
        <d v="2002-07-03T00:00:00"/>
        <d v="2002-07-05T00:00:00"/>
        <d v="2002-07-07T00:00:00"/>
        <d v="2002-07-15T00:00:00"/>
        <d v="2002-07-19T00:00:00"/>
        <d v="2002-07-12T00:00:00"/>
        <d v="2002-08-09T00:00:00"/>
        <d v="2002-07-14T00:00:00"/>
        <d v="2002-07-16T00:00:00"/>
        <d v="2002-07-24T00:00:00"/>
        <d v="2002-07-27T00:00:00"/>
        <d v="2002-07-28T00:00:00"/>
        <d v="2002-07-31T00:00:00"/>
        <d v="2002-09-20T00:00:00"/>
        <d v="2002-10-04T00:00:00"/>
        <d v="2002-08-02T00:00:00"/>
        <d v="2002-08-03T00:00:00"/>
        <d v="2002-09-19T00:00:00"/>
        <d v="2002-10-11T00:00:00"/>
        <d v="2002-09-25T00:00:00"/>
        <d v="2002-08-06T00:00:00"/>
        <d v="2002-08-08T00:00:00"/>
        <d v="2002-08-10T00:00:00"/>
        <d v="2002-08-11T00:00:00"/>
        <d v="2002-08-12T00:00:00"/>
        <d v="2003-02-03T00:00:00"/>
        <d v="2002-08-17T00:00:00"/>
        <d v="2002-08-18T00:00:00"/>
        <d v="2002-08-19T00:00:00"/>
        <d v="2002-08-21T00:00:00"/>
        <d v="2002-08-22T00:00:00"/>
        <d v="2002-08-28T00:00:00"/>
        <d v="2002-08-26T00:00:00"/>
        <d v="2002-08-27T00:00:00"/>
        <d v="2002-09-03T00:00:00"/>
        <d v="2002-08-30T00:00:00"/>
        <d v="2002-09-01T00:00:00"/>
        <d v="2002-09-02T00:00:00"/>
        <d v="2002-09-04T00:00:00"/>
        <d v="2002-10-17T00:00:00"/>
        <d v="2002-12-17T00:00:00"/>
        <d v="2002-09-09T00:00:00"/>
        <d v="2002-10-03T00:00:00"/>
        <d v="2002-09-07T00:00:00"/>
        <d v="2002-09-10T00:00:00"/>
        <d v="2002-09-12T00:00:00"/>
        <d v="2002-09-14T00:00:00"/>
        <d v="2003-01-22T00:00:00"/>
        <d v="2002-09-18T00:00:00"/>
        <d v="2002-09-21T00:00:00"/>
        <d v="2002-09-24T00:00:00"/>
        <d v="2002-09-27T00:00:00"/>
        <d v="2002-09-28T00:00:00"/>
        <d v="2002-09-30T00:00:00"/>
        <d v="2002-10-06T00:00:00"/>
        <d v="2002-10-07T00:00:00"/>
        <d v="2002-10-10T00:00:00"/>
        <d v="2002-10-16T00:00:00"/>
        <d v="2002-10-19T00:00:00"/>
        <d v="2002-10-22T00:00:00"/>
        <d v="2002-10-24T00:00:00"/>
        <d v="2002-10-28T00:00:00"/>
        <d v="2002-10-29T00:00:00"/>
        <d v="2002-11-25T00:00:00"/>
        <d v="2003-01-09T00:00:00"/>
        <d v="2002-11-03T00:00:00"/>
        <d v="2002-11-05T00:00:00"/>
        <d v="2002-11-06T00:00:00"/>
        <d v="2002-11-08T00:00:00"/>
        <d v="2002-11-09T00:00:00"/>
        <d v="2002-11-10T00:00:00"/>
        <d v="2002-11-13T00:00:00"/>
        <d v="2002-11-22T00:00:00"/>
        <d v="2004-08-23T00:00:00"/>
        <d v="2002-11-21T00:00:00"/>
        <d v="2002-12-03T00:00:00"/>
        <d v="2002-11-26T00:00:00"/>
        <d v="2002-11-27T00:00:00"/>
        <d v="2002-11-29T00:00:00"/>
        <d v="2002-12-04T00:00:00"/>
        <d v="2002-12-09T00:00:00"/>
        <d v="2002-12-25T00:00:00"/>
        <d v="2003-01-10T00:00:00"/>
        <d v="2003-01-07T00:00:00"/>
        <d v="2003-02-24T00:00:00"/>
        <d v="2003-01-02T00:00:00"/>
        <d v="2003-01-16T00:00:00"/>
        <d v="2003-01-06T00:00:00"/>
        <d v="2003-01-14T00:00:00"/>
        <d v="2003-01-20T00:00:00"/>
        <d v="2003-01-21T00:00:00"/>
        <d v="2003-01-23T00:00:00"/>
        <d v="2003-01-29T00:00:00"/>
        <d v="2003-02-04T00:00:00"/>
        <d v="2003-03-26T00:00:00"/>
        <d v="2003-02-22T00:00:00"/>
        <d v="2003-02-26T00:00:00"/>
        <d v="2003-02-27T00:00:00"/>
        <d v="2003-03-04T00:00:00"/>
        <d v="2003-03-05T00:00:00"/>
        <d v="2003-03-10T00:00:00"/>
        <d v="2003-04-28T00:00:00"/>
        <d v="2003-03-09T00:00:00"/>
        <d v="2003-03-11T00:00:00"/>
        <d v="2003-03-17T00:00:00"/>
        <d v="2003-03-19T00:00:00"/>
        <d v="2003-03-24T00:00:00"/>
        <d v="2003-03-29T00:00:00"/>
        <d v="2003-06-06T00:00:00"/>
        <d v="2003-04-06T00:00:00"/>
        <d v="2003-06-03T00:00:00"/>
        <d v="2003-04-08T00:00:00"/>
        <d v="2003-04-09T00:00:00"/>
        <d v="2003-04-11T00:00:00"/>
        <d v="2003-04-14T00:00:00"/>
        <d v="2003-05-01T00:00:00"/>
        <d v="2003-07-15T00:00:00"/>
        <d v="2003-04-18T00:00:00"/>
        <d v="2003-04-19T00:00:00"/>
        <d v="2003-04-20T00:00:00"/>
        <d v="2003-05-03T00:00:00"/>
        <d v="2003-07-01T00:00:00"/>
        <d v="2003-05-05T00:00:00"/>
        <d v="2003-05-07T00:00:00"/>
        <d v="2003-05-08T00:00:00"/>
        <d v="2003-05-10T00:00:00"/>
        <d v="2003-05-18T00:00:00"/>
        <d v="2003-05-24T00:00:00"/>
        <d v="2003-05-19T00:00:00"/>
        <d v="2003-08-07T00:00:00"/>
        <d v="2003-05-20T00:00:00"/>
        <d v="2003-05-21T00:00:00"/>
        <d v="2003-05-23T00:00:00"/>
        <d v="2003-06-16T00:00:00"/>
        <d v="2003-05-27T00:00:00"/>
        <d v="2003-07-08T00:00:00"/>
        <d v="2003-06-12T00:00:00"/>
        <d v="2003-06-14T00:00:00"/>
        <d v="2003-06-17T00:00:00"/>
        <d v="2003-07-16T00:00:00"/>
        <d v="2003-06-20T00:00:00"/>
        <d v="2003-06-24T00:00:00"/>
        <d v="2003-06-23T00:00:00"/>
        <d v="2003-06-26T00:00:00"/>
        <d v="2003-06-28T00:00:00"/>
        <d v="2003-06-30T00:00:00"/>
        <d v="2004-04-13T00:00:00"/>
        <d v="2003-07-03T00:00:00"/>
        <d v="2003-07-07T00:00:00"/>
        <d v="2003-07-28T00:00:00"/>
        <d v="2003-07-26T00:00:00"/>
        <d v="2003-07-12T00:00:00"/>
        <d v="2003-07-13T00:00:00"/>
        <d v="2003-07-14T00:00:00"/>
        <d v="2003-07-20T00:00:00"/>
        <d v="2003-07-21T00:00:00"/>
        <d v="2003-07-27T00:00:00"/>
        <d v="2003-09-08T00:00:00"/>
        <d v="2003-07-31T00:00:00"/>
        <d v="2003-08-28T00:00:00"/>
        <d v="2003-08-06T00:00:00"/>
        <d v="2003-09-29T00:00:00"/>
        <d v="2003-08-09T00:00:00"/>
        <d v="2003-08-27T00:00:00"/>
        <d v="2003-08-29T00:00:00"/>
        <d v="2003-08-30T00:00:00"/>
        <d v="2003-09-05T00:00:00"/>
        <d v="2003-10-06T00:00:00"/>
        <d v="2003-09-03T00:00:00"/>
        <d v="2003-11-12T00:00:00"/>
        <d v="2003-09-04T00:00:00"/>
        <d v="2003-09-06T00:00:00"/>
        <d v="2003-09-24T14:51:43"/>
        <d v="2003-09-09T00:00:00"/>
        <d v="2003-12-11T00:00:00"/>
        <d v="2003-09-17T00:00:00"/>
        <d v="2003-09-24T15:17:26"/>
        <d v="2003-09-19T00:00:00"/>
        <d v="2003-09-24T00:00:00"/>
        <d v="2003-09-25T00:00:00"/>
        <d v="2003-09-27T00:00:00"/>
        <d v="2003-10-02T00:00:00"/>
        <d v="2003-10-24T00:00:00"/>
        <d v="2003-10-24T10:48:05"/>
        <d v="2003-10-24T10:54:19"/>
        <d v="2003-10-29T00:00:00"/>
        <d v="2003-11-02T00:00:00"/>
        <d v="2004-01-30T00:00:00"/>
        <d v="2003-11-05T00:00:00"/>
        <d v="2003-11-09T00:00:00"/>
        <d v="2003-11-24T00:00:00"/>
        <d v="2003-11-30T00:00:00"/>
        <d v="2004-03-25T00:00:00"/>
        <d v="2003-12-22T00:00:00"/>
        <d v="2004-01-06T00:00:00"/>
        <d v="2004-04-15T00:00:00"/>
        <d v="2004-02-17T00:00:00"/>
        <d v="2004-03-04T00:00:00"/>
        <d v="2004-04-19T00:00:00"/>
        <d v="2004-05-06T00:00:00"/>
        <d v="2004-04-07T00:00:00"/>
        <d v="2004-03-16T00:00:00"/>
        <d v="2004-03-23T00:00:00"/>
        <d v="2004-04-02T00:00:00"/>
        <d v="2004-04-14T00:00:00"/>
        <d v="2004-04-25T00:00:00"/>
        <d v="2004-11-29T00:00:00"/>
        <d v="2004-04-28T00:00:00"/>
        <d v="2004-06-15T00:00:00"/>
        <d v="2004-06-14T00:00:00"/>
        <d v="2004-06-24T00:00:00"/>
        <d v="2004-05-20T00:00:00"/>
        <d v="2004-05-21T00:00:00"/>
        <d v="2004-05-25T00:00:00"/>
        <d v="2004-11-18T00:00:00"/>
        <d v="2004-05-28T00:00:00"/>
        <d v="2004-06-08T00:00:00"/>
        <d v="2004-07-21T00:00:00"/>
        <d v="2005-02-03T00:00:00"/>
        <d v="2004-06-17T00:00:00"/>
        <d v="2004-06-21T00:00:00"/>
        <d v="2004-08-03T00:00:00"/>
        <d v="2004-06-27T00:00:00"/>
        <d v="2004-07-15T00:00:00"/>
        <d v="2004-07-09T00:00:00"/>
        <d v="2004-07-11T00:00:00"/>
        <d v="2004-07-14T00:00:00"/>
        <d v="2004-09-08T00:00:00"/>
        <d v="2004-07-17T00:00:00"/>
        <d v="2004-07-24T00:00:00"/>
        <d v="2004-07-26T00:00:00"/>
        <d v="2004-07-30T00:00:00"/>
        <d v="2004-08-04T00:00:00"/>
        <d v="2004-08-05T00:00:00"/>
        <d v="2004-08-17T00:00:00"/>
        <d v="2004-08-08T00:00:00"/>
        <d v="2004-08-14T00:00:00"/>
        <d v="2004-08-19T00:00:00"/>
        <d v="2004-08-26T00:00:00"/>
        <d v="2004-08-24T00:00:00"/>
        <d v="2004-08-27T00:00:00"/>
        <d v="2004-08-30T00:00:00"/>
        <d v="2004-09-05T00:00:00"/>
        <d v="2004-10-19T00:00:00"/>
        <d v="2004-09-12T00:00:00"/>
        <d v="2004-10-07T00:00:00"/>
        <d v="2004-09-23T00:00:00"/>
        <d v="2004-09-24T00:00:00"/>
        <d v="2004-09-27T00:00:00"/>
        <d v="2004-09-29T00:00:00"/>
        <d v="2004-10-03T00:00:00"/>
        <d v="2004-10-06T00:00:00"/>
        <d v="2004-10-11T00:00:00"/>
        <d v="2004-10-12T00:00:00"/>
        <d v="2004-11-08T00:00:00"/>
        <d v="2004-10-16T00:00:00"/>
        <d v="2004-10-17T00:00:00"/>
        <d v="2004-10-22T00:00:00"/>
        <d v="2004-10-20T00:00:00"/>
        <d v="2004-10-27T00:00:00"/>
        <d v="2004-11-05T00:00:00"/>
        <d v="2004-10-25T00:00:00"/>
        <d v="2004-10-26T00:00:00"/>
        <d v="2004-11-04T00:00:00"/>
        <d v="2004-11-17T00:00:00"/>
        <d v="2004-10-28T00:00:00"/>
        <d v="2004-10-29T00:00:00"/>
        <d v="2004-10-30T00:00:00"/>
        <d v="2004-10-31T00:00:00"/>
        <d v="2004-11-01T00:00:00"/>
        <d v="2004-11-02T00:00:00"/>
        <d v="2004-11-06T00:00:00"/>
        <d v="2005-01-07T00:00:00"/>
        <d v="2004-11-11T00:00:00"/>
        <d v="2004-11-12T00:00:00"/>
        <d v="2004-11-15T00:00:00"/>
        <d v="2004-11-19T00:00:00"/>
        <d v="2004-11-21T00:00:00"/>
        <d v="2004-11-24T00:00:00"/>
        <d v="2005-01-03T00:00:00"/>
        <d v="2004-11-25T00:00:00"/>
        <d v="2004-11-26T00:00:00"/>
        <d v="2004-11-27T00:00:00"/>
        <d v="2004-11-28T00:00:00"/>
        <d v="2004-12-01T00:00:00"/>
        <d v="2005-01-14T00:00:00"/>
        <d v="2005-01-27T00:00:00"/>
        <d v="2004-12-09T00:00:00"/>
        <d v="2004-12-10T00:00:00"/>
        <d v="2004-12-12T00:00:00"/>
        <d v="2005-01-04T00:00:00"/>
        <d v="2004-12-14T00:00:00"/>
        <d v="2004-12-20T00:00:00"/>
        <d v="2004-12-23T00:00:00"/>
        <d v="2004-12-24T00:00:00"/>
        <d v="2004-12-25T00:00:00"/>
        <d v="2005-12-02T00:00:00"/>
        <d v="2005-01-06T00:00:00"/>
        <d v="2005-03-08T00:00:00"/>
        <d v="2005-01-08T00:00:00"/>
        <d v="2005-01-11T00:00:00"/>
        <d v="2005-02-14T00:00:00"/>
        <d v="2005-01-17T00:00:00"/>
        <d v="2005-01-20T00:00:00"/>
        <d v="2005-01-21T00:00:00"/>
        <d v="2005-01-23T00:00:00"/>
        <d v="2005-01-24T00:00:00"/>
        <d v="2005-01-25T00:00:00"/>
        <d v="2005-01-26T00:00:00"/>
        <d v="2005-02-07T00:00:00"/>
        <d v="2005-01-30T00:00:00"/>
        <d v="2005-03-09T00:00:00"/>
        <d v="2005-02-13T00:00:00"/>
        <d v="2005-03-03T00:00:00"/>
        <d v="2005-03-11T00:00:00"/>
        <d v="2005-03-12T00:00:00"/>
        <d v="2005-03-14T00:00:00"/>
        <d v="2005-04-11T00:00:00"/>
        <d v="2005-03-22T00:00:00"/>
        <d v="2005-03-25T00:00:00"/>
        <d v="2005-03-29T00:00:00"/>
        <d v="2005-04-01T00:00:00"/>
        <d v="2005-04-04T00:00:00"/>
        <d v="2005-04-05T00:00:00"/>
        <d v="2005-04-06T00:00:00"/>
        <d v="2005-04-12T00:00:00"/>
        <d v="2005-05-06T00:00:00"/>
        <d v="2005-04-18T00:00:00"/>
        <d v="2005-04-20T00:00:00"/>
        <d v="2005-06-02T00:00:00"/>
        <d v="2005-04-23T00:00:00"/>
        <d v="2005-04-24T00:00:00"/>
        <d v="2005-05-17T00:00:00"/>
        <d v="2005-04-29T00:00:00"/>
        <d v="2005-08-09T00:00:00"/>
        <d v="2005-06-20T00:00:00"/>
        <d v="2005-05-22T00:00:00"/>
        <d v="2005-05-24T00:00:00"/>
        <d v="2005-05-27T00:00:00"/>
        <d v="2005-06-09T00:00:00"/>
        <d v="2005-06-08T00:00:00"/>
        <d v="2005-06-11T00:00:00"/>
        <d v="2005-07-12T00:00:00"/>
        <d v="2005-07-15T00:00:00"/>
        <d v="2005-06-29T00:00:00"/>
        <d v="2005-07-01T00:00:00"/>
        <d v="2005-06-30T00:00:00"/>
        <d v="2005-07-08T00:00:00"/>
        <d v="2005-08-24T00:00:00"/>
        <d v="2005-07-09T00:00:00"/>
        <d v="2005-07-11T00:00:00"/>
        <d v="2005-07-18T00:00:00"/>
        <d v="2005-07-20T00:00:00"/>
        <d v="2005-08-10T00:00:00"/>
        <d v="2005-07-25T00:00:00"/>
        <d v="2005-07-26T00:00:00"/>
        <d v="2005-07-28T00:00:00"/>
        <d v="2005-10-25T00:00:00"/>
        <d v="2005-10-27T00:00:00"/>
        <d v="2005-08-15T00:00:00"/>
        <d v="2005-08-11T00:00:00"/>
        <d v="2005-08-14T00:00:00"/>
        <d v="2005-09-09T00:00:00"/>
        <d v="2005-08-21T00:00:00"/>
        <d v="2005-09-07T00:00:00"/>
        <d v="2005-08-23T00:00:00"/>
        <d v="2005-10-19T00:00:00"/>
        <d v="2005-10-17T00:00:00"/>
        <d v="2005-11-04T00:00:00"/>
        <d v="2005-09-10T00:00:00"/>
        <d v="2005-09-16T00:00:00"/>
        <d v="2005-09-23T00:00:00"/>
        <d v="2005-09-27T00:00:00"/>
        <d v="2005-09-30T00:00:00"/>
        <d v="2005-11-30T00:00:00"/>
        <d v="2005-10-09T00:00:00"/>
        <d v="2005-10-15T00:00:00"/>
        <d v="2005-12-01T00:00:00"/>
        <d v="2005-11-14T00:00:00"/>
        <d v="2005-10-28T00:00:00"/>
        <d v="2006-01-18T00:00:00"/>
        <d v="2005-11-08T00:00:00"/>
        <d v="2005-11-09T00:00:00"/>
        <d v="2005-11-16T00:00:00"/>
        <d v="2005-11-17T00:00:00"/>
        <d v="2005-11-22T00:00:00"/>
        <d v="2006-03-01T00:00:00"/>
        <d v="2005-12-04T00:00:00"/>
        <d v="2005-12-10T00:00:00"/>
        <d v="2006-01-10T00:00:00"/>
        <d v="2005-12-22T00:00:00"/>
        <d v="2005-12-27T00:00:00"/>
        <d v="2006-04-13T00:00:00"/>
        <d v="2006-02-07T00:00:00"/>
        <d v="2006-03-21T00:00:00"/>
        <d v="2006-01-31T00:00:00"/>
        <d v="2006-02-15T00:00:00"/>
        <d v="2006-03-09T00:00:00"/>
        <d v="2006-03-14T00:00:00"/>
        <d v="2006-03-24T00:00:00"/>
        <d v="2006-04-01T00:00:00"/>
        <d v="2006-04-02T00:00:00"/>
        <d v="2006-04-03T00:00:00"/>
        <d v="2006-05-05T00:00:00"/>
        <d v="2006-07-11T00:00:00"/>
        <d v="2006-04-21T00:00:00"/>
        <d v="2006-04-28T00:00:00"/>
        <d v="2006-05-08T00:00:00"/>
        <d v="2006-06-06T00:00:00"/>
        <d v="2006-05-06T00:00:00"/>
        <d v="2006-06-19T00:00:00"/>
        <d v="2006-05-12T00:00:00"/>
        <d v="2006-05-16T00:00:00"/>
        <d v="2006-05-18T00:00:00"/>
        <d v="2006-05-20T00:00:00"/>
        <d v="2006-05-22T00:00:00"/>
        <d v="2006-05-23T00:00:00"/>
        <d v="2006-05-27T00:00:00"/>
        <d v="2006-06-07T00:00:00"/>
        <d v="2006-06-04T00:00:00"/>
        <d v="2006-06-11T00:00:00"/>
        <d v="2006-06-17T00:00:00"/>
        <d v="2006-06-24T00:00:00"/>
        <d v="2006-06-26T00:00:00"/>
        <d v="2006-06-28T00:00:00"/>
        <d v="2006-06-29T00:00:00"/>
        <d v="2006-07-02T00:00:00"/>
        <d v="2006-07-09T00:00:00"/>
        <d v="2006-07-12T00:00:00"/>
        <d v="2006-07-17T00:00:00"/>
        <d v="2006-07-20T00:00:00"/>
        <d v="2006-07-23T00:00:00"/>
        <d v="2006-07-26T00:00:00"/>
        <d v="2006-07-28T00:00:00"/>
        <d v="2006-08-06T00:00:00"/>
        <d v="2006-10-25T00:00:00"/>
        <d v="2006-08-10T00:00:00"/>
        <d v="2006-08-19T00:00:00"/>
        <d v="2006-10-16T00:00:00"/>
        <d v="2006-08-24T00:00:00"/>
        <d v="2006-08-27T00:00:00"/>
        <d v="2006-08-30T00:00:00"/>
        <d v="2006-08-31T00:00:00"/>
        <d v="2006-09-06T00:00:00"/>
        <d v="2006-09-11T00:00:00"/>
        <d v="2006-09-14T00:00:00"/>
        <d v="2006-09-15T00:00:00"/>
        <d v="2006-10-04T00:00:00"/>
        <d v="2006-09-22T00:00:00"/>
        <d v="2006-09-25T00:00:00"/>
        <d v="2006-10-05T00:00:00"/>
        <d v="2006-10-06T00:00:00"/>
        <d v="2006-10-08T00:00:00"/>
        <d v="2006-10-21T00:00:00"/>
        <d v="2006-10-23T00:00:00"/>
        <d v="2006-10-27T00:00:00"/>
        <d v="2006-10-30T00:00:00"/>
        <d v="2006-10-31T00:00:00"/>
        <d v="2007-02-12T00:00:00"/>
        <d v="2006-11-10T00:00:00"/>
        <d v="2006-11-11T00:00:00"/>
        <d v="2006-11-19T00:00:00"/>
        <d v="2006-12-21T00:00:00"/>
        <d v="2006-12-05T00:00:00"/>
        <d v="2006-12-11T00:00:00"/>
        <d v="2006-12-20T00:00:00"/>
        <d v="2006-12-25T00:00:00"/>
        <d v="2006-12-31T00:00:00"/>
        <d v="2007-01-05T00:00:00"/>
        <d v="2007-01-11T00:00:00"/>
        <d v="2007-02-05T00:00:00"/>
        <d v="2007-02-11T00:00:00"/>
        <d v="2007-02-25T00:00:00"/>
        <d v="2007-03-09T00:00:00"/>
        <d v="2007-03-14T00:00:00"/>
        <d v="2007-03-19T00:00:00"/>
        <d v="2007-09-17T00:00:00"/>
        <d v="2007-04-06T00:00:00"/>
        <d v="2007-07-11T00:00:00"/>
        <d v="2007-05-24T00:00:00"/>
        <d v="2007-04-13T00:00:00"/>
        <d v="2007-04-19T00:00:00"/>
        <d v="2007-04-20T00:00:00"/>
        <d v="2007-04-23T00:00:00"/>
        <d v="2007-04-26T00:00:00"/>
        <d v="2007-05-12T00:00:00"/>
        <d v="2007-05-11T00:00:00"/>
        <d v="2007-05-08T00:00:00"/>
        <d v="2007-05-17T00:00:00"/>
        <d v="2007-05-18T00:00:00"/>
        <d v="2007-05-21T00:00:00"/>
        <d v="2007-05-25T00:00:00"/>
        <d v="2007-05-28T00:00:00"/>
        <d v="2007-05-29T00:00:00"/>
        <d v="2007-08-09T00:00:00"/>
        <d v="2007-06-06T00:00:00"/>
        <d v="2007-06-08T00:00:00"/>
        <d v="2007-07-24T00:00:00"/>
        <d v="2007-06-09T00:00:00"/>
        <d v="2007-06-18T00:00:00"/>
        <d v="2007-06-26T00:00:00"/>
        <d v="2007-07-03T00:00:00"/>
        <d v="2007-07-05T00:00:00"/>
        <d v="2007-07-07T00:00:00"/>
        <d v="2007-07-10T00:00:00"/>
        <d v="2007-07-14T00:00:00"/>
        <d v="2007-07-18T00:00:00"/>
        <d v="2007-07-23T00:00:00"/>
        <d v="2007-07-28T00:00:00"/>
        <d v="2007-08-04T00:00:00"/>
        <d v="2007-08-05T00:00:00"/>
        <d v="2007-08-06T00:00:00"/>
        <d v="2007-08-08T00:00:00"/>
        <d v="2007-08-11T00:00:00"/>
        <d v="2007-09-04T00:00:00"/>
        <d v="2007-08-16T00:00:00"/>
        <d v="2007-08-19T00:00:00"/>
        <d v="2007-10-01T00:00:00"/>
        <d v="2007-09-11T00:00:00"/>
        <d v="2007-09-12T00:00:00"/>
        <d v="2007-09-14T00:00:00"/>
        <d v="2007-09-19T00:00:00"/>
        <d v="2007-09-20T00:00:00"/>
        <d v="2007-09-25T00:00:00"/>
        <d v="2007-09-29T00:00:00"/>
        <d v="2007-10-12T00:00:00"/>
        <d v="2007-10-16T00:00:00"/>
        <d v="2007-11-07T00:00:00"/>
        <d v="2007-10-23T00:00:00"/>
        <d v="2007-10-24T00:00:00"/>
        <d v="2007-10-27T00:00:00"/>
        <d v="2007-12-11T00:00:00"/>
        <d v="2007-11-09T00:00:00"/>
        <d v="2007-11-10T00:00:00"/>
        <d v="2007-11-20T00:00:00"/>
        <d v="2007-11-24T00:00:00"/>
        <d v="2007-11-29T00:00:00"/>
        <d v="2007-12-12T00:00:00"/>
        <d v="2007-12-20T00:00:00"/>
        <d v="2008-03-20T00:00:00"/>
        <d v="2007-12-26T00:00:00"/>
        <d v="2008-01-18T00:00:00"/>
        <d v="2007-12-30T00:00:00"/>
        <d v="2007-12-31T00:00:00"/>
        <d v="2008-01-06T00:00:00"/>
        <d v="2008-01-09T00:00:00"/>
        <d v="2008-01-21T00:00:00"/>
        <d v="2008-03-04T00:00:00"/>
        <d v="2008-03-17T00:00:00"/>
        <d v="2008-05-08T00:00:00"/>
        <d v="2008-03-28T00:00:00"/>
        <d v="2008-04-07T00:00:00"/>
        <d v="2008-04-09T00:00:00"/>
        <d v="2008-04-18T00:00:00"/>
        <d v="2008-04-20T00:00:00"/>
        <d v="2008-04-21T00:00:00"/>
        <d v="2008-06-26T00:00:00"/>
        <d v="2008-05-03T00:00:00"/>
        <d v="2008-05-09T00:00:00"/>
        <d v="2008-05-15T00:00:00"/>
        <d v="2008-05-23T00:00:00"/>
        <d v="2008-05-26T00:00:00"/>
        <d v="2008-05-29T00:00:00"/>
        <d v="2008-05-31T00:00:00"/>
        <d v="2008-06-01T00:00:00"/>
        <d v="2008-06-12T00:00:00"/>
        <d v="2008-06-16T00:00:00"/>
        <d v="2008-06-30T00:00:00"/>
        <d v="2008-07-01T00:00:00"/>
        <d v="2008-07-05T00:00:00"/>
        <d v="2008-07-16T00:00:00"/>
        <d v="2008-08-13T00:00:00"/>
        <d v="2008-07-19T00:00:00"/>
        <d v="2008-07-21T00:00:00"/>
        <d v="2008-07-25T00:00:00"/>
        <d v="2008-07-26T00:00:00"/>
        <d v="2008-07-27T00:00:00"/>
        <d v="2008-07-31T00:00:00"/>
        <d v="2008-08-03T00:00:00"/>
        <d v="2008-08-15T00:00:00"/>
        <d v="2008-08-20T00:00:00"/>
        <d v="2008-08-21T00:00:00"/>
        <d v="2008-08-23T00:00:00"/>
        <d v="2008-09-02T00:00:00"/>
        <d v="2008-09-03T00:00:00"/>
        <d v="2008-09-04T00:00:00"/>
        <d v="2008-09-05T00:00:00"/>
        <d v="2008-09-08T00:00:00"/>
        <d v="2008-09-23T00:00:00"/>
        <d v="2008-10-01T00:00:00"/>
        <d v="2008-09-30T00:00:00"/>
        <d v="2008-10-02T00:00:00"/>
        <d v="2008-10-09T00:00:00"/>
        <d v="2008-10-20T00:00:00"/>
        <d v="2008-10-30T00:00:00"/>
        <d v="2009-02-11T00:00:00"/>
        <d v="2008-11-04T00:00:00"/>
        <d v="2008-11-10T00:00:00"/>
        <d v="2008-12-26T00:00:00"/>
        <d v="2008-11-11T00:00:00"/>
        <d v="2008-11-20T00:00:00"/>
        <d v="2008-12-07T00:00:00"/>
        <d v="2008-12-09T00:00:00"/>
        <d v="2008-12-13T00:00:00"/>
        <d v="2008-12-24T00:00:00"/>
        <d v="2009-01-22T00:00:00"/>
        <d v="2009-02-09T00:00:00"/>
        <d v="2009-02-22T00:00:00"/>
        <d v="2009-03-10T00:00:00"/>
        <d v="2009-03-12T00:00:00"/>
        <d v="2009-03-15T00:00:00"/>
        <d v="2009-03-19T00:00:00"/>
        <d v="2009-03-25T00:00:00"/>
        <d v="2009-04-11T00:00:00"/>
        <d v="2009-04-14T00:00:00"/>
        <d v="2009-04-15T00:00:00"/>
        <d v="2009-05-03T00:00:00"/>
        <d v="2009-06-03T00:00:00"/>
        <d v="2009-05-08T00:00:00"/>
        <d v="2009-06-10T00:00:00"/>
        <d v="2009-05-18T00:00:00"/>
        <d v="2009-05-30T00:00:00"/>
        <d v="2009-05-31T00:00:00"/>
        <d v="2009-07-08T00:00:00"/>
        <d v="2009-06-28T00:00:00"/>
        <d v="2009-07-07T00:00:00"/>
        <d v="2009-07-20T00:00:00"/>
        <d v="2010-05-27T00:00:00"/>
        <d v="2009-07-27T00:00:00"/>
        <d v="2009-08-03T00:00:00"/>
        <d v="2009-08-22T00:00:00"/>
        <d v="2009-08-27T00:00:00"/>
        <d v="2009-09-14T00:00:00"/>
        <d v="2009-10-09T00:00:00"/>
        <d v="2009-09-28T00:00:00"/>
        <d v="2009-09-29T00:00:00"/>
        <d v="2009-10-08T00:00:00"/>
        <d v="2009-10-05T00:00:00"/>
        <d v="2009-10-11T00:00:00"/>
        <d v="2009-10-20T00:00:00"/>
        <d v="2009-10-12T00:00:00"/>
        <d v="2009-10-13T00:00:00"/>
        <d v="2009-10-15T00:00:00"/>
        <d v="2009-10-17T00:00:00"/>
        <d v="2009-10-22T00:00:00"/>
        <d v="2009-10-23T00:00:00"/>
        <d v="2009-11-01T00:00:00"/>
        <d v="2010-05-11T00:00:00"/>
        <d v="2009-12-03T00:00:00"/>
        <d v="2009-11-13T00:00:00"/>
        <d v="2009-11-18T00:00:00"/>
        <d v="2010-01-27T00:00:00"/>
        <d v="2009-11-24T00:00:00"/>
        <d v="2010-01-09T00:00:00"/>
        <d v="2010-02-16T00:00:00"/>
        <d v="2010-03-08T00:00:00"/>
        <d v="2010-04-06T00:00:00"/>
        <d v="2010-03-15T00:00:00"/>
        <d v="2011-09-19T00:00:00"/>
        <d v="2010-03-22T00:00:00"/>
        <d v="2010-04-10T00:00:00"/>
        <d v="2010-04-26T00:00:00"/>
        <d v="2010-05-25T00:00:00"/>
        <d v="2010-04-29T00:00:00"/>
        <d v="2010-05-12T00:00:00"/>
        <d v="2010-11-23T00:00:00"/>
        <d v="2010-07-19T00:00:00"/>
        <d v="2010-06-06T00:00:00"/>
        <d v="2010-06-16T00:00:00"/>
        <d v="2010-06-24T00:00:00"/>
        <d v="2010-06-25T00:00:00"/>
        <d v="2010-07-03T00:00:00"/>
        <d v="2010-07-10T00:00:00"/>
        <d v="2010-07-16T00:00:00"/>
        <d v="2010-08-09T00:00:00"/>
        <d v="2010-08-13T00:00:00"/>
        <d v="2010-09-10T00:00:00"/>
        <d v="2010-08-27T00:00:00"/>
        <d v="2010-09-27T00:00:00"/>
        <d v="2010-09-28T00:00:00"/>
        <d v="2010-10-03T00:00:00"/>
        <d v="2010-12-20T00:00:00"/>
        <d v="2010-10-29T00:00:00"/>
        <d v="2010-10-30T00:00:00"/>
        <d v="2010-11-10T00:00:00"/>
        <d v="2010-12-08T00:00:00"/>
        <d v="2011-01-11T00:00:00"/>
        <d v="2011-02-24T00:00:00"/>
        <d v="2011-01-27T00:00:00"/>
        <d v="2011-01-28T00:00:00"/>
        <d v="2011-03-01T00:00:00"/>
        <d v="2011-04-13T00:00:00"/>
        <d v="2011-05-05T00:00:00"/>
        <d v="2011-04-09T00:00:00"/>
        <d v="2011-05-26T00:00:00"/>
        <d v="2011-06-22T00:00:00"/>
        <d v="2011-06-08T00:00:00"/>
        <d v="2011-06-09T00:00:00"/>
        <d v="2011-07-06T00:00:00"/>
        <d v="2011-06-29T00:00:00"/>
        <d v="2011-08-08T00:00:00"/>
        <d v="2011-07-07T00:00:00"/>
        <d v="2011-07-19T00:00:00"/>
        <d v="2011-07-31T00:00:00"/>
        <d v="2011-08-01T00:00:00"/>
        <d v="2011-08-11T00:00:00"/>
        <d v="2011-08-17T00:00:00"/>
        <d v="2011-09-09T00:00:00"/>
        <d v="2011-10-14T00:00:00"/>
        <d v="2011-09-08T00:00:00"/>
        <d v="2011-09-10T00:00:00"/>
        <d v="2011-10-18T00:00:00"/>
        <d v="2011-12-12T00:00:00"/>
        <d v="2012-01-03T00:00:00"/>
      </sharedItems>
      <fieldGroup par="38" base="21">
        <rangePr groupBy="months" startDate="2000-01-06T00:00:00" endDate="2012-01-04T00:00:00"/>
        <groupItems count="14">
          <s v="&lt;06/01/2000"/>
          <s v="Jan"/>
          <s v="Feb"/>
          <s v="Mar"/>
          <s v="Apr"/>
          <s v="May"/>
          <s v="Jun"/>
          <s v="Jul"/>
          <s v="Aug"/>
          <s v="Sep"/>
          <s v="Oct"/>
          <s v="Nov"/>
          <s v="Dec"/>
          <s v="&gt;04/01/2012"/>
        </groupItems>
      </fieldGroup>
    </cacheField>
    <cacheField name="Wildlife: Size" numFmtId="0">
      <sharedItems/>
    </cacheField>
    <cacheField name="Conditions: Sky" numFmtId="0">
      <sharedItems/>
    </cacheField>
    <cacheField name="Wildlife: Species" numFmtId="0">
      <sharedItems count="137">
        <s v="Rock pigeon"/>
        <s v="Blackbirds"/>
        <s v="Owls"/>
        <s v="Red-tailed hawk"/>
        <s v="Gulls"/>
        <s v="Hawks"/>
        <s v="Ring-billed gull"/>
        <s v="Egrets"/>
        <s v="Ducks"/>
        <s v="Geese"/>
        <s v="Western meadowlark"/>
        <s v="Turkey vulture"/>
        <s v="Doves"/>
        <s v="Mallard"/>
        <s v="Sharp-shinned hawk"/>
        <s v="Bonaparte's gull"/>
        <s v="Northern harrier"/>
        <s v="Barn owl"/>
        <s v="Sparrows"/>
        <s v="Canada goose"/>
        <s v="American black duck"/>
        <s v="Falcons and Caracaras"/>
        <s v="Cliff swallow"/>
        <s v="European starling"/>
        <s v="American kestrel"/>
        <s v="American robin"/>
        <s v="American crow"/>
        <s v="Barn swallow"/>
        <s v="Great blue heron"/>
        <s v="Mourning dove"/>
        <s v="American coot"/>
        <s v="Herring gull"/>
        <s v="Swallows"/>
        <s v="Red fox"/>
        <s v="Scissor-tailed flycatcher"/>
        <s v="Ducks, geese, swans"/>
        <s v="Meadowlarks"/>
        <s v="Osprey"/>
        <s v="Sandpipers"/>
        <s v="Mute swan"/>
        <s v="Sandhill crane"/>
        <s v="Bald eagle"/>
        <s v="Snowy owl"/>
        <s v="Brant"/>
        <s v="Wilson's snipe"/>
        <s v="Snow bunting"/>
        <s v="Horned lark"/>
        <s v="Ring-necked pheasant"/>
        <s v="Chimney swift"/>
        <s v="Willet"/>
        <s v="Double-crested cormorant"/>
        <s v="Crows"/>
        <s v="Great-tailed grackle"/>
        <s v="Laughing gull"/>
        <s v="Peregrine falcon"/>
        <s v="Upland sandpiper"/>
        <s v="New World Vultures"/>
        <s v="Black-bellied plover"/>
        <s v="Finches"/>
        <s v="Coyote"/>
        <s v="White-tailed deer"/>
        <s v="American wigeon"/>
        <s v="Glaucous-winged gull"/>
        <s v="Great horned owl"/>
        <s v="Domestic dog"/>
        <s v="Black vulture"/>
        <s v="Snow goose"/>
        <s v="Wild turkey"/>
        <s v="Black-tailed jackrabbit"/>
        <s v="Horned grebe"/>
        <s v="Northern pintail"/>
        <s v="Northern shoveler"/>
        <s v="Brown pelican"/>
        <s v="Eastern meadowlark"/>
        <s v="Perching birds (y)"/>
        <s v="Tree swallow"/>
        <s v="Lark bunting"/>
        <s v="Western tanager"/>
        <s v="Great black-backed gull"/>
        <s v="Hawks, eagles, vultures"/>
        <s v="Purple martin"/>
        <s v="Savannah sparrow"/>
        <s v="Wood duck"/>
        <s v="Whimbrel"/>
        <s v="Semipalmated sandpiper"/>
        <s v="Common nighthawk"/>
        <s v="Common yellowthroat"/>
        <s v="Dunlin"/>
        <s v="Common snapping turtle"/>
        <s v="Lesser scaup"/>
        <s v="Western gull"/>
        <s v="California gull"/>
        <s v="Green heron"/>
        <s v="Woodchuck"/>
        <s v="Thrushes"/>
        <s v="American pipit"/>
        <s v="Hooded warbler"/>
        <s v="Merlin"/>
        <s v="Red-winged blackbird"/>
        <s v="Brown-headed cowbird"/>
        <s v="Gadwall"/>
        <s v="Green-winged teal"/>
        <s v="Wood stork"/>
        <s v="Great egret"/>
        <s v="White-tailed jackrabbit"/>
        <s v="Mottled duck"/>
        <s v="Microbats"/>
        <s v="Belted kingfisher"/>
        <s v="Mew gull"/>
        <s v="Hermit thrush"/>
        <s v="Western sandpiper"/>
        <s v="Plovers"/>
        <s v="Vaux's swift"/>
        <s v="Common tern"/>
        <s v="Wrens"/>
        <s v="Wood warblers"/>
        <s v="Short-eared owl"/>
        <s v="White-throated sparrow"/>
        <s v="Ovenbird"/>
        <s v="Gray catbird"/>
        <s v="Parrots"/>
        <s v="Common grackle"/>
        <s v="Red-breasted merganser"/>
        <s v="Yellow bittern"/>
        <s v="Bank swallow"/>
        <s v="Skunks"/>
        <s v="Pine siskin"/>
        <s v="American woodcock"/>
        <s v="Rabbits"/>
        <s v="Anhinga"/>
        <s v="Gull-billed tern"/>
        <s v="Band-tailed pigeon"/>
        <s v="House finch"/>
        <s v="Yellow-rumped warbler"/>
        <s v="Turtles"/>
        <s v="Western kingbird"/>
        <s v="Cedar waxwing"/>
      </sharedItems>
    </cacheField>
    <cacheField name="When: Time (HHMM)" numFmtId="164">
      <sharedItems containsSemiMixedTypes="0" containsNonDate="0" containsDate="1" containsString="0" minDate="1899-12-30T00:00:00" maxDate="1899-12-31T00:00:00" count="496">
        <d v="1899-12-30T00:00:00"/>
        <d v="1899-12-30T07:05:00"/>
        <d v="1899-12-30T12:48:00"/>
        <d v="1899-12-30T09:30:00"/>
        <d v="1899-12-30T13:00:00"/>
        <d v="1899-12-30T11:15:00"/>
        <d v="1899-12-30T08:59:00"/>
        <d v="1899-12-30T16:53:00"/>
        <d v="1899-12-30T05:40:00"/>
        <d v="1899-12-30T13:59:00"/>
        <d v="1899-12-30T15:00:00"/>
        <d v="1899-12-30T13:30:00"/>
        <d v="1899-12-30T17:09:00"/>
        <d v="1899-12-30T13:07:00"/>
        <d v="1899-12-30T19:40:00"/>
        <d v="1899-12-30T07:52:00"/>
        <d v="1899-12-30T17:04:00"/>
        <d v="1899-12-30T13:21:00"/>
        <d v="1899-12-30T12:05:00"/>
        <d v="1899-12-30T04:31:00"/>
        <d v="1899-12-30T11:10:00"/>
        <d v="1899-12-30T20:20:00"/>
        <d v="1899-12-30T22:15:00"/>
        <d v="1899-12-30T07:30:00"/>
        <d v="1899-12-30T20:25:00"/>
        <d v="1899-12-30T17:20:00"/>
        <d v="1899-12-30T22:42:00"/>
        <d v="1899-12-30T15:25:00"/>
        <d v="1899-12-30T17:40:00"/>
        <d v="1899-12-30T06:47:00"/>
        <d v="1899-12-30T12:36:00"/>
        <d v="1899-12-30T15:09:00"/>
        <d v="1899-12-30T16:07:00"/>
        <d v="1899-12-30T11:45:00"/>
        <d v="1899-12-30T08:30:00"/>
        <d v="1899-12-30T14:05:00"/>
        <d v="1899-12-30T09:16:00"/>
        <d v="1899-12-30T11:25:00"/>
        <d v="1899-12-30T13:45:00"/>
        <d v="1899-12-30T19:56:00"/>
        <d v="1899-12-30T10:38:00"/>
        <d v="1899-12-30T06:15:00"/>
        <d v="1899-12-30T10:54:00"/>
        <d v="1899-12-30T19:48:00"/>
        <d v="1899-12-30T07:50:00"/>
        <d v="1899-12-30T14:15:00"/>
        <d v="1899-12-30T02:00:00"/>
        <d v="1899-12-30T14:14:00"/>
        <d v="1899-12-30T16:15:00"/>
        <d v="1899-12-30T18:45:00"/>
        <d v="1899-12-30T16:51:00"/>
        <d v="1899-12-30T22:10:00"/>
        <d v="1899-12-30T19:38:00"/>
        <d v="1899-12-30T12:40:00"/>
        <d v="1899-12-30T21:50:00"/>
        <d v="1899-12-30T11:49:00"/>
        <d v="1899-12-30T17:00:00"/>
        <d v="1899-12-30T17:15:00"/>
        <d v="1899-12-30T12:25:00"/>
        <d v="1899-12-30T14:00:00"/>
        <d v="1899-12-30T12:30:00"/>
        <d v="1899-12-30T15:10:00"/>
        <d v="1899-12-30T06:00:00"/>
        <d v="1899-12-30T21:36:00"/>
        <d v="1899-12-30T18:00:00"/>
        <d v="1899-12-30T18:52:00"/>
        <d v="1899-12-30T19:14:00"/>
        <d v="1899-12-30T09:00:00"/>
        <d v="1899-12-30T07:38:00"/>
        <d v="1899-12-30T10:35:00"/>
        <d v="1899-12-30T09:33:00"/>
        <d v="1899-12-30T11:54:00"/>
        <d v="1899-12-30T19:05:00"/>
        <d v="1899-12-30T19:15:00"/>
        <d v="1899-12-30T13:26:00"/>
        <d v="1899-12-30T19:30:00"/>
        <d v="1899-12-30T07:37:00"/>
        <d v="1899-12-30T15:12:00"/>
        <d v="1899-12-30T10:50:00"/>
        <d v="1899-12-30T07:56:00"/>
        <d v="1899-12-30T08:24:00"/>
        <d v="1899-12-30T07:00:00"/>
        <d v="1899-12-30T11:00:00"/>
        <d v="1899-12-30T11:55:00"/>
        <d v="1899-12-30T20:00:00"/>
        <d v="1899-12-30T15:49:00"/>
        <d v="1899-12-30T16:32:00"/>
        <d v="1899-12-30T10:02:00"/>
        <d v="1899-12-30T17:57:00"/>
        <d v="1899-12-30T16:20:00"/>
        <d v="1899-12-30T12:15:00"/>
        <d v="1899-12-30T22:57:00"/>
        <d v="1899-12-30T16:59:00"/>
        <d v="1899-12-30T09:20:00"/>
        <d v="1899-12-30T18:35:00"/>
        <d v="1899-12-30T08:13:00"/>
        <d v="1899-12-30T08:33:00"/>
        <d v="1899-12-30T09:29:00"/>
        <d v="1899-12-30T09:18:00"/>
        <d v="1899-12-30T19:06:00"/>
        <d v="1899-12-30T21:30:00"/>
        <d v="1899-12-30T08:15:00"/>
        <d v="1899-12-30T22:55:00"/>
        <d v="1899-12-30T10:00:00"/>
        <d v="1899-12-30T20:45:00"/>
        <d v="1899-12-30T22:11:00"/>
        <d v="1899-12-30T09:15:00"/>
        <d v="1899-12-30T18:22:00"/>
        <d v="1899-12-30T18:30:00"/>
        <d v="1899-12-30T14:35:00"/>
        <d v="1899-12-30T11:40:00"/>
        <d v="1899-12-30T17:32:00"/>
        <d v="1899-12-30T18:40:00"/>
        <d v="1899-12-30T14:22:00"/>
        <d v="1899-12-30T10:36:00"/>
        <d v="1899-12-30T06:05:00"/>
        <d v="1899-12-30T17:30:00"/>
        <d v="1899-12-30T16:36:00"/>
        <d v="1899-12-30T07:35:00"/>
        <d v="1899-12-30T15:46:00"/>
        <d v="1899-12-30T07:58:00"/>
        <d v="1899-12-30T07:49:00"/>
        <d v="1899-12-30T18:08:00"/>
        <d v="1899-12-30T18:15:00"/>
        <d v="1899-12-30T14:55:00"/>
        <d v="1899-12-30T17:19:00"/>
        <d v="1899-12-30T17:17:00"/>
        <d v="1899-12-30T08:21:00"/>
        <d v="1899-12-30T09:35:00"/>
        <d v="1899-12-30T07:20:00"/>
        <d v="1899-12-30T21:45:00"/>
        <d v="1899-12-30T08:20:00"/>
        <d v="1899-12-30T11:16:00"/>
        <d v="1899-12-30T16:01:00"/>
        <d v="1899-12-30T14:20:00"/>
        <d v="1899-12-30T08:10:00"/>
        <d v="1899-12-30T08:12:00"/>
        <d v="1899-12-30T17:45:00"/>
        <d v="1899-12-30T03:00:00"/>
        <d v="1899-12-30T16:04:00"/>
        <d v="1899-12-30T06:35:00"/>
        <d v="1899-12-30T11:17:00"/>
        <d v="1899-12-30T15:35:00"/>
        <d v="1899-12-30T14:33:00"/>
        <d v="1899-12-30T11:30:00"/>
        <d v="1899-12-30T12:18:00"/>
        <d v="1899-12-30T12:00:00"/>
        <d v="1899-12-30T09:08:00"/>
        <d v="1899-12-30T20:16:00"/>
        <d v="1899-12-30T10:20:00"/>
        <d v="1899-12-30T14:40:00"/>
        <d v="1899-12-30T16:03:00"/>
        <d v="1899-12-30T04:37:00"/>
        <d v="1899-12-30T16:10:00"/>
        <d v="1899-12-30T09:41:00"/>
        <d v="1899-12-30T08:25:00"/>
        <d v="1899-12-30T13:55:00"/>
        <d v="1899-12-30T20:48:00"/>
        <d v="1899-12-30T12:17:00"/>
        <d v="1899-12-30T18:42:00"/>
        <d v="1899-12-30T12:59:00"/>
        <d v="1899-12-30T15:45:00"/>
        <d v="1899-12-30T19:20:00"/>
        <d v="1899-12-30T18:05:00"/>
        <d v="1899-12-30T10:08:00"/>
        <d v="1899-12-30T19:00:00"/>
        <d v="1899-12-30T15:02:00"/>
        <d v="1899-12-30T12:08:00"/>
        <d v="1899-12-30T11:35:00"/>
        <d v="1899-12-30T12:19:00"/>
        <d v="1899-12-30T07:12:00"/>
        <d v="1899-12-30T07:40:00"/>
        <d v="1899-12-30T06:30:00"/>
        <d v="1899-12-30T15:16:00"/>
        <d v="1899-12-30T16:24:00"/>
        <d v="1899-12-30T17:23:00"/>
        <d v="1899-12-30T00:45:00"/>
        <d v="1899-12-30T09:38:00"/>
        <d v="1899-12-30T10:06:00"/>
        <d v="1899-12-30T20:55:00"/>
        <d v="1899-12-30T13:20:00"/>
        <d v="1899-12-30T19:10:00"/>
        <d v="1899-12-30T20:40:00"/>
        <d v="1899-12-30T07:55:00"/>
        <d v="1899-12-30T11:12:00"/>
        <d v="1899-12-30T18:39:00"/>
        <d v="1899-12-30T22:30:00"/>
        <d v="1899-12-30T23:45:00"/>
        <d v="1899-12-30T17:35:00"/>
        <d v="1899-12-30T21:05:00"/>
        <d v="1899-12-30T02:15:00"/>
        <d v="1899-12-30T23:23:00"/>
        <d v="1899-12-30T05:00:00"/>
        <d v="1899-12-30T09:28:00"/>
        <d v="1899-12-30T15:14:00"/>
        <d v="1899-12-30T07:45:00"/>
        <d v="1899-12-30T22:19:00"/>
        <d v="1899-12-30T08:35:00"/>
        <d v="1899-12-30T08:00:00"/>
        <d v="1899-12-30T16:06:00"/>
        <d v="1899-12-30T10:10:00"/>
        <d v="1899-12-30T20:10:00"/>
        <d v="1899-12-30T19:50:00"/>
        <d v="1899-12-30T21:53:00"/>
        <d v="1899-12-30T20:27:00"/>
        <d v="1899-12-30T13:10:00"/>
        <d v="1899-12-30T19:25:00"/>
        <d v="1899-12-30T19:26:00"/>
        <d v="1899-12-30T16:00:00"/>
        <d v="1899-12-30T20:37:00"/>
        <d v="1899-12-30T10:23:00"/>
        <d v="1899-12-30T13:15:00"/>
        <d v="1899-12-30T15:55:00"/>
        <d v="1899-12-30T16:31:00"/>
        <d v="1899-12-30T07:57:00"/>
        <d v="1899-12-30T19:46:00"/>
        <d v="1899-12-30T22:56:00"/>
        <d v="1899-12-30T18:10:00"/>
        <d v="1899-12-30T18:50:00"/>
        <d v="1899-12-30T09:01:00"/>
        <d v="1899-12-30T18:55:00"/>
        <d v="1899-12-30T06:24:00"/>
        <d v="1899-12-30T09:43:00"/>
        <d v="1899-12-30T08:38:00"/>
        <d v="1899-12-30T12:01:00"/>
        <d v="1899-12-30T12:16:00"/>
        <d v="1899-12-30T18:03:00"/>
        <d v="1899-12-30T04:06:00"/>
        <d v="1899-12-30T09:44:00"/>
        <d v="1899-12-30T17:55:00"/>
        <d v="1899-12-30T08:40:00"/>
        <d v="1899-12-30T06:33:00"/>
        <d v="1899-12-30T09:17:00"/>
        <d v="1899-12-30T15:11:00"/>
        <d v="1899-12-30T09:47:00"/>
        <d v="1899-12-30T19:35:00"/>
        <d v="1899-12-30T10:25:00"/>
        <d v="1899-12-30T21:35:00"/>
        <d v="1899-12-30T11:05:00"/>
        <d v="1899-12-30T15:34:00"/>
        <d v="1899-12-30T16:50:00"/>
        <d v="1899-12-30T08:45:00"/>
        <d v="1899-12-30T11:31:00"/>
        <d v="1899-12-30T07:02:00"/>
        <d v="1899-12-30T13:38:00"/>
        <d v="1899-12-30T17:50:00"/>
        <d v="1899-12-30T23:40:00"/>
        <d v="1899-12-30T14:01:00"/>
        <d v="1899-12-30T14:50:00"/>
        <d v="1899-12-30T11:03:00"/>
        <d v="1899-12-30T19:32:00"/>
        <d v="1899-12-30T20:51:00"/>
        <d v="1899-12-30T05:10:00"/>
        <d v="1899-12-30T13:25:00"/>
        <d v="1899-12-30T18:33:00"/>
        <d v="1899-12-30T21:14:00"/>
        <d v="1899-12-30T14:51:00"/>
        <d v="1899-12-30T06:18:00"/>
        <d v="1899-12-30T23:43:00"/>
        <d v="1899-12-30T12:45:00"/>
        <d v="1899-12-30T09:05:00"/>
        <d v="1899-12-30T12:35:00"/>
        <d v="1899-12-30T15:48:00"/>
        <d v="1899-12-30T17:42:00"/>
        <d v="1899-12-30T16:25:00"/>
        <d v="1899-12-30T11:06:00"/>
        <d v="1899-12-30T20:30:00"/>
        <d v="1899-12-30T13:05:00"/>
        <d v="1899-12-30T13:27:00"/>
        <d v="1899-12-30T11:47:00"/>
        <d v="1899-12-30T16:27:00"/>
        <d v="1899-12-30T21:00:00"/>
        <d v="1899-12-30T14:48:00"/>
        <d v="1899-12-30T14:47:00"/>
        <d v="1899-12-30T12:11:00"/>
        <d v="1899-12-30T14:30:00"/>
        <d v="1899-12-30T10:45:00"/>
        <d v="1899-12-30T17:25:00"/>
        <d v="1899-12-30T22:00:00"/>
        <d v="1899-12-30T09:56:00"/>
        <d v="1899-12-30T15:38:00"/>
        <d v="1899-12-30T11:02:00"/>
        <d v="1899-12-30T11:18:00"/>
        <d v="1899-12-30T15:19:00"/>
        <d v="1899-12-30T07:21:00"/>
        <d v="1899-12-30T07:15:00"/>
        <d v="1899-12-30T04:30:00"/>
        <d v="1899-12-30T09:57:00"/>
        <d v="1899-12-30T15:29:00"/>
        <d v="1899-12-30T16:42:00"/>
        <d v="1899-12-30T04:45:00"/>
        <d v="1899-12-30T12:28:00"/>
        <d v="1899-12-30T20:54:00"/>
        <d v="1899-12-30T22:22:00"/>
        <d v="1899-12-30T13:50:00"/>
        <d v="1899-12-30T08:55:00"/>
        <d v="1899-12-30T07:08:00"/>
        <d v="1899-12-30T08:50:00"/>
        <d v="1899-12-30T13:33:00"/>
        <d v="1899-12-30T20:23:00"/>
        <d v="1899-12-30T16:30:00"/>
        <d v="1899-12-30T21:15:00"/>
        <d v="1899-12-30T10:05:00"/>
        <d v="1899-12-30T00:55:00"/>
        <d v="1899-12-30T09:24:00"/>
        <d v="1899-12-30T11:46:00"/>
        <d v="1899-12-30T12:55:00"/>
        <d v="1899-12-30T16:55:00"/>
        <d v="1899-12-30T07:10:00"/>
        <d v="1899-12-30T21:20:00"/>
        <d v="1899-12-30T08:19:00"/>
        <d v="1899-12-30T10:29:00"/>
        <d v="1899-12-30T08:47:00"/>
        <d v="1899-12-30T09:51:00"/>
        <d v="1899-12-30T10:30:00"/>
        <d v="1899-12-30T21:21:00"/>
        <d v="1899-12-30T09:50:00"/>
        <d v="1899-12-30T09:45:00"/>
        <d v="1899-12-30T10:09:00"/>
        <d v="1899-12-30T18:32:00"/>
        <d v="1899-12-30T23:05:00"/>
        <d v="1899-12-30T21:59:00"/>
        <d v="1899-12-30T20:11:00"/>
        <d v="1899-12-30T22:25:00"/>
        <d v="1899-12-30T22:07:00"/>
        <d v="1899-12-30T08:36:00"/>
        <d v="1899-12-30T11:48:00"/>
        <d v="1899-12-30T15:20:00"/>
        <d v="1899-12-30T09:40:00"/>
        <d v="1899-12-30T15:30:00"/>
        <d v="1899-12-30T12:10:00"/>
        <d v="1899-12-30T13:40:00"/>
        <d v="1899-12-30T09:25:00"/>
        <d v="1899-12-30T10:33:00"/>
        <d v="1899-12-30T12:06:00"/>
        <d v="1899-12-30T07:36:00"/>
        <d v="1899-12-30T08:54:00"/>
        <d v="1899-12-30T14:42:00"/>
        <d v="1899-12-30T12:47:00"/>
        <d v="1899-12-30T14:12:00"/>
        <d v="1899-12-30T22:14:00"/>
        <d v="1899-12-30T19:41:00"/>
        <d v="1899-12-30T13:18:00"/>
        <d v="1899-12-30T09:06:00"/>
        <d v="1899-12-30T09:09:00"/>
        <d v="1899-12-30T15:47:00"/>
        <d v="1899-12-30T15:05:00"/>
        <d v="1899-12-30T09:07:00"/>
        <d v="1899-12-30T23:55:00"/>
        <d v="1899-12-30T09:10:00"/>
        <d v="1899-12-30T10:55:00"/>
        <d v="1899-12-30T10:15:00"/>
        <d v="1899-12-30T16:45:00"/>
        <d v="1899-12-30T18:54:00"/>
        <d v="1899-12-30T15:57:00"/>
        <d v="1899-12-30T17:03:00"/>
        <d v="1899-12-30T16:40:00"/>
        <d v="1899-12-30T21:08:00"/>
        <d v="1899-12-30T13:35:00"/>
        <d v="1899-12-30T18:11:00"/>
        <d v="1899-12-30T00:30:00"/>
        <d v="1899-12-30T09:46:00"/>
        <d v="1899-12-30T09:14:00"/>
        <d v="1899-12-30T12:58:00"/>
        <d v="1899-12-30T17:29:00"/>
        <d v="1899-12-30T19:43:00"/>
        <d v="1899-12-30T10:04:00"/>
        <d v="1899-12-30T12:03:00"/>
        <d v="1899-12-30T15:44:00"/>
        <d v="1899-12-30T22:50:00"/>
        <d v="1899-12-30T08:06:00"/>
        <d v="1899-12-30T08:18:00"/>
        <d v="1899-12-30T15:06:00"/>
        <d v="1899-12-30T09:31:00"/>
        <d v="1899-12-30T04:00:00"/>
        <d v="1899-12-30T05:30:00"/>
        <d v="1899-12-30T00:15:00"/>
        <d v="1899-12-30T21:38:00"/>
        <d v="1899-12-30T23:50:00"/>
        <d v="1899-12-30T10:21:00"/>
        <d v="1899-12-30T12:56:00"/>
        <d v="1899-12-30T14:43:00"/>
        <d v="1899-12-30T14:44:00"/>
        <d v="1899-12-30T07:24:00"/>
        <d v="1899-12-30T13:08:00"/>
        <d v="1899-12-30T18:29:00"/>
        <d v="1899-12-30T17:16:00"/>
        <d v="1899-12-30T12:53:00"/>
        <d v="1899-12-30T15:40:00"/>
        <d v="1899-12-30T14:34:00"/>
        <d v="1899-12-30T06:50:00"/>
        <d v="1899-12-30T18:25:00"/>
        <d v="1899-12-30T04:55:00"/>
        <d v="1899-12-30T19:21:00"/>
        <d v="1899-12-30T11:20:00"/>
        <d v="1899-12-30T13:03:00"/>
        <d v="1899-12-30T08:58:00"/>
        <d v="1899-12-30T14:25:00"/>
        <d v="1899-12-30T06:10:00"/>
        <d v="1899-12-30T15:15:00"/>
        <d v="1899-12-30T23:10:00"/>
        <d v="1899-12-30T23:00:00"/>
        <d v="1899-12-30T12:42:00"/>
        <d v="1899-12-30T02:11:00"/>
        <d v="1899-12-30T17:38:00"/>
        <d v="1899-12-30T16:49:00"/>
        <d v="1899-12-30T21:06:00"/>
        <d v="1899-12-30T07:25:00"/>
        <d v="1899-12-30T15:18:00"/>
        <d v="1899-12-30T06:26:00"/>
        <d v="1899-12-30T11:34:00"/>
        <d v="1899-12-30T10:58:00"/>
        <d v="1899-12-30T13:31:00"/>
        <d v="1899-12-30T17:01:00"/>
        <d v="1899-12-30T14:45:00"/>
        <d v="1899-12-30T06:40:00"/>
        <d v="1899-12-30T19:11:00"/>
        <d v="1899-12-30T14:13:00"/>
        <d v="1899-12-30T17:28:00"/>
        <d v="1899-12-30T22:45:00"/>
        <d v="1899-12-30T12:20:00"/>
        <d v="1899-12-30T10:37:00"/>
        <d v="1899-12-30T10:40:00"/>
        <d v="1899-12-30T07:42:00"/>
        <d v="1899-12-30T17:11:00"/>
        <d v="1899-12-30T00:01:00"/>
        <d v="1899-12-30T23:15:00"/>
        <d v="1899-12-30T13:22:00"/>
        <d v="1899-12-30T19:27:00"/>
        <d v="1899-12-30T17:08:00"/>
        <d v="1899-12-30T06:53:00"/>
        <d v="1899-12-30T09:23:00"/>
        <d v="1899-12-30T09:48:00"/>
        <d v="1899-12-30T12:51:00"/>
        <d v="1899-12-30T06:09:00"/>
        <d v="1899-12-30T13:28:00"/>
        <d v="1899-12-30T10:07:00"/>
        <d v="1899-12-30T20:15:00"/>
        <d v="1899-12-30T17:58:00"/>
        <d v="1899-12-30T07:23:00"/>
        <d v="1899-12-30T08:53:00"/>
        <d v="1899-12-30T23:22:00"/>
        <d v="1899-12-30T10:42:00"/>
        <d v="1899-12-30T10:01:00"/>
        <d v="1899-12-30T07:47:00"/>
        <d v="1899-12-30T07:44:00"/>
        <d v="1899-12-30T15:36:00"/>
        <d v="1899-12-30T06:55:00"/>
        <d v="1899-12-30T20:35:00"/>
        <d v="1899-12-30T16:05:00"/>
        <d v="1899-12-30T18:07:00"/>
        <d v="1899-12-30T13:46:00"/>
        <d v="1899-12-30T06:48:00"/>
        <d v="1899-12-30T02:35:00"/>
        <d v="1899-12-30T11:09:00"/>
        <d v="1899-12-30T17:36:00"/>
        <d v="1899-12-30T19:18:00"/>
        <d v="1899-12-30T20:13:00"/>
        <d v="1899-12-30T12:32:00"/>
        <d v="1899-12-30T11:58:00"/>
        <d v="1899-12-30T14:53:00"/>
        <d v="1899-12-30T15:43:00"/>
        <d v="1899-12-30T23:59:00"/>
        <d v="1899-12-30T09:53:00"/>
        <d v="1899-12-30T22:05:00"/>
        <d v="1899-12-30T15:59:00"/>
        <d v="1899-12-30T23:08:00"/>
        <d v="1899-12-30T12:02:00"/>
        <d v="1899-12-30T16:56:00"/>
        <d v="1899-12-30T10:26:00"/>
        <d v="1899-12-30T01:11:00"/>
        <d v="1899-12-30T12:14:00"/>
        <d v="1899-12-30T13:37:00"/>
        <d v="1899-12-30T11:37:00"/>
        <d v="1899-12-30T20:47:00"/>
        <d v="1899-12-30T15:27:00"/>
        <d v="1899-12-30T14:27:00"/>
        <d v="1899-12-30T13:56:00"/>
        <d v="1899-12-30T05:34:00"/>
        <d v="1899-12-30T18:02:00"/>
        <d v="1899-12-30T21:09:00"/>
        <d v="1899-12-30T11:50:00"/>
        <d v="1899-12-30T06:42:00"/>
        <d v="1899-12-30T16:44:00"/>
        <d v="1899-12-30T15:50:00"/>
        <d v="1899-12-30T15:32:00"/>
        <d v="1899-12-30T18:20:00"/>
        <d v="1899-12-30T15:51:00"/>
        <d v="1899-12-30T21:28:00"/>
        <d v="1899-12-30T13:52:00"/>
        <d v="1899-12-30T06:22:00"/>
        <d v="1899-12-30T06:59:00"/>
        <d v="1899-12-30T16:18:00"/>
        <d v="1899-12-30T08:02:00"/>
        <d v="1899-12-30T18:58:00"/>
        <d v="1899-12-30T14:23:00"/>
      </sharedItems>
    </cacheField>
    <cacheField name="When: Time of day" numFmtId="0">
      <sharedItems count="5">
        <s v="Day"/>
        <s v="Dusk"/>
        <s v="Night"/>
        <s v="Dawn"/>
        <s v="Not Recorded"/>
      </sharedItems>
    </cacheField>
    <cacheField name="Pilot warned of birds or wildlife?" numFmtId="0">
      <sharedItems/>
    </cacheField>
    <cacheField name="Cost: Aircraft time out of service (hours)" numFmtId="0">
      <sharedItems containsSemiMixedTypes="0" containsString="0" containsNumber="1" containsInteger="1" minValue="0" maxValue="336"/>
    </cacheField>
    <cacheField name="Cost: Other (inflation adj)" numFmtId="0">
      <sharedItems containsSemiMixedTypes="0" containsString="0" containsNumber="1" containsInteger="1" minValue="0" maxValue="39687"/>
    </cacheField>
    <cacheField name="Cost: Repair (inflation adj)" numFmtId="0">
      <sharedItems containsSemiMixedTypes="0" containsString="0" containsNumber="1" containsInteger="1" minValue="0" maxValue="668183"/>
    </cacheField>
    <cacheField name="Cost: Total $" numFmtId="0">
      <sharedItems containsSemiMixedTypes="0" containsString="0" containsNumber="1" containsInteger="1" minValue="0" maxValue="668183"/>
    </cacheField>
    <cacheField name="Miles from airport" numFmtId="0">
      <sharedItems containsSemiMixedTypes="0" containsString="0" containsNumber="1" minValue="0" maxValue="30"/>
    </cacheField>
    <cacheField name="Feet above ground" numFmtId="0">
      <sharedItems containsMixedTypes="1" containsNumber="1" containsInteger="1" minValue="0" maxValue="8500"/>
    </cacheField>
    <cacheField name="Number of human fatalities" numFmtId="0">
      <sharedItems/>
    </cacheField>
    <cacheField name="Number of people injured" numFmtId="0">
      <sharedItems containsMixedTypes="1" containsNumber="1" containsInteger="1" minValue="1" maxValue="1"/>
    </cacheField>
    <cacheField name="Speed (IAS) in knots" numFmtId="0">
      <sharedItems containsMixedTypes="1" containsNumber="1" containsInteger="1" minValue="1" maxValue="250"/>
    </cacheField>
    <cacheField name="Quarters" numFmtId="0" databaseField="0">
      <fieldGroup base="21">
        <rangePr groupBy="quarters" startDate="2000-01-06T00:00:00" endDate="2012-01-04T00:00:00"/>
        <groupItems count="6">
          <s v="&lt;06/01/2000"/>
          <s v="Qtr1"/>
          <s v="Qtr2"/>
          <s v="Qtr3"/>
          <s v="Qtr4"/>
          <s v="&gt;04/01/2012"/>
        </groupItems>
      </fieldGroup>
    </cacheField>
    <cacheField name="Years" numFmtId="0" databaseField="0">
      <fieldGroup base="21">
        <rangePr groupBy="years" startDate="2000-01-06T00:00:00" endDate="2012-01-04T00:00:00"/>
        <groupItems count="15">
          <s v="&lt;06/01/2000"/>
          <s v="2000"/>
          <s v="2001"/>
          <s v="2002"/>
          <s v="2003"/>
          <s v="2004"/>
          <s v="2005"/>
          <s v="2006"/>
          <s v="2007"/>
          <s v="2008"/>
          <s v="2009"/>
          <s v="2010"/>
          <s v="2011"/>
          <s v="2012"/>
          <s v="&gt;04/01/201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8">
  <r>
    <x v="0"/>
    <x v="0"/>
    <s v="&lt; 1000 ft"/>
    <x v="0"/>
    <x v="0"/>
    <s v="Aborted Take-off"/>
    <s v="No Data"/>
    <s v="No Data"/>
    <s v="No Data"/>
    <x v="0"/>
    <n v="207369"/>
    <s v="No damage"/>
    <s v="No Data"/>
    <n v="2"/>
    <x v="0"/>
    <s v="Georgia"/>
    <s v="Take-off run"/>
    <s v="None"/>
    <b v="0"/>
    <b v="0"/>
    <s v="No Comments"/>
    <x v="0"/>
    <s v="Small"/>
    <s v="Some Cloud"/>
    <x v="0"/>
    <x v="0"/>
    <x v="0"/>
    <s v="N"/>
    <n v="0"/>
    <n v="0"/>
    <n v="0"/>
    <n v="0"/>
    <n v="0"/>
    <n v="0"/>
    <s v="Not Available"/>
    <s v="Not Available"/>
    <n v="80"/>
  </r>
  <r>
    <x v="0"/>
    <x v="1"/>
    <s v="&lt; 1000 ft"/>
    <x v="1"/>
    <x v="1"/>
    <s v="None"/>
    <s v="No Data"/>
    <s v="No Data"/>
    <s v="No Data"/>
    <x v="1"/>
    <n v="202132"/>
    <s v="No damage"/>
    <s v="No Data"/>
    <n v="2"/>
    <x v="1"/>
    <s v="Nevada"/>
    <s v="Approach"/>
    <s v="None"/>
    <b v="0"/>
    <b v="0"/>
    <s v="NO REAL DAMAGE. HIT OUTER PROP BLADE."/>
    <x v="1"/>
    <s v="Small"/>
    <s v="Overcast"/>
    <x v="0"/>
    <x v="0"/>
    <x v="0"/>
    <s v="N"/>
    <n v="17"/>
    <n v="0"/>
    <n v="0"/>
    <n v="0"/>
    <n v="0"/>
    <n v="700"/>
    <s v="Not Available"/>
    <s v="Not Available"/>
    <n v="125"/>
  </r>
  <r>
    <x v="0"/>
    <x v="2"/>
    <s v="&lt; 1000 ft"/>
    <x v="2"/>
    <x v="1"/>
    <s v="None"/>
    <s v="No Data"/>
    <s v="No Data"/>
    <s v="No Data"/>
    <x v="2"/>
    <n v="200944"/>
    <s v="No damage"/>
    <s v="No Data"/>
    <n v="2"/>
    <x v="1"/>
    <s v="Texas"/>
    <s v="Approach"/>
    <s v="None"/>
    <b v="0"/>
    <b v="0"/>
    <s v="HIT L LOWER PITOT TUBE"/>
    <x v="2"/>
    <s v="No Data"/>
    <s v="No Cloud"/>
    <x v="1"/>
    <x v="0"/>
    <x v="0"/>
    <s v="N"/>
    <n v="0"/>
    <n v="0"/>
    <n v="0"/>
    <n v="0"/>
    <n v="0"/>
    <n v="5"/>
    <s v="Not Available"/>
    <s v="Not Available"/>
    <n v="100"/>
  </r>
  <r>
    <x v="0"/>
    <x v="3"/>
    <s v="&lt; 1000 ft"/>
    <x v="3"/>
    <x v="1"/>
    <s v="None"/>
    <s v="No Data"/>
    <s v="No Data"/>
    <s v="No Data"/>
    <x v="3"/>
    <n v="202761"/>
    <s v="No damage"/>
    <s v="No Data"/>
    <n v="2"/>
    <x v="2"/>
    <s v="Washington"/>
    <s v="Approach"/>
    <s v="None"/>
    <b v="1"/>
    <b v="0"/>
    <s v="FLT 2474 REPTD STRIKING LRG BIRDS ON FINAL. POSSIBLY OWLS. 3-4  LRG OR MED SIZED BIRDS FLEW INTO VIEW ON SHORT FINAL. 1 HIT UNDER  NOSE &amp; 1 WAS FOUND WEDGED BTWN RT MAIN LDG GEAR. SPECIES  UNRECOGNIZABLE. (GEESE, GULLS OR OWLS). NO DMG."/>
    <x v="3"/>
    <s v="No Data"/>
    <s v="Some Cloud"/>
    <x v="2"/>
    <x v="0"/>
    <x v="1"/>
    <s v="N"/>
    <n v="0"/>
    <n v="0"/>
    <n v="0"/>
    <n v="0"/>
    <n v="0"/>
    <n v="100"/>
    <s v="Not Available"/>
    <s v="Not Available"/>
    <n v="130"/>
  </r>
  <r>
    <x v="0"/>
    <x v="4"/>
    <s v="&lt; 1000 ft"/>
    <x v="4"/>
    <x v="1"/>
    <s v="None"/>
    <s v="No Data"/>
    <s v="No Data"/>
    <s v="No Data"/>
    <x v="4"/>
    <n v="200223"/>
    <s v="No damage"/>
    <s v="No Data"/>
    <n v="2"/>
    <x v="3"/>
    <s v="Florida"/>
    <s v="Landing Roll"/>
    <s v="No Data"/>
    <b v="0"/>
    <b v="0"/>
    <s v="POSSIBLY OWL."/>
    <x v="4"/>
    <s v="No Data"/>
    <s v="No Data"/>
    <x v="2"/>
    <x v="0"/>
    <x v="2"/>
    <s v="N"/>
    <n v="0"/>
    <n v="0"/>
    <n v="0"/>
    <n v="0"/>
    <n v="0"/>
    <n v="0"/>
    <s v="Not Available"/>
    <s v="Not Available"/>
    <s v="Not Recorded"/>
  </r>
  <r>
    <x v="0"/>
    <x v="5"/>
    <s v="&lt; 1000 ft"/>
    <x v="4"/>
    <x v="1"/>
    <s v="None"/>
    <s v="No Data"/>
    <s v="No Data"/>
    <s v="No Data"/>
    <x v="5"/>
    <n v="204700"/>
    <s v="No damage"/>
    <s v="No Data"/>
    <n v="2"/>
    <x v="3"/>
    <s v="North Carolina"/>
    <s v="Landing Roll"/>
    <s v="None"/>
    <b v="0"/>
    <b v="0"/>
    <s v="BIRD FLEW ACROSS RWY &amp; INTO L MAIN LDG GEAR. FLT 1563."/>
    <x v="5"/>
    <s v="Medium"/>
    <s v="No Cloud"/>
    <x v="3"/>
    <x v="1"/>
    <x v="3"/>
    <s v="Not Stated"/>
    <n v="0"/>
    <n v="0"/>
    <n v="0"/>
    <n v="0"/>
    <n v="0"/>
    <n v="0"/>
    <s v="Not Available"/>
    <s v="Not Available"/>
    <n v="110"/>
  </r>
  <r>
    <x v="0"/>
    <x v="2"/>
    <s v="&lt; 1000 ft"/>
    <x v="5"/>
    <x v="1"/>
    <s v="None"/>
    <s v="No Data"/>
    <s v="No Data"/>
    <s v="No Data"/>
    <x v="5"/>
    <n v="201575"/>
    <s v="No damage"/>
    <s v="No Data"/>
    <n v="2"/>
    <x v="4"/>
    <s v="Texas"/>
    <s v="Approach"/>
    <s v="None"/>
    <b v="0"/>
    <b v="0"/>
    <s v="IN FLARE, FLOCK FLEW ACROSS RWY INTO OUR PATH. 1 HIT JUST ABOVE  COCKPIT."/>
    <x v="5"/>
    <s v="Small"/>
    <s v="No Cloud"/>
    <x v="0"/>
    <x v="2"/>
    <x v="0"/>
    <s v="N"/>
    <n v="0"/>
    <n v="0"/>
    <n v="0"/>
    <n v="0"/>
    <n v="0"/>
    <n v="5"/>
    <s v="Not Available"/>
    <s v="Not Available"/>
    <n v="130"/>
  </r>
  <r>
    <x v="0"/>
    <x v="0"/>
    <s v="&lt; 1000 ft"/>
    <x v="6"/>
    <x v="1"/>
    <s v="None"/>
    <s v="No Data"/>
    <s v="No Data"/>
    <s v="No Data"/>
    <x v="6"/>
    <n v="200905"/>
    <s v="No damage"/>
    <s v="No Data"/>
    <n v="3"/>
    <x v="5"/>
    <s v="Georgia"/>
    <s v="Approach"/>
    <s v="None"/>
    <b v="0"/>
    <b v="0"/>
    <s v="FLT 588"/>
    <x v="6"/>
    <s v="No Data"/>
    <s v="No Cloud"/>
    <x v="1"/>
    <x v="0"/>
    <x v="0"/>
    <s v="N"/>
    <n v="0"/>
    <n v="0"/>
    <n v="0"/>
    <n v="0"/>
    <n v="0"/>
    <n v="10"/>
    <s v="Not Available"/>
    <s v="Not Available"/>
    <n v="140"/>
  </r>
  <r>
    <x v="0"/>
    <x v="6"/>
    <s v="&lt; 1000 ft"/>
    <x v="7"/>
    <x v="0"/>
    <s v="None"/>
    <s v="No Data"/>
    <s v="No Data"/>
    <s v="No Data"/>
    <x v="6"/>
    <n v="200397"/>
    <s v="No damage"/>
    <s v="No Data"/>
    <n v="2"/>
    <x v="3"/>
    <s v="Pennsylvania"/>
    <s v="Approach"/>
    <s v="None"/>
    <b v="0"/>
    <b v="0"/>
    <s v="No Comments"/>
    <x v="6"/>
    <s v="No Data"/>
    <s v="No Cloud"/>
    <x v="4"/>
    <x v="0"/>
    <x v="2"/>
    <s v="N"/>
    <n v="0"/>
    <n v="0"/>
    <n v="0"/>
    <n v="0"/>
    <n v="0"/>
    <n v="38"/>
    <s v="Not Available"/>
    <s v="Not Available"/>
    <s v="Not Recorded"/>
  </r>
  <r>
    <x v="0"/>
    <x v="7"/>
    <s v="&lt; 1000 ft"/>
    <x v="8"/>
    <x v="0"/>
    <s v="None"/>
    <s v="No Data"/>
    <s v="No Data"/>
    <s v="No Data"/>
    <x v="7"/>
    <n v="201044"/>
    <s v="No damage"/>
    <s v="No Data"/>
    <n v="2"/>
    <x v="6"/>
    <s v="Arizona"/>
    <s v="Landing Roll"/>
    <s v="None"/>
    <b v="0"/>
    <b v="0"/>
    <s v="5 BIRD REMOVED FROM RWY 8L/26R AT A-2 INSN"/>
    <x v="7"/>
    <s v="Small"/>
    <s v="Overcast"/>
    <x v="0"/>
    <x v="3"/>
    <x v="0"/>
    <s v="N"/>
    <n v="0"/>
    <n v="0"/>
    <n v="0"/>
    <n v="0"/>
    <n v="0"/>
    <n v="0"/>
    <s v="Not Available"/>
    <s v="Not Available"/>
    <s v="Not Recorded"/>
  </r>
  <r>
    <x v="0"/>
    <x v="8"/>
    <s v="&lt; 1000 ft"/>
    <x v="8"/>
    <x v="1"/>
    <s v="None"/>
    <s v="No Data"/>
    <s v="No Data"/>
    <s v="No Data"/>
    <x v="8"/>
    <n v="200487"/>
    <s v="No damage"/>
    <s v="No Data"/>
    <n v="2"/>
    <x v="3"/>
    <s v="DC"/>
    <s v="Landing Roll"/>
    <s v="None"/>
    <b v="0"/>
    <b v="0"/>
    <s v="FLT 2745. ID BY PILOT. WS BIOL DID NOT SEE BIRD."/>
    <x v="8"/>
    <s v="Medium"/>
    <s v="Some Cloud"/>
    <x v="3"/>
    <x v="4"/>
    <x v="0"/>
    <s v="Y"/>
    <n v="0"/>
    <n v="0"/>
    <n v="0"/>
    <n v="0"/>
    <n v="0"/>
    <n v="0"/>
    <s v="Not Available"/>
    <s v="Not Available"/>
    <n v="120"/>
  </r>
  <r>
    <x v="0"/>
    <x v="2"/>
    <s v="&lt; 1000 ft"/>
    <x v="9"/>
    <x v="1"/>
    <s v="None"/>
    <s v="No Data"/>
    <s v="No Data"/>
    <s v="No Data"/>
    <x v="8"/>
    <n v="205449"/>
    <s v="Caused damage"/>
    <s v="No Data"/>
    <n v="2"/>
    <x v="4"/>
    <s v="Texas"/>
    <s v="Approach"/>
    <s v="None"/>
    <b v="0"/>
    <b v="0"/>
    <s v="FLT 589. BIRD LODGED IN NOSE GEAR. L NOSE GEAR LDG LIGHT BROKEN &amp;  FRAME BENT. POSIBLE GEAR DOOR DMG."/>
    <x v="8"/>
    <s v="No Data"/>
    <s v="Some Cloud"/>
    <x v="5"/>
    <x v="5"/>
    <x v="0"/>
    <s v="N"/>
    <n v="0"/>
    <n v="0"/>
    <n v="0"/>
    <n v="0"/>
    <n v="0"/>
    <n v="200"/>
    <s v="Not Available"/>
    <s v="Not Available"/>
    <n v="140"/>
  </r>
  <r>
    <x v="0"/>
    <x v="8"/>
    <s v="&lt; 1000 ft"/>
    <x v="7"/>
    <x v="1"/>
    <s v="None"/>
    <s v="No Data"/>
    <s v="No Data"/>
    <s v="No Data"/>
    <x v="9"/>
    <n v="206098"/>
    <s v="No damage"/>
    <s v="No Data"/>
    <n v="2"/>
    <x v="7"/>
    <s v="DC"/>
    <s v="Approach"/>
    <s v="Fog"/>
    <b v="0"/>
    <b v="0"/>
    <s v="PILOT WAS NOTIFIED BY LOCAL CONTROLLER &amp; WAS &quot;VERY THANKFUL&quot; FOR  NOTIFICATION. ASSUME RBGU AS THEY COMPRISED100% OF GULLS OBSERVED ON ARPT DURING MONTH OF STRIKE."/>
    <x v="9"/>
    <s v="Medium"/>
    <s v="Overcast"/>
    <x v="6"/>
    <x v="6"/>
    <x v="0"/>
    <s v="Y"/>
    <n v="0"/>
    <n v="0"/>
    <n v="0"/>
    <n v="0"/>
    <n v="0"/>
    <n v="50"/>
    <s v="Not Available"/>
    <s v="Not Available"/>
    <n v="130"/>
  </r>
  <r>
    <x v="0"/>
    <x v="4"/>
    <s v="&lt; 1000 ft"/>
    <x v="10"/>
    <x v="1"/>
    <s v="None"/>
    <s v="No Data"/>
    <s v="No Data"/>
    <s v="No Data"/>
    <x v="9"/>
    <n v="204858"/>
    <s v="Caused damage"/>
    <s v="No Data"/>
    <n v="3"/>
    <x v="5"/>
    <s v="Florida"/>
    <s v="Approach"/>
    <s v="None"/>
    <b v="0"/>
    <b v="0"/>
    <s v="ANGLE OF ATTACK SENSOR &amp; WIND SHEER COMPUTER OTS; THESE ITEMS  DISABLED AS RESULT OF STRIKE."/>
    <x v="9"/>
    <s v="No Data"/>
    <s v="No Cloud"/>
    <x v="7"/>
    <x v="0"/>
    <x v="2"/>
    <s v="N"/>
    <n v="0"/>
    <n v="0"/>
    <n v="0"/>
    <n v="0"/>
    <n v="0"/>
    <n v="125"/>
    <s v="Not Available"/>
    <s v="Not Available"/>
    <n v="120"/>
  </r>
  <r>
    <x v="0"/>
    <x v="9"/>
    <s v="&lt; 1000 ft"/>
    <x v="7"/>
    <x v="1"/>
    <s v="None"/>
    <s v="No Data"/>
    <s v="No Data"/>
    <s v="No Data"/>
    <x v="9"/>
    <n v="202029"/>
    <s v="No damage"/>
    <s v="No Data"/>
    <n v="2"/>
    <x v="8"/>
    <s v="California"/>
    <s v="Approach"/>
    <s v="None"/>
    <b v="0"/>
    <b v="0"/>
    <s v="BIRD WAS INGESTED. A/C DEPTD ON SCHEDULE."/>
    <x v="10"/>
    <s v="No Data"/>
    <s v="Some Cloud"/>
    <x v="5"/>
    <x v="7"/>
    <x v="1"/>
    <s v="N"/>
    <n v="0"/>
    <n v="0"/>
    <n v="0"/>
    <n v="0"/>
    <n v="0"/>
    <n v="40"/>
    <s v="Not Available"/>
    <s v="Not Available"/>
    <n v="135"/>
  </r>
  <r>
    <x v="0"/>
    <x v="6"/>
    <s v="&lt; 1000 ft"/>
    <x v="11"/>
    <x v="1"/>
    <s v="None"/>
    <s v="No Data"/>
    <s v="No Data"/>
    <s v="No Data"/>
    <x v="10"/>
    <n v="200805"/>
    <s v="Caused damage"/>
    <s v="No Data"/>
    <n v="2"/>
    <x v="3"/>
    <s v="Pennsylvania"/>
    <s v="Take-off run"/>
    <s v="None"/>
    <b v="0"/>
    <b v="0"/>
    <s v="6&quot; HOLE IN CENTER OF VERT STABIL. ABOUT 4.5 FT BELOW TOP OF TAIL"/>
    <x v="10"/>
    <s v="No Data"/>
    <s v="Some Cloud"/>
    <x v="5"/>
    <x v="0"/>
    <x v="4"/>
    <s v="N"/>
    <n v="0"/>
    <n v="0"/>
    <n v="0"/>
    <n v="0"/>
    <n v="0"/>
    <n v="0"/>
    <s v="Not Available"/>
    <s v="Not Available"/>
    <n v="180"/>
  </r>
  <r>
    <x v="0"/>
    <x v="6"/>
    <s v="&lt; 1000 ft"/>
    <x v="12"/>
    <x v="1"/>
    <s v="None"/>
    <s v="No Data"/>
    <s v="No Data"/>
    <s v="No Data"/>
    <x v="11"/>
    <n v="200451"/>
    <s v="No damage"/>
    <s v="No Data"/>
    <n v="2"/>
    <x v="3"/>
    <s v="Pennsylvania"/>
    <s v="Approach"/>
    <s v="None"/>
    <b v="0"/>
    <b v="0"/>
    <s v="No Comments"/>
    <x v="11"/>
    <s v="No Data"/>
    <s v="No Cloud"/>
    <x v="8"/>
    <x v="8"/>
    <x v="3"/>
    <s v="N"/>
    <n v="0"/>
    <n v="0"/>
    <n v="0"/>
    <n v="0"/>
    <n v="0"/>
    <n v="700"/>
    <s v="Not Available"/>
    <s v="Not Available"/>
    <n v="125"/>
  </r>
  <r>
    <x v="0"/>
    <x v="6"/>
    <s v="&lt; 1000 ft"/>
    <x v="11"/>
    <x v="1"/>
    <s v="None"/>
    <s v="No Data"/>
    <s v="No Data"/>
    <n v="1808"/>
    <x v="12"/>
    <n v="202531"/>
    <s v="No damage"/>
    <s v="No Data"/>
    <n v="2"/>
    <x v="3"/>
    <s v="Pennsylvania"/>
    <s v="Approach"/>
    <s v="Fog"/>
    <b v="0"/>
    <b v="0"/>
    <s v="ATIS WARNING"/>
    <x v="12"/>
    <s v="No Data"/>
    <s v="Overcast"/>
    <x v="9"/>
    <x v="9"/>
    <x v="0"/>
    <s v="Y"/>
    <n v="0"/>
    <n v="0"/>
    <n v="0"/>
    <n v="0"/>
    <n v="0"/>
    <n v="500"/>
    <s v="Not Available"/>
    <s v="Not Available"/>
    <n v="155"/>
  </r>
  <r>
    <x v="0"/>
    <x v="9"/>
    <s v="&lt; 1000 ft"/>
    <x v="1"/>
    <x v="0"/>
    <s v="Aborted Take-off"/>
    <s v="No Data"/>
    <s v="No Data"/>
    <s v="No Data"/>
    <x v="13"/>
    <n v="202813"/>
    <s v="No damage"/>
    <s v="No Data"/>
    <n v="2"/>
    <x v="1"/>
    <s v="California"/>
    <s v="Take-off run"/>
    <s v="None"/>
    <b v="0"/>
    <b v="0"/>
    <s v="BIRDS RECOVERED. A/C RETURNED TO GATE AND WAS RETD TO SVC."/>
    <x v="13"/>
    <s v="Small"/>
    <s v="No Cloud"/>
    <x v="10"/>
    <x v="10"/>
    <x v="0"/>
    <s v="Not Stated"/>
    <n v="0"/>
    <n v="0"/>
    <n v="0"/>
    <n v="0"/>
    <n v="0"/>
    <n v="0"/>
    <s v="Not Available"/>
    <s v="Not Available"/>
    <s v="Not Recorded"/>
  </r>
  <r>
    <x v="0"/>
    <x v="6"/>
    <s v="&lt; 1000 ft"/>
    <x v="5"/>
    <x v="1"/>
    <s v="None"/>
    <s v="No Data"/>
    <s v="No Data"/>
    <s v="No Data"/>
    <x v="13"/>
    <n v="200925"/>
    <s v="No damage"/>
    <s v="No Data"/>
    <n v="2"/>
    <x v="3"/>
    <s v="Pennsylvania"/>
    <s v="Landing Roll"/>
    <s v="None"/>
    <b v="0"/>
    <b v="0"/>
    <s v="ATIS WARNING. FLT 2249"/>
    <x v="13"/>
    <s v="No Data"/>
    <s v="No Cloud"/>
    <x v="4"/>
    <x v="11"/>
    <x v="0"/>
    <s v="Y"/>
    <n v="0"/>
    <n v="0"/>
    <n v="0"/>
    <n v="0"/>
    <n v="0"/>
    <n v="0"/>
    <s v="Not Available"/>
    <s v="Not Available"/>
    <n v="140"/>
  </r>
  <r>
    <x v="0"/>
    <x v="10"/>
    <s v="&lt; 1000 ft"/>
    <x v="13"/>
    <x v="1"/>
    <s v="None"/>
    <s v="No Data"/>
    <s v="No Data"/>
    <s v="No Data"/>
    <x v="14"/>
    <n v="202155"/>
    <s v="No damage"/>
    <s v="No Data"/>
    <n v="2"/>
    <x v="9"/>
    <s v="New Jersey"/>
    <s v="Approach"/>
    <s v="None"/>
    <b v="0"/>
    <b v="0"/>
    <s v="No Comments"/>
    <x v="14"/>
    <s v="No Data"/>
    <s v="Some Cloud"/>
    <x v="4"/>
    <x v="0"/>
    <x v="0"/>
    <s v="N"/>
    <n v="0"/>
    <n v="0"/>
    <n v="13417"/>
    <n v="13417"/>
    <n v="0"/>
    <n v="800"/>
    <s v="Not Available"/>
    <s v="Not Available"/>
    <n v="140"/>
  </r>
  <r>
    <x v="0"/>
    <x v="2"/>
    <s v="&lt; 1000 ft"/>
    <x v="14"/>
    <x v="0"/>
    <s v="No Data"/>
    <s v="No Data"/>
    <s v="No Data"/>
    <s v="No Data"/>
    <x v="15"/>
    <n v="203865"/>
    <s v="No damage"/>
    <s v="No Data"/>
    <n v="2"/>
    <x v="1"/>
    <s v="Texas"/>
    <s v="Approach"/>
    <s v="None"/>
    <b v="0"/>
    <b v="0"/>
    <s v="9 BIRDS FOUND. FLT 645"/>
    <x v="15"/>
    <s v="Small"/>
    <s v="Overcast"/>
    <x v="10"/>
    <x v="12"/>
    <x v="4"/>
    <s v="Not Stated"/>
    <n v="0"/>
    <n v="0"/>
    <n v="0"/>
    <n v="0"/>
    <n v="0"/>
    <n v="50"/>
    <s v="Not Available"/>
    <s v="Not Available"/>
    <s v="Not Recorded"/>
  </r>
  <r>
    <x v="0"/>
    <x v="11"/>
    <s v="&lt; 1000 ft"/>
    <x v="10"/>
    <x v="1"/>
    <s v="None"/>
    <s v="No Data"/>
    <s v="No Data"/>
    <s v="No Data"/>
    <x v="16"/>
    <n v="200482"/>
    <s v="No damage"/>
    <s v="No Data"/>
    <n v="3"/>
    <x v="5"/>
    <s v="Florida"/>
    <s v="Approach"/>
    <s v="None"/>
    <b v="0"/>
    <b v="0"/>
    <s v="BIRD HIT FUSELAGE JUST ABOVE 2ND OFFICERS HEAD"/>
    <x v="16"/>
    <s v="Large"/>
    <s v="Some Cloud"/>
    <x v="11"/>
    <x v="0"/>
    <x v="0"/>
    <s v="Y"/>
    <n v="0"/>
    <n v="0"/>
    <n v="0"/>
    <n v="0"/>
    <n v="0"/>
    <n v="400"/>
    <s v="Not Available"/>
    <s v="Not Available"/>
    <n v="165"/>
  </r>
  <r>
    <x v="0"/>
    <x v="12"/>
    <s v="&lt; 1000 ft"/>
    <x v="15"/>
    <x v="0"/>
    <s v="None"/>
    <s v="No Data"/>
    <s v="No Data"/>
    <s v="No Data"/>
    <x v="17"/>
    <n v="202322"/>
    <s v="No damage"/>
    <s v="No Data"/>
    <n v="3"/>
    <x v="4"/>
    <s v="Florida"/>
    <s v="Landing Roll"/>
    <s v="None"/>
    <b v="0"/>
    <b v="0"/>
    <s v="No Comments"/>
    <x v="17"/>
    <s v="No Data"/>
    <s v="Some Cloud"/>
    <x v="12"/>
    <x v="0"/>
    <x v="0"/>
    <s v="Not Stated"/>
    <n v="0"/>
    <n v="0"/>
    <n v="0"/>
    <n v="0"/>
    <n v="0"/>
    <n v="0"/>
    <s v="Not Available"/>
    <s v="Not Available"/>
    <n v="9"/>
  </r>
  <r>
    <x v="0"/>
    <x v="13"/>
    <s v="&lt; 1000 ft"/>
    <x v="16"/>
    <x v="1"/>
    <s v="None"/>
    <s v="No Data"/>
    <s v="No Data"/>
    <s v="No Data"/>
    <x v="18"/>
    <n v="200863"/>
    <s v="No damage"/>
    <s v="No Data"/>
    <n v="2"/>
    <x v="3"/>
    <s v="New York"/>
    <s v="Approach"/>
    <s v="None"/>
    <b v="0"/>
    <b v="0"/>
    <s v="No Comments"/>
    <x v="18"/>
    <s v="No Data"/>
    <s v="Some Cloud"/>
    <x v="4"/>
    <x v="0"/>
    <x v="2"/>
    <s v="N"/>
    <n v="0"/>
    <n v="0"/>
    <n v="0"/>
    <n v="0"/>
    <n v="0"/>
    <n v="400"/>
    <s v="Not Available"/>
    <s v="Not Available"/>
    <n v="130"/>
  </r>
  <r>
    <x v="0"/>
    <x v="0"/>
    <s v="&lt; 1000 ft"/>
    <x v="0"/>
    <x v="0"/>
    <s v="None"/>
    <s v="No Data"/>
    <s v="No Data"/>
    <s v="No Data"/>
    <x v="18"/>
    <n v="202076"/>
    <s v="No damage"/>
    <s v="No Data"/>
    <n v="2"/>
    <x v="0"/>
    <s v="Georgia"/>
    <s v="Approach"/>
    <s v="None"/>
    <b v="0"/>
    <b v="0"/>
    <s v="BIRDS HIT BOTH MAIN GEAR, L WING &amp; LWR FUSELAGE. DEBRIS FROM L  WING ENTERED #1 ENG BUT NO ABNORMAL INDICATIONS NOTED."/>
    <x v="18"/>
    <s v="Medium"/>
    <s v="No Cloud"/>
    <x v="13"/>
    <x v="0"/>
    <x v="2"/>
    <s v="N"/>
    <n v="0"/>
    <n v="0"/>
    <n v="0"/>
    <n v="0"/>
    <n v="0"/>
    <n v="1000"/>
    <s v="Not Available"/>
    <s v="Not Available"/>
    <n v="140"/>
  </r>
  <r>
    <x v="0"/>
    <x v="12"/>
    <s v="&lt; 1000 ft"/>
    <x v="17"/>
    <x v="1"/>
    <s v="None"/>
    <s v="No Data"/>
    <s v="No Data"/>
    <s v="No Data"/>
    <x v="18"/>
    <n v="200415"/>
    <s v="No damage"/>
    <s v="No Data"/>
    <n v="2"/>
    <x v="10"/>
    <s v="Florida"/>
    <s v="Approach"/>
    <s v="None"/>
    <b v="0"/>
    <b v="0"/>
    <s v="FLT 1166."/>
    <x v="18"/>
    <s v="No Data"/>
    <s v="Overcast"/>
    <x v="4"/>
    <x v="13"/>
    <x v="0"/>
    <s v="Y"/>
    <n v="0"/>
    <n v="0"/>
    <n v="0"/>
    <n v="0"/>
    <n v="0"/>
    <n v="9"/>
    <s v="Not Available"/>
    <s v="Not Available"/>
    <n v="120"/>
  </r>
  <r>
    <x v="0"/>
    <x v="2"/>
    <s v="&lt; 1000 ft"/>
    <x v="18"/>
    <x v="1"/>
    <s v="None"/>
    <s v="No Data"/>
    <s v="No Data"/>
    <s v="No Data"/>
    <x v="18"/>
    <n v="201275"/>
    <s v="No damage"/>
    <s v="No Data"/>
    <n v="2"/>
    <x v="4"/>
    <s v="Texas"/>
    <s v="Landing Roll"/>
    <s v="None"/>
    <b v="0"/>
    <b v="0"/>
    <s v="FLT 2452 INBND FROM LAX"/>
    <x v="19"/>
    <s v="No Data"/>
    <s v="No Cloud"/>
    <x v="2"/>
    <x v="14"/>
    <x v="2"/>
    <s v="N"/>
    <n v="0"/>
    <n v="0"/>
    <n v="0"/>
    <n v="0"/>
    <n v="0"/>
    <n v="0"/>
    <s v="Not Available"/>
    <s v="Not Available"/>
    <n v="80"/>
  </r>
  <r>
    <x v="0"/>
    <x v="14"/>
    <s v="&lt; 1000 ft"/>
    <x v="1"/>
    <x v="0"/>
    <s v="Aborted Take-off"/>
    <s v="No Data"/>
    <s v="No Data"/>
    <s v="No Data"/>
    <x v="19"/>
    <n v="203936"/>
    <s v="No damage"/>
    <s v="No Data"/>
    <n v="2"/>
    <x v="1"/>
    <s v="Florida"/>
    <s v="Take-off run"/>
    <s v="None"/>
    <b v="0"/>
    <b v="0"/>
    <s v="(BIRD REPTD AS GULL, ASSUME RING-BILLED BASED ON ARPT REPT)"/>
    <x v="20"/>
    <s v="Medium"/>
    <s v="Some Cloud"/>
    <x v="6"/>
    <x v="15"/>
    <x v="0"/>
    <s v="Y"/>
    <n v="0"/>
    <n v="0"/>
    <n v="0"/>
    <n v="0"/>
    <n v="0"/>
    <n v="0"/>
    <s v="Not Available"/>
    <s v="Not Available"/>
    <n v="125"/>
  </r>
  <r>
    <x v="0"/>
    <x v="15"/>
    <s v="&lt; 1000 ft"/>
    <x v="19"/>
    <x v="0"/>
    <s v="None"/>
    <s v="No Data"/>
    <s v="No Data"/>
    <s v="No Data"/>
    <x v="20"/>
    <n v="202632"/>
    <s v="Caused damage"/>
    <s v="No Data"/>
    <n v="2"/>
    <x v="7"/>
    <s v="Massachusetts"/>
    <s v="Approach"/>
    <s v="None"/>
    <b v="0"/>
    <b v="0"/>
    <s v="1 OR 2 BIRDS INGESTED. 3/4 SEEN FLT 516 INBND FROM ORD."/>
    <x v="21"/>
    <s v="No Data"/>
    <s v="Some Cloud"/>
    <x v="4"/>
    <x v="16"/>
    <x v="0"/>
    <s v="Y"/>
    <n v="0"/>
    <n v="0"/>
    <n v="0"/>
    <n v="0"/>
    <n v="0"/>
    <n v="400"/>
    <s v="Not Available"/>
    <s v="Not Available"/>
    <s v="Not Recorded"/>
  </r>
  <r>
    <x v="0"/>
    <x v="4"/>
    <s v="&lt; 1000 ft"/>
    <x v="20"/>
    <x v="1"/>
    <s v="None"/>
    <s v="No Data"/>
    <s v="No Data"/>
    <s v="No Data"/>
    <x v="21"/>
    <n v="202468"/>
    <s v="No damage"/>
    <s v="No Data"/>
    <n v="2"/>
    <x v="5"/>
    <s v="Florida"/>
    <s v="Approach"/>
    <s v="No Data"/>
    <b v="0"/>
    <b v="0"/>
    <s v="No Comments"/>
    <x v="22"/>
    <s v="Small"/>
    <s v="No Data"/>
    <x v="14"/>
    <x v="0"/>
    <x v="0"/>
    <s v="N"/>
    <n v="0"/>
    <n v="0"/>
    <n v="0"/>
    <n v="0"/>
    <n v="0"/>
    <n v="700"/>
    <s v="Not Available"/>
    <s v="Not Available"/>
    <n v="135"/>
  </r>
  <r>
    <x v="0"/>
    <x v="8"/>
    <s v="&lt; 1000 ft"/>
    <x v="20"/>
    <x v="0"/>
    <s v="Aborted Take-off"/>
    <s v="No Data"/>
    <s v="No Data"/>
    <s v="No Data"/>
    <x v="21"/>
    <n v="200766"/>
    <s v="Caused damage"/>
    <s v="No Data"/>
    <n v="2"/>
    <x v="4"/>
    <s v="DC"/>
    <s v="Take-off run"/>
    <s v="None"/>
    <b v="0"/>
    <b v="0"/>
    <s v="No Comments"/>
    <x v="22"/>
    <s v="Small"/>
    <s v="Some Cloud"/>
    <x v="15"/>
    <x v="0"/>
    <x v="3"/>
    <s v="Not Stated"/>
    <n v="0"/>
    <n v="0"/>
    <n v="86864"/>
    <n v="86864"/>
    <n v="0"/>
    <n v="0"/>
    <s v="Not Available"/>
    <s v="Not Available"/>
    <s v="Not Recorded"/>
  </r>
  <r>
    <x v="0"/>
    <x v="8"/>
    <s v="&lt; 1000 ft"/>
    <x v="20"/>
    <x v="1"/>
    <s v="Precautionary Landing"/>
    <s v="No Data"/>
    <s v="No Data"/>
    <s v="No Data"/>
    <x v="22"/>
    <n v="203654"/>
    <s v="Caused damage"/>
    <s v="No Data"/>
    <n v="2"/>
    <x v="4"/>
    <s v="DC"/>
    <s v="Take-off run"/>
    <s v="None"/>
    <b v="0"/>
    <b v="0"/>
    <s v="FLT 77. FLT BOUND FOR LAX LNDED ABOUT 8AM. PASSENGERS WERE PUT ON LATER FLTS. 6 BIRDS FOUND. FLOCK WAS ABOUT 150. INGESTION. MADE NATIONAL NEWS. FAN BLADES DAMAGED."/>
    <x v="23"/>
    <s v="Small"/>
    <s v="Some Cloud"/>
    <x v="15"/>
    <x v="17"/>
    <x v="0"/>
    <s v="Y"/>
    <n v="0"/>
    <n v="0"/>
    <n v="0"/>
    <n v="0"/>
    <n v="0"/>
    <n v="0"/>
    <s v="Not Available"/>
    <s v="Not Available"/>
    <n v="133"/>
  </r>
  <r>
    <x v="0"/>
    <x v="16"/>
    <s v="&lt; 1000 ft"/>
    <x v="21"/>
    <x v="1"/>
    <s v="None"/>
    <s v="No Data"/>
    <s v="No Data"/>
    <s v="No Data"/>
    <x v="23"/>
    <n v="204593"/>
    <s v="No damage"/>
    <s v="No Data"/>
    <n v="2"/>
    <x v="5"/>
    <s v="Oregon"/>
    <s v="Landing Roll"/>
    <s v="None"/>
    <b v="0"/>
    <b v="0"/>
    <s v="ATIS WARNING. HAWK FLEW IN FRONT OF A/C DURING T/D. HIT JUST ABOVE CAPT WINDSHLD WIPER. DEBRIS ON WINDSHLD. BIRD RECVD BY OPS IN TACT.  ID BY WS BIOL. (CREW REPTD IT AS RED-TAILED HAWK)"/>
    <x v="24"/>
    <s v="Medium"/>
    <s v="Overcast"/>
    <x v="16"/>
    <x v="18"/>
    <x v="0"/>
    <s v="Y"/>
    <n v="0"/>
    <n v="0"/>
    <n v="0"/>
    <n v="0"/>
    <n v="0"/>
    <n v="0"/>
    <s v="Not Available"/>
    <s v="Not Available"/>
    <n v="150"/>
  </r>
  <r>
    <x v="0"/>
    <x v="16"/>
    <s v="&lt; 1000 ft"/>
    <x v="22"/>
    <x v="1"/>
    <s v="None"/>
    <s v="No Data"/>
    <s v="No Data"/>
    <s v="No Data"/>
    <x v="24"/>
    <n v="200011"/>
    <s v="No damage"/>
    <s v="No Data"/>
    <n v="4"/>
    <x v="11"/>
    <s v="Oregon"/>
    <s v="Landing Roll"/>
    <s v="Rain"/>
    <b v="0"/>
    <b v="0"/>
    <s v="BIRD ID BY WS BIOL."/>
    <x v="24"/>
    <s v="Medium"/>
    <s v="Overcast"/>
    <x v="13"/>
    <x v="19"/>
    <x v="2"/>
    <s v="Y"/>
    <n v="0"/>
    <n v="0"/>
    <n v="0"/>
    <n v="0"/>
    <n v="0"/>
    <n v="0"/>
    <s v="Not Available"/>
    <s v="Not Available"/>
    <s v="Not Recorded"/>
  </r>
  <r>
    <x v="0"/>
    <x v="2"/>
    <s v="&lt; 1000 ft"/>
    <x v="12"/>
    <x v="1"/>
    <s v="No Data"/>
    <s v="No Data"/>
    <s v="No Data"/>
    <s v="No Data"/>
    <x v="25"/>
    <n v="201974"/>
    <s v="No damage"/>
    <s v="No Data"/>
    <n v="2"/>
    <x v="4"/>
    <s v="Texas"/>
    <s v="Approach"/>
    <s v="No Data"/>
    <b v="0"/>
    <b v="0"/>
    <s v="No Comments"/>
    <x v="25"/>
    <s v="No Data"/>
    <s v="No Data"/>
    <x v="5"/>
    <x v="20"/>
    <x v="0"/>
    <s v="N"/>
    <n v="0"/>
    <n v="0"/>
    <n v="0"/>
    <n v="0"/>
    <n v="0"/>
    <n v="1000"/>
    <s v="Not Available"/>
    <s v="Not Available"/>
    <n v="150"/>
  </r>
  <r>
    <x v="0"/>
    <x v="0"/>
    <s v="&lt; 1000 ft"/>
    <x v="6"/>
    <x v="1"/>
    <s v="None"/>
    <s v="No Data"/>
    <s v="No Data"/>
    <s v="No Data"/>
    <x v="25"/>
    <n v="201628"/>
    <s v="Caused damage"/>
    <s v="No Data"/>
    <n v="3"/>
    <x v="12"/>
    <s v="Georgia"/>
    <s v="Approach"/>
    <s v="None"/>
    <b v="0"/>
    <b v="0"/>
    <s v="FLT538. CAUGHT A FLASH OF 2 BIRDS  A SPLIT SECOND BEFORE IMPACT HEARD. RADOME DENTED. IT WAS REPLACED."/>
    <x v="25"/>
    <s v="No Data"/>
    <s v="No Cloud"/>
    <x v="5"/>
    <x v="0"/>
    <x v="2"/>
    <s v="N"/>
    <n v="24"/>
    <n v="0"/>
    <n v="10023"/>
    <n v="10023"/>
    <n v="0"/>
    <n v="600"/>
    <s v="Not Available"/>
    <s v="Not Available"/>
    <n v="140"/>
  </r>
  <r>
    <x v="0"/>
    <x v="16"/>
    <s v="&lt; 1000 ft"/>
    <x v="11"/>
    <x v="1"/>
    <s v="None"/>
    <s v="No Data"/>
    <s v="No Data"/>
    <s v="No Data"/>
    <x v="25"/>
    <n v="201326"/>
    <s v="No damage"/>
    <s v="No Data"/>
    <n v="2"/>
    <x v="13"/>
    <s v="Oregon"/>
    <s v="Approach"/>
    <s v="None"/>
    <b v="0"/>
    <b v="0"/>
    <s v="FLT 301. HIT BIRD DURING LGD FLARE, JUST AFTER SUNSET, MED SIZE BIRD APPEARED FROM EDGE OF RWY, WENT BELOW NOSE, HIT FUSELAGE BODY/L WING AREA. BIRD ID BY WS BIOL. NO DMG REPTD."/>
    <x v="26"/>
    <s v="Small"/>
    <s v="Some Cloud"/>
    <x v="17"/>
    <x v="21"/>
    <x v="1"/>
    <s v="Y"/>
    <n v="0"/>
    <n v="0"/>
    <n v="0"/>
    <n v="0"/>
    <n v="0"/>
    <n v="10"/>
    <s v="Not Available"/>
    <s v="Not Available"/>
    <n v="135"/>
  </r>
  <r>
    <x v="0"/>
    <x v="8"/>
    <s v="&lt; 1000 ft"/>
    <x v="8"/>
    <x v="1"/>
    <s v="None"/>
    <s v="No Data"/>
    <s v="No Data"/>
    <s v="No Data"/>
    <x v="26"/>
    <n v="203762"/>
    <s v="Caused damage"/>
    <s v="No Data"/>
    <n v="2"/>
    <x v="3"/>
    <s v="DC"/>
    <s v="Landing Roll"/>
    <s v="None"/>
    <b v="0"/>
    <b v="0"/>
    <s v="FLT 2751"/>
    <x v="25"/>
    <s v="No Data"/>
    <s v="Some Cloud"/>
    <x v="18"/>
    <x v="0"/>
    <x v="0"/>
    <s v="Y"/>
    <n v="0"/>
    <n v="0"/>
    <n v="0"/>
    <n v="0"/>
    <n v="0"/>
    <n v="0"/>
    <s v="Not Available"/>
    <s v="Not Available"/>
    <n v="135"/>
  </r>
  <r>
    <x v="0"/>
    <x v="17"/>
    <s v="&gt; 1000 ft"/>
    <x v="19"/>
    <x v="1"/>
    <s v="None"/>
    <s v="No Data"/>
    <s v="No Data"/>
    <s v="No Data"/>
    <x v="27"/>
    <n v="200682"/>
    <s v="No damage"/>
    <s v="4 MILES OUT"/>
    <n v="2"/>
    <x v="14"/>
    <s v="Minnesota"/>
    <s v="Approach"/>
    <s v="None"/>
    <b v="0"/>
    <b v="0"/>
    <s v="FLT 693 HIT RT WINDSHLD WITH ENOUGH FORCE TO APPARENTLY DISLODGE DUST WHICH GOT INTO CO/P EYES. PARAMEDICS MET A/C AT GATE. HE WAS NOT HURT."/>
    <x v="26"/>
    <s v="Large"/>
    <s v="No Cloud"/>
    <x v="19"/>
    <x v="22"/>
    <x v="2"/>
    <s v="Not Stated"/>
    <n v="0"/>
    <n v="0"/>
    <n v="0"/>
    <n v="0"/>
    <n v="4"/>
    <n v="1200"/>
    <s v="Not Available"/>
    <s v="Not Available"/>
    <n v="140"/>
  </r>
  <r>
    <x v="0"/>
    <x v="18"/>
    <s v="&lt; 1000 ft"/>
    <x v="12"/>
    <x v="1"/>
    <s v="No Data"/>
    <s v="No Data"/>
    <s v="No Data"/>
    <s v="No Data"/>
    <x v="28"/>
    <n v="202211"/>
    <s v="No damage"/>
    <s v="No Data"/>
    <n v="2"/>
    <x v="4"/>
    <s v="California"/>
    <s v="Take-off run"/>
    <s v="None"/>
    <b v="0"/>
    <b v="0"/>
    <s v="PILOT REPT POSSIBLE STRIKE TO TWR. FLT CONTD W/O REPTD DIFFICULTIES. FEATHER DEBRIS OBSERVED ON DELTA N OF RWY 27 AND S OF 27. NO CARCASS OR PARTS FOUND."/>
    <x v="27"/>
    <s v="No Data"/>
    <s v="Some Cloud"/>
    <x v="4"/>
    <x v="23"/>
    <x v="0"/>
    <s v="Not Stated"/>
    <n v="0"/>
    <n v="0"/>
    <n v="0"/>
    <n v="0"/>
    <n v="0"/>
    <n v="0"/>
    <s v="Not Available"/>
    <s v="Not Available"/>
    <s v="Not Recorded"/>
  </r>
  <r>
    <x v="0"/>
    <x v="16"/>
    <s v="&lt; 1000 ft"/>
    <x v="3"/>
    <x v="1"/>
    <s v="Aborted Take-off"/>
    <s v="No Data"/>
    <s v="No Data"/>
    <s v="No Data"/>
    <x v="28"/>
    <n v="202046"/>
    <s v="Caused damage"/>
    <s v="No Data"/>
    <n v="2"/>
    <x v="2"/>
    <s v="Oregon"/>
    <s v="Take-off run"/>
    <s v="None"/>
    <b v="0"/>
    <b v="0"/>
    <s v="INGESTION DAMAGED 2 FAN BLADES IN STAGE 1 AND 3 IN STAGE 2. COMPRSSOR SPOOL"/>
    <x v="24"/>
    <s v="Medium"/>
    <s v="No Cloud"/>
    <x v="13"/>
    <x v="24"/>
    <x v="1"/>
    <s v="Not Stated"/>
    <n v="22"/>
    <n v="2005"/>
    <n v="66818"/>
    <n v="68823"/>
    <n v="0"/>
    <n v="0"/>
    <s v="Not Available"/>
    <s v="Not Available"/>
    <s v="Not Recorded"/>
  </r>
  <r>
    <x v="0"/>
    <x v="19"/>
    <s v="&lt; 1000 ft"/>
    <x v="23"/>
    <x v="0"/>
    <s v="No Data"/>
    <s v="No Data"/>
    <s v="No Data"/>
    <s v="No Data"/>
    <x v="29"/>
    <n v="201803"/>
    <s v="Caused damage"/>
    <s v="No Data"/>
    <n v="2"/>
    <x v="5"/>
    <s v="New York"/>
    <s v="Landing Roll"/>
    <s v="No Data"/>
    <b v="0"/>
    <b v="0"/>
    <s v="SML DENT ON LHS NOSE &amp; LEADING EDGE L WING. 6 BLACK DUCKS.   ARFF RESPONDED. FLT 710"/>
    <x v="28"/>
    <s v="Medium"/>
    <s v="No Data"/>
    <x v="20"/>
    <x v="25"/>
    <x v="0"/>
    <s v="Not Stated"/>
    <n v="0"/>
    <n v="0"/>
    <n v="0"/>
    <n v="0"/>
    <n v="0"/>
    <n v="0"/>
    <s v="Not Available"/>
    <s v="Not Available"/>
    <s v="Not Recorded"/>
  </r>
  <r>
    <x v="0"/>
    <x v="16"/>
    <s v="&lt; 1000 ft"/>
    <x v="21"/>
    <x v="1"/>
    <s v="None"/>
    <s v="No Data"/>
    <s v="No Data"/>
    <s v="No Data"/>
    <x v="30"/>
    <n v="201838"/>
    <s v="No damage"/>
    <s v="No Data"/>
    <n v="2"/>
    <x v="5"/>
    <s v="Oregon"/>
    <s v="Landing Roll"/>
    <s v="None"/>
    <b v="0"/>
    <b v="0"/>
    <s v="No Comments"/>
    <x v="24"/>
    <s v="Small"/>
    <s v="No Cloud"/>
    <x v="17"/>
    <x v="26"/>
    <x v="2"/>
    <s v="Y"/>
    <n v="0"/>
    <n v="0"/>
    <n v="0"/>
    <n v="0"/>
    <n v="0"/>
    <n v="0"/>
    <s v="Not Available"/>
    <s v="Not Available"/>
    <s v="Not Recorded"/>
  </r>
  <r>
    <x v="0"/>
    <x v="15"/>
    <s v="&lt; 1000 ft"/>
    <x v="14"/>
    <x v="1"/>
    <s v="None"/>
    <s v="No Data"/>
    <s v="No Data"/>
    <s v="No Data"/>
    <x v="31"/>
    <n v="201465"/>
    <s v="No damage"/>
    <s v="No Data"/>
    <n v="2"/>
    <x v="1"/>
    <s v="Massachusetts"/>
    <s v="Take-off run"/>
    <s v="None"/>
    <b v="0"/>
    <b v="0"/>
    <s v="NO DMG REPTD. BIRD HIT RT TIRE."/>
    <x v="29"/>
    <s v="No Data"/>
    <s v="Overcast"/>
    <x v="21"/>
    <x v="0"/>
    <x v="1"/>
    <s v="Y"/>
    <n v="0"/>
    <n v="0"/>
    <n v="0"/>
    <n v="0"/>
    <n v="0"/>
    <n v="0"/>
    <s v="Not Available"/>
    <s v="Not Available"/>
    <n v="120"/>
  </r>
  <r>
    <x v="0"/>
    <x v="8"/>
    <s v="&gt; 1000 ft"/>
    <x v="24"/>
    <x v="1"/>
    <s v="None"/>
    <s v="No Data"/>
    <s v="No Data"/>
    <s v="No Data"/>
    <x v="32"/>
    <n v="205486"/>
    <s v="No damage"/>
    <s v="No Data"/>
    <n v="2"/>
    <x v="15"/>
    <s v="DC"/>
    <s v="Approach"/>
    <s v="None"/>
    <b v="0"/>
    <b v="0"/>
    <s v="No Comments"/>
    <x v="30"/>
    <s v="No Data"/>
    <s v="No Cloud"/>
    <x v="18"/>
    <x v="27"/>
    <x v="0"/>
    <s v="Y"/>
    <n v="0"/>
    <n v="0"/>
    <n v="0"/>
    <n v="0"/>
    <n v="0"/>
    <n v="1400"/>
    <s v="Not Available"/>
    <s v="Not Available"/>
    <n v="160"/>
  </r>
  <r>
    <x v="0"/>
    <x v="16"/>
    <s v="&lt; 1000 ft"/>
    <x v="25"/>
    <x v="0"/>
    <s v="None"/>
    <s v="No Data"/>
    <s v="No Data"/>
    <s v="No Data"/>
    <x v="33"/>
    <n v="209758"/>
    <s v="No damage"/>
    <s v="No Data"/>
    <n v="3"/>
    <x v="16"/>
    <s v="Oregon"/>
    <s v="Landing Roll"/>
    <s v="None"/>
    <b v="0"/>
    <b v="0"/>
    <s v="BIRDS HIT WINDSHLD &amp; ENG COWLING."/>
    <x v="31"/>
    <s v="Medium"/>
    <s v="Overcast"/>
    <x v="13"/>
    <x v="28"/>
    <x v="0"/>
    <s v="Y"/>
    <n v="0"/>
    <n v="0"/>
    <n v="0"/>
    <n v="0"/>
    <n v="0"/>
    <n v="0"/>
    <s v="Not Available"/>
    <s v="Not Available"/>
    <s v="Not Recorded"/>
  </r>
  <r>
    <x v="0"/>
    <x v="16"/>
    <s v="&lt; 1000 ft"/>
    <x v="26"/>
    <x v="1"/>
    <s v="Other"/>
    <s v="2 FLTS DELAYED"/>
    <s v="No Data"/>
    <s v="No Data"/>
    <x v="34"/>
    <n v="200588"/>
    <s v="No damage"/>
    <s v="No Data"/>
    <n v="2"/>
    <x v="2"/>
    <s v="Oregon"/>
    <s v="Landing Roll"/>
    <s v="None"/>
    <b v="0"/>
    <b v="0"/>
    <s v="A/C OUT OF SVC FOR CLEANING AND INSPN. DELAYED 2 FLTS. BIRD INJURED, TAKEN TO AUDUBON FOR CARE"/>
    <x v="31"/>
    <s v="Medium"/>
    <s v="Overcast"/>
    <x v="3"/>
    <x v="29"/>
    <x v="0"/>
    <s v="Not Stated"/>
    <n v="3"/>
    <n v="401"/>
    <n v="0"/>
    <n v="401"/>
    <n v="0"/>
    <n v="0"/>
    <s v="Not Available"/>
    <s v="Not Available"/>
    <s v="Not Recorded"/>
  </r>
  <r>
    <x v="0"/>
    <x v="16"/>
    <s v="&lt; 1000 ft"/>
    <x v="5"/>
    <x v="1"/>
    <s v="None"/>
    <s v="No Data"/>
    <s v="No Data"/>
    <s v="No Data"/>
    <x v="35"/>
    <n v="204551"/>
    <s v="No damage"/>
    <s v="No Data"/>
    <n v="2"/>
    <x v="4"/>
    <s v="Oregon"/>
    <s v="Landing Roll"/>
    <s v="None"/>
    <b v="0"/>
    <b v="0"/>
    <s v="BIRD ID BY WS BIOL"/>
    <x v="32"/>
    <s v="Small"/>
    <s v="Overcast"/>
    <x v="22"/>
    <x v="30"/>
    <x v="0"/>
    <s v="Y"/>
    <n v="0"/>
    <n v="0"/>
    <n v="0"/>
    <n v="0"/>
    <n v="0"/>
    <n v="0"/>
    <s v="Not Available"/>
    <s v="Not Available"/>
    <s v="Not Recorded"/>
  </r>
  <r>
    <x v="0"/>
    <x v="17"/>
    <s v="&lt; 1000 ft"/>
    <x v="27"/>
    <x v="1"/>
    <s v="None"/>
    <s v="No Data"/>
    <s v="No Data"/>
    <s v="No Data"/>
    <x v="36"/>
    <n v="202405"/>
    <s v="No damage"/>
    <s v="No Data"/>
    <n v="2"/>
    <x v="17"/>
    <s v="Minnesota"/>
    <s v="Approach"/>
    <s v="None"/>
    <b v="0"/>
    <b v="0"/>
    <s v="No Comments"/>
    <x v="33"/>
    <s v="No Data"/>
    <s v="No Cloud"/>
    <x v="4"/>
    <x v="31"/>
    <x v="0"/>
    <s v="Y"/>
    <n v="0"/>
    <n v="0"/>
    <n v="0"/>
    <n v="0"/>
    <n v="0"/>
    <n v="800"/>
    <s v="Not Available"/>
    <s v="Not Available"/>
    <n v="142"/>
  </r>
  <r>
    <x v="0"/>
    <x v="16"/>
    <s v="&lt; 1000 ft"/>
    <x v="26"/>
    <x v="1"/>
    <s v="None"/>
    <s v="No Data"/>
    <s v="No Data"/>
    <s v="No Data"/>
    <x v="37"/>
    <n v="203995"/>
    <s v="No damage"/>
    <s v="No Data"/>
    <n v="2"/>
    <x v="2"/>
    <s v="Oregon"/>
    <s v="Landing Roll"/>
    <s v="None"/>
    <b v="0"/>
    <b v="0"/>
    <s v="FLT 386."/>
    <x v="34"/>
    <s v="Small"/>
    <s v="Some Cloud"/>
    <x v="23"/>
    <x v="32"/>
    <x v="0"/>
    <s v="N"/>
    <n v="0"/>
    <n v="0"/>
    <n v="0"/>
    <n v="0"/>
    <n v="0"/>
    <n v="0"/>
    <s v="Not Available"/>
    <s v="Not Available"/>
    <s v="Not Recorded"/>
  </r>
  <r>
    <x v="0"/>
    <x v="2"/>
    <s v="&lt; 1000 ft"/>
    <x v="28"/>
    <x v="2"/>
    <s v="None"/>
    <s v="No Data"/>
    <s v="No Data"/>
    <s v="No Data"/>
    <x v="38"/>
    <n v="202368"/>
    <s v="No damage"/>
    <s v="No Data"/>
    <n v="2"/>
    <x v="4"/>
    <s v="Texas"/>
    <s v="Landing Roll"/>
    <s v="None"/>
    <b v="0"/>
    <b v="0"/>
    <s v="35 PIGEONS FOUND. FLT 540. TWR REPTD TIME AS 1426."/>
    <x v="35"/>
    <s v="Small"/>
    <s v="No Cloud"/>
    <x v="0"/>
    <x v="33"/>
    <x v="0"/>
    <s v="N"/>
    <n v="0"/>
    <n v="0"/>
    <n v="0"/>
    <n v="0"/>
    <n v="0"/>
    <n v="0"/>
    <s v="Not Available"/>
    <s v="Not Available"/>
    <n v="100"/>
  </r>
  <r>
    <x v="0"/>
    <x v="10"/>
    <s v="&lt; 1000 ft"/>
    <x v="12"/>
    <x v="1"/>
    <s v="No Data"/>
    <s v="No Data"/>
    <s v="No Data"/>
    <s v="No Data"/>
    <x v="39"/>
    <n v="209918"/>
    <s v="No damage"/>
    <s v="No Data"/>
    <n v="2"/>
    <x v="14"/>
    <s v="New Jersey"/>
    <s v="Landing Roll"/>
    <s v="No Data"/>
    <b v="0"/>
    <b v="0"/>
    <s v="INGESTED A DUCK. NO ENG DMG. ENG # NOT REPTD, ASSUME #1."/>
    <x v="36"/>
    <s v="No Data"/>
    <s v="No Data"/>
    <x v="8"/>
    <x v="0"/>
    <x v="4"/>
    <s v="Not Stated"/>
    <n v="0"/>
    <n v="0"/>
    <n v="0"/>
    <n v="0"/>
    <n v="0"/>
    <n v="0"/>
    <s v="Not Available"/>
    <s v="Not Available"/>
    <s v="Not Recorded"/>
  </r>
  <r>
    <x v="0"/>
    <x v="9"/>
    <s v="&lt; 1000 ft"/>
    <x v="5"/>
    <x v="1"/>
    <s v="None"/>
    <s v="No Data"/>
    <s v="No Data"/>
    <s v="No Data"/>
    <x v="40"/>
    <n v="202989"/>
    <s v="No damage"/>
    <s v="No Data"/>
    <n v="2"/>
    <x v="4"/>
    <s v="California"/>
    <s v="Landing Roll"/>
    <s v="None"/>
    <b v="0"/>
    <b v="0"/>
    <s v="CARCASS FOUND E OF TWY G"/>
    <x v="37"/>
    <s v="Small"/>
    <s v="Some Cloud"/>
    <x v="24"/>
    <x v="34"/>
    <x v="0"/>
    <s v="N"/>
    <n v="0"/>
    <n v="0"/>
    <n v="0"/>
    <n v="0"/>
    <n v="0"/>
    <n v="0"/>
    <s v="Not Available"/>
    <s v="Not Available"/>
    <s v="Not Recorded"/>
  </r>
  <r>
    <x v="0"/>
    <x v="2"/>
    <s v="&lt; 1000 ft"/>
    <x v="1"/>
    <x v="0"/>
    <s v="No Data"/>
    <s v="No Data"/>
    <s v="No Data"/>
    <s v="No Data"/>
    <x v="41"/>
    <n v="201966"/>
    <s v="No damage"/>
    <s v="No Data"/>
    <n v="2"/>
    <x v="1"/>
    <s v="Texas"/>
    <s v="Landing Roll"/>
    <s v="None"/>
    <b v="0"/>
    <b v="0"/>
    <s v="4 BIRDS. FLT 375. INSPN FOUND NO DMG"/>
    <x v="15"/>
    <s v="Small"/>
    <s v="No Cloud"/>
    <x v="0"/>
    <x v="0"/>
    <x v="0"/>
    <s v="Not Stated"/>
    <n v="0"/>
    <n v="0"/>
    <n v="0"/>
    <n v="0"/>
    <n v="0"/>
    <n v="0"/>
    <s v="Not Available"/>
    <s v="Not Available"/>
    <s v="Not Recorded"/>
  </r>
  <r>
    <x v="0"/>
    <x v="5"/>
    <s v="&lt; 1000 ft"/>
    <x v="11"/>
    <x v="1"/>
    <s v="None"/>
    <s v="No Data"/>
    <s v="No Data"/>
    <s v="No Data"/>
    <x v="42"/>
    <n v="200930"/>
    <s v="No damage"/>
    <s v="No Data"/>
    <n v="2"/>
    <x v="3"/>
    <s v="North Carolina"/>
    <s v="Take-off run"/>
    <s v="None"/>
    <b v="0"/>
    <b v="0"/>
    <s v="STRIKE AT V1."/>
    <x v="38"/>
    <s v="Small"/>
    <s v="No Cloud"/>
    <x v="25"/>
    <x v="0"/>
    <x v="0"/>
    <s v="Y"/>
    <n v="0"/>
    <n v="0"/>
    <n v="0"/>
    <n v="0"/>
    <n v="0"/>
    <n v="0"/>
    <s v="Not Available"/>
    <s v="Not Available"/>
    <n v="110"/>
  </r>
  <r>
    <x v="0"/>
    <x v="3"/>
    <s v="&lt; 1000 ft"/>
    <x v="26"/>
    <x v="1"/>
    <s v="None"/>
    <s v="No Data"/>
    <s v="No Data"/>
    <s v="No Data"/>
    <x v="43"/>
    <n v="200895"/>
    <s v="No damage"/>
    <s v="No Data"/>
    <n v="2"/>
    <x v="2"/>
    <s v="Washington"/>
    <s v="Approach"/>
    <s v="None"/>
    <b v="1"/>
    <b v="0"/>
    <s v="SOME BLOOD/FEATHERS ON NOSE/FUSELAGE AREA. TIME OUT OF SVC 1/2 HR."/>
    <x v="39"/>
    <s v="Small"/>
    <s v="Some Cloud"/>
    <x v="23"/>
    <x v="0"/>
    <x v="0"/>
    <s v="N"/>
    <n v="1"/>
    <n v="0"/>
    <n v="0"/>
    <n v="0"/>
    <n v="0"/>
    <n v="50"/>
    <s v="Not Available"/>
    <s v="Not Available"/>
    <n v="127"/>
  </r>
  <r>
    <x v="0"/>
    <x v="5"/>
    <s v="&lt; 1000 ft"/>
    <x v="12"/>
    <x v="1"/>
    <s v="No Data"/>
    <s v="No Data"/>
    <s v="No Data"/>
    <s v="No Data"/>
    <x v="43"/>
    <n v="202753"/>
    <s v="Caused damage"/>
    <s v="No Data"/>
    <n v="2"/>
    <x v="3"/>
    <s v="North Carolina"/>
    <s v="Approach"/>
    <s v="None"/>
    <b v="0"/>
    <b v="0"/>
    <s v="# BIRDS STRUCK NOT REPTD, ASSUME 1. FLT 62"/>
    <x v="39"/>
    <s v="No Data"/>
    <s v="No Cloud"/>
    <x v="1"/>
    <x v="0"/>
    <x v="3"/>
    <s v="Y"/>
    <n v="0"/>
    <n v="0"/>
    <n v="0"/>
    <n v="0"/>
    <n v="0"/>
    <n v="200"/>
    <s v="Not Available"/>
    <s v="Not Available"/>
    <n v="135"/>
  </r>
  <r>
    <x v="0"/>
    <x v="20"/>
    <s v="&lt; 1000 ft"/>
    <x v="29"/>
    <x v="1"/>
    <s v="None"/>
    <s v="No Data"/>
    <s v="No Data"/>
    <n v="435"/>
    <x v="43"/>
    <n v="233135"/>
    <s v="No damage"/>
    <s v="No Data"/>
    <n v="4"/>
    <x v="18"/>
    <s v="Illinois"/>
    <s v="Take-off run"/>
    <s v="None"/>
    <b v="0"/>
    <b v="0"/>
    <s v="No Comments"/>
    <x v="40"/>
    <s v="No Data"/>
    <s v="No Cloud"/>
    <x v="4"/>
    <x v="0"/>
    <x v="0"/>
    <s v="N"/>
    <n v="0"/>
    <n v="0"/>
    <n v="0"/>
    <n v="0"/>
    <n v="0"/>
    <n v="0"/>
    <s v="Not Available"/>
    <s v="Not Available"/>
    <n v="160"/>
  </r>
  <r>
    <x v="0"/>
    <x v="9"/>
    <s v="&lt; 1000 ft"/>
    <x v="30"/>
    <x v="0"/>
    <s v="Aborted Take-off"/>
    <s v="No Data"/>
    <s v="No Data"/>
    <s v="No Data"/>
    <x v="44"/>
    <n v="203648"/>
    <s v="Caused damage"/>
    <s v="No Data"/>
    <n v="2"/>
    <x v="19"/>
    <s v="California"/>
    <s v="Take-off run"/>
    <s v="None"/>
    <b v="0"/>
    <b v="0"/>
    <s v="PHOTO SENT OF ENG DMG2 BIRDS. 1 WAS INGESTED AND DAMAGED 2 BLADES. OTHER HIT RT WING FRONT OUTER EDGE. 1 PIGEON RECOVERED N OF 25L."/>
    <x v="41"/>
    <s v="Small"/>
    <s v="No Cloud"/>
    <x v="0"/>
    <x v="35"/>
    <x v="0"/>
    <s v="Not Stated"/>
    <n v="0"/>
    <n v="0"/>
    <n v="0"/>
    <n v="0"/>
    <n v="0"/>
    <n v="0"/>
    <s v="Not Available"/>
    <s v="Not Available"/>
    <s v="Not Recorded"/>
  </r>
  <r>
    <x v="0"/>
    <x v="5"/>
    <s v="&lt; 1000 ft"/>
    <x v="31"/>
    <x v="1"/>
    <s v="Aborted Take-off"/>
    <s v="No Data"/>
    <s v="No Data"/>
    <s v="No Data"/>
    <x v="45"/>
    <n v="200822"/>
    <s v="No damage"/>
    <s v="No Data"/>
    <n v="2"/>
    <x v="20"/>
    <s v="North Carolina"/>
    <s v="Take-off run"/>
    <s v="None"/>
    <b v="0"/>
    <b v="0"/>
    <s v="FLT 1652."/>
    <x v="42"/>
    <s v="Small"/>
    <s v="No Cloud"/>
    <x v="0"/>
    <x v="0"/>
    <x v="0"/>
    <s v="Not Stated"/>
    <n v="0"/>
    <n v="0"/>
    <n v="0"/>
    <n v="0"/>
    <n v="0"/>
    <n v="0"/>
    <s v="Not Available"/>
    <s v="Not Available"/>
    <n v="125"/>
  </r>
  <r>
    <x v="0"/>
    <x v="12"/>
    <s v="&lt; 1000 ft"/>
    <x v="32"/>
    <x v="1"/>
    <s v="None"/>
    <s v="No Data"/>
    <s v="No Data"/>
    <s v="No Data"/>
    <x v="46"/>
    <n v="202366"/>
    <s v="No damage"/>
    <s v="No Data"/>
    <n v="2"/>
    <x v="19"/>
    <s v="Florida"/>
    <s v="Landing Roll"/>
    <s v="None"/>
    <b v="0"/>
    <b v="0"/>
    <s v="No Comments"/>
    <x v="43"/>
    <s v="No Data"/>
    <s v="Overcast"/>
    <x v="12"/>
    <x v="0"/>
    <x v="0"/>
    <s v="Y"/>
    <n v="0"/>
    <n v="0"/>
    <n v="0"/>
    <n v="0"/>
    <n v="0"/>
    <n v="0"/>
    <s v="Not Available"/>
    <s v="Not Available"/>
    <n v="95"/>
  </r>
  <r>
    <x v="0"/>
    <x v="21"/>
    <s v="&lt; 1000 ft"/>
    <x v="7"/>
    <x v="1"/>
    <s v="None"/>
    <s v="No Data"/>
    <s v="No Data"/>
    <n v="665"/>
    <x v="47"/>
    <n v="202275"/>
    <s v="Caused damage"/>
    <s v="No Data"/>
    <n v="2"/>
    <x v="5"/>
    <s v="Utah"/>
    <s v="Approach"/>
    <s v="None"/>
    <b v="0"/>
    <b v="0"/>
    <s v="BIRD HIT SLIGHTLY ABOVE COCKPIT WINDOW. ANOTHER REPT SAYS LDG GEAR AND A THIRD SAYS RT LEADING EDGE. STRIKE REPTS CONFLICT ON PART STRUCK AND DMG. MAY NO BE SAME STRIKE BUT A/C IS SAME N#."/>
    <x v="44"/>
    <s v="No Data"/>
    <s v="No Cloud"/>
    <x v="4"/>
    <x v="11"/>
    <x v="0"/>
    <s v="Y"/>
    <n v="0"/>
    <n v="0"/>
    <n v="0"/>
    <n v="0"/>
    <n v="0"/>
    <n v="700"/>
    <s v="Not Available"/>
    <s v="Not Available"/>
    <s v="Not Recorded"/>
  </r>
  <r>
    <x v="0"/>
    <x v="9"/>
    <s v="&lt; 1000 ft"/>
    <x v="12"/>
    <x v="1"/>
    <s v="None"/>
    <s v="No Data"/>
    <s v="No Data"/>
    <s v="No Data"/>
    <x v="48"/>
    <n v="201958"/>
    <s v="No damage"/>
    <s v="No Data"/>
    <n v="2"/>
    <x v="21"/>
    <s v="California"/>
    <s v="Landing Roll"/>
    <s v="None"/>
    <b v="0"/>
    <b v="0"/>
    <s v="HIT A SML HAWK BELOW CAPT'S WINDSHLD."/>
    <x v="34"/>
    <s v="No Data"/>
    <s v="No Cloud"/>
    <x v="5"/>
    <x v="0"/>
    <x v="0"/>
    <s v="N"/>
    <n v="0"/>
    <n v="0"/>
    <n v="0"/>
    <n v="0"/>
    <n v="0"/>
    <n v="0"/>
    <s v="Not Available"/>
    <s v="Not Available"/>
    <n v="125"/>
  </r>
  <r>
    <x v="0"/>
    <x v="9"/>
    <s v="&lt; 1000 ft"/>
    <x v="16"/>
    <x v="1"/>
    <s v="None"/>
    <s v="No Data"/>
    <s v="No Data"/>
    <s v="No Data"/>
    <x v="48"/>
    <n v="204806"/>
    <s v="No damage"/>
    <s v="No Data"/>
    <n v="2"/>
    <x v="19"/>
    <s v="California"/>
    <s v="Landing Roll"/>
    <s v="None"/>
    <b v="0"/>
    <b v="0"/>
    <s v="No Comments"/>
    <x v="34"/>
    <s v="Medium"/>
    <s v="No Cloud"/>
    <x v="26"/>
    <x v="0"/>
    <x v="1"/>
    <s v="N"/>
    <n v="0"/>
    <n v="0"/>
    <n v="0"/>
    <n v="0"/>
    <n v="0"/>
    <n v="0"/>
    <s v="Not Available"/>
    <s v="Not Available"/>
    <s v="Not Recorded"/>
  </r>
  <r>
    <x v="0"/>
    <x v="16"/>
    <s v="&lt; 1000 ft"/>
    <x v="19"/>
    <x v="0"/>
    <s v="None"/>
    <s v="No Data"/>
    <s v="No Data"/>
    <s v="No Data"/>
    <x v="49"/>
    <n v="203335"/>
    <s v="No damage"/>
    <s v="No Data"/>
    <n v="2"/>
    <x v="7"/>
    <s v="Oregon"/>
    <s v="Landing Roll"/>
    <s v="None"/>
    <b v="0"/>
    <b v="0"/>
    <s v="UNABLE TO TELL IF 1 OR 2 CROWS WERE INGESTED. 30 MIN DELAY FOR OUTBOUND FLT. N# NOT CORRECT. (DATA ENTRY NOTE: S GORDON SAID N# IS WHAT THEY GOT FROM AIRLINE., AIRLINE PROVIDED CORRECT REG 10/17/00) ENG WAS BORESCOPED. BIRD WENT THRU PRIMARY AIRSTREAM. NO"/>
    <x v="32"/>
    <s v="Medium"/>
    <s v="Overcast"/>
    <x v="26"/>
    <x v="36"/>
    <x v="0"/>
    <s v="Y"/>
    <n v="0"/>
    <n v="0"/>
    <n v="0"/>
    <n v="0"/>
    <n v="0"/>
    <n v="0"/>
    <s v="Not Available"/>
    <s v="Not Available"/>
    <s v="Not Recorded"/>
  </r>
  <r>
    <x v="0"/>
    <x v="5"/>
    <s v="&lt; 1000 ft"/>
    <x v="7"/>
    <x v="0"/>
    <s v="None"/>
    <s v="No Data"/>
    <s v="No Data"/>
    <s v="No Data"/>
    <x v="50"/>
    <n v="200227"/>
    <s v="No damage"/>
    <s v="No Data"/>
    <n v="2"/>
    <x v="3"/>
    <s v="North Carolina"/>
    <s v="Approach"/>
    <s v="No Data"/>
    <b v="0"/>
    <b v="0"/>
    <s v="MIST. CALM WINDS."/>
    <x v="45"/>
    <s v="Small"/>
    <s v="No Cloud"/>
    <x v="23"/>
    <x v="0"/>
    <x v="0"/>
    <s v="N"/>
    <n v="0"/>
    <n v="0"/>
    <n v="0"/>
    <n v="0"/>
    <n v="0"/>
    <n v="120"/>
    <s v="Not Available"/>
    <s v="Not Available"/>
    <n v="140"/>
  </r>
  <r>
    <x v="0"/>
    <x v="22"/>
    <s v="Unknown"/>
    <x v="1"/>
    <x v="1"/>
    <s v="None"/>
    <s v="No Data"/>
    <s v="No Data"/>
    <s v="No Data"/>
    <x v="50"/>
    <n v="204968"/>
    <s v="No damage"/>
    <s v="No Data"/>
    <n v="2"/>
    <x v="1"/>
    <s v="DC"/>
    <s v="Approach"/>
    <s v="None"/>
    <b v="0"/>
    <b v="0"/>
    <s v="PILOT REPTD STRIKE TO TWR. BIRD FOUND AT 1215 PM. NO DMG REPTD BY PILOT"/>
    <x v="46"/>
    <s v="Small"/>
    <s v="No Cloud"/>
    <x v="27"/>
    <x v="37"/>
    <x v="0"/>
    <s v="Not Stated"/>
    <n v="0"/>
    <n v="0"/>
    <n v="0"/>
    <n v="0"/>
    <n v="0"/>
    <s v="Not Available"/>
    <s v="Not Available"/>
    <s v="Not Available"/>
    <s v="Not Recorded"/>
  </r>
  <r>
    <x v="0"/>
    <x v="21"/>
    <s v="&lt; 1000 ft"/>
    <x v="17"/>
    <x v="1"/>
    <s v="None"/>
    <s v="No Data"/>
    <s v="No Data"/>
    <s v="No Data"/>
    <x v="51"/>
    <n v="210159"/>
    <s v="No damage"/>
    <s v="No Data"/>
    <n v="2"/>
    <x v="22"/>
    <s v="Utah"/>
    <s v="Approach"/>
    <s v="None"/>
    <b v="1"/>
    <b v="0"/>
    <s v="HIT FRONT GEAR TIRE. NO DMG. (PHOTO TAKEN)"/>
    <x v="47"/>
    <s v="Large"/>
    <s v="Some Cloud"/>
    <x v="28"/>
    <x v="38"/>
    <x v="0"/>
    <s v="N"/>
    <n v="0"/>
    <n v="0"/>
    <n v="0"/>
    <n v="0"/>
    <n v="0"/>
    <n v="100"/>
    <s v="Not Available"/>
    <s v="Not Available"/>
    <n v="150"/>
  </r>
  <r>
    <x v="0"/>
    <x v="16"/>
    <s v="&lt; 1000 ft"/>
    <x v="33"/>
    <x v="0"/>
    <s v="None"/>
    <s v="No Data"/>
    <s v="No Data"/>
    <s v="No Data"/>
    <x v="52"/>
    <n v="205741"/>
    <s v="No damage"/>
    <s v="No Data"/>
    <n v="2"/>
    <x v="23"/>
    <s v="Oregon"/>
    <s v="Approach"/>
    <s v="None"/>
    <b v="0"/>
    <b v="0"/>
    <s v="PILOT REPTD FLYING THRU A FLOCK OF 100 STARLINGS JUST OUTSIDE THE AIRFIELD. EVIDENCE OF 3 STRIKES TO FUSELAGE AND WING."/>
    <x v="32"/>
    <s v="Small"/>
    <s v="No Cloud"/>
    <x v="23"/>
    <x v="39"/>
    <x v="1"/>
    <s v="Y"/>
    <n v="0"/>
    <n v="0"/>
    <n v="0"/>
    <n v="0"/>
    <n v="0"/>
    <n v="200"/>
    <s v="Not Available"/>
    <s v="Not Available"/>
    <s v="Not Recorded"/>
  </r>
  <r>
    <x v="0"/>
    <x v="16"/>
    <s v="&lt; 1000 ft"/>
    <x v="26"/>
    <x v="1"/>
    <s v="None"/>
    <s v="No Data"/>
    <s v="No Data"/>
    <s v="No Data"/>
    <x v="53"/>
    <n v="202583"/>
    <s v="No damage"/>
    <s v="No Data"/>
    <n v="2"/>
    <x v="2"/>
    <s v="Oregon"/>
    <s v="Take-off run"/>
    <s v="None"/>
    <b v="0"/>
    <b v="0"/>
    <s v="PILOT REPTD STRIKE AND CONTD FLT TO SEA. 1 SWALLOW FOUND ON RWY."/>
    <x v="32"/>
    <s v="Small"/>
    <s v="Some Cloud"/>
    <x v="22"/>
    <x v="40"/>
    <x v="0"/>
    <s v="Y"/>
    <n v="0"/>
    <n v="0"/>
    <n v="0"/>
    <n v="0"/>
    <n v="0"/>
    <n v="0"/>
    <s v="Not Available"/>
    <s v="Not Available"/>
    <s v="Not Recorded"/>
  </r>
  <r>
    <x v="0"/>
    <x v="6"/>
    <s v="&lt; 1000 ft"/>
    <x v="34"/>
    <x v="1"/>
    <s v="None"/>
    <s v="No Data"/>
    <s v="No Data"/>
    <s v="No Data"/>
    <x v="54"/>
    <n v="201003"/>
    <s v="No damage"/>
    <s v="No Data"/>
    <n v="2"/>
    <x v="24"/>
    <s v="Pennsylvania"/>
    <s v="Landing Roll"/>
    <s v="None"/>
    <b v="0"/>
    <b v="0"/>
    <s v="RWY WAS WET. ATIS WARNING. PILOT REPTD NO APPARENT DAMAGE."/>
    <x v="48"/>
    <s v="Large"/>
    <s v="Overcast"/>
    <x v="19"/>
    <x v="41"/>
    <x v="3"/>
    <s v="Y"/>
    <n v="0"/>
    <n v="0"/>
    <n v="0"/>
    <n v="0"/>
    <n v="0"/>
    <n v="0"/>
    <s v="Not Available"/>
    <s v="Not Available"/>
    <n v="50"/>
  </r>
  <r>
    <x v="0"/>
    <x v="16"/>
    <s v="&lt; 1000 ft"/>
    <x v="35"/>
    <x v="1"/>
    <s v="None"/>
    <s v="No Data"/>
    <s v="No Data"/>
    <s v="No Data"/>
    <x v="54"/>
    <n v="200710"/>
    <s v="No damage"/>
    <s v="No Data"/>
    <n v="2"/>
    <x v="13"/>
    <s v="Oregon"/>
    <s v="Landing Roll"/>
    <s v="None"/>
    <b v="0"/>
    <b v="0"/>
    <s v="No Comments"/>
    <x v="32"/>
    <s v="Small"/>
    <s v="No Cloud"/>
    <x v="22"/>
    <x v="42"/>
    <x v="0"/>
    <s v="Y"/>
    <n v="0"/>
    <n v="0"/>
    <n v="0"/>
    <n v="0"/>
    <n v="0"/>
    <n v="0"/>
    <s v="Not Available"/>
    <s v="Not Available"/>
    <s v="Not Recorded"/>
  </r>
  <r>
    <x v="0"/>
    <x v="2"/>
    <s v="&lt; 1000 ft"/>
    <x v="5"/>
    <x v="0"/>
    <s v="None"/>
    <s v="No Data"/>
    <s v="No Data"/>
    <s v="No Data"/>
    <x v="55"/>
    <n v="201412"/>
    <s v="No damage"/>
    <s v="No Data"/>
    <n v="2"/>
    <x v="4"/>
    <s v="Texas"/>
    <s v="Landing Roll"/>
    <s v="None"/>
    <b v="0"/>
    <b v="0"/>
    <s v="FLT 1770. 4 BIRDS. NO DMG REPTD."/>
    <x v="15"/>
    <s v="Small"/>
    <s v="Some Cloud"/>
    <x v="23"/>
    <x v="43"/>
    <x v="1"/>
    <s v="Not Stated"/>
    <n v="0"/>
    <n v="0"/>
    <n v="0"/>
    <n v="0"/>
    <n v="0"/>
    <n v="0"/>
    <s v="Not Available"/>
    <s v="Not Available"/>
    <s v="Not Recorded"/>
  </r>
  <r>
    <x v="0"/>
    <x v="5"/>
    <s v="&lt; 1000 ft"/>
    <x v="5"/>
    <x v="1"/>
    <s v="None"/>
    <s v="No Data"/>
    <s v="No Data"/>
    <s v="No Data"/>
    <x v="56"/>
    <n v="202755"/>
    <s v="No damage"/>
    <s v="No Data"/>
    <n v="2"/>
    <x v="5"/>
    <s v="North Carolina"/>
    <s v="Approach"/>
    <s v="None"/>
    <b v="0"/>
    <b v="0"/>
    <s v="BIRD ID BY WS BIOL."/>
    <x v="49"/>
    <s v="Small"/>
    <s v="Overcast"/>
    <x v="29"/>
    <x v="0"/>
    <x v="0"/>
    <s v="N"/>
    <n v="0"/>
    <n v="0"/>
    <n v="0"/>
    <n v="0"/>
    <n v="0"/>
    <n v="20"/>
    <s v="Not Available"/>
    <s v="Not Available"/>
    <n v="135"/>
  </r>
  <r>
    <x v="0"/>
    <x v="9"/>
    <s v="&lt; 1000 ft"/>
    <x v="9"/>
    <x v="1"/>
    <s v="None"/>
    <s v="No Data"/>
    <s v="No Data"/>
    <s v="No Data"/>
    <x v="57"/>
    <n v="208814"/>
    <s v="No damage"/>
    <s v="No Data"/>
    <n v="2"/>
    <x v="4"/>
    <s v="California"/>
    <s v="Approach"/>
    <s v="None"/>
    <b v="0"/>
    <b v="0"/>
    <s v="No Comments"/>
    <x v="50"/>
    <s v="Medium"/>
    <s v="No Cloud"/>
    <x v="30"/>
    <x v="44"/>
    <x v="0"/>
    <s v="N"/>
    <n v="0"/>
    <n v="0"/>
    <n v="0"/>
    <n v="0"/>
    <n v="0"/>
    <n v="5"/>
    <s v="Not Available"/>
    <s v="Not Available"/>
    <n v="135"/>
  </r>
  <r>
    <x v="0"/>
    <x v="13"/>
    <s v="&lt; 1000 ft"/>
    <x v="28"/>
    <x v="1"/>
    <s v="None"/>
    <s v="No Data"/>
    <s v="No Data"/>
    <s v="No Data"/>
    <x v="57"/>
    <n v="205064"/>
    <s v="No damage"/>
    <s v="No Data"/>
    <n v="2"/>
    <x v="3"/>
    <s v="New York"/>
    <s v="Approach"/>
    <s v="None"/>
    <b v="0"/>
    <b v="0"/>
    <s v="FLT 480"/>
    <x v="50"/>
    <s v="Medium"/>
    <s v="Overcast"/>
    <x v="31"/>
    <x v="45"/>
    <x v="0"/>
    <s v="N"/>
    <n v="0"/>
    <n v="0"/>
    <n v="0"/>
    <n v="0"/>
    <n v="0"/>
    <n v="20"/>
    <s v="Not Available"/>
    <s v="Not Available"/>
    <n v="140"/>
  </r>
  <r>
    <x v="0"/>
    <x v="10"/>
    <s v="&lt; 1000 ft"/>
    <x v="36"/>
    <x v="0"/>
    <s v="None"/>
    <s v="No Data"/>
    <s v="No Data"/>
    <s v="No Data"/>
    <x v="58"/>
    <n v="200793"/>
    <s v="No damage"/>
    <s v="No Data"/>
    <n v="2"/>
    <x v="4"/>
    <s v="New Jersey"/>
    <s v="Landing Roll"/>
    <s v="None"/>
    <b v="0"/>
    <b v="0"/>
    <s v="2 MALLARDS"/>
    <x v="51"/>
    <s v="Medium"/>
    <s v="No Cloud"/>
    <x v="13"/>
    <x v="46"/>
    <x v="2"/>
    <s v="N"/>
    <n v="0"/>
    <n v="0"/>
    <n v="0"/>
    <n v="0"/>
    <n v="0"/>
    <n v="0"/>
    <s v="Not Available"/>
    <s v="Not Available"/>
    <s v="Not Recorded"/>
  </r>
  <r>
    <x v="0"/>
    <x v="5"/>
    <s v="&lt; 1000 ft"/>
    <x v="17"/>
    <x v="1"/>
    <s v="None"/>
    <s v="No Data"/>
    <s v="No Data"/>
    <s v="No Data"/>
    <x v="59"/>
    <n v="201031"/>
    <s v="No damage"/>
    <s v="No Data"/>
    <n v="2"/>
    <x v="25"/>
    <s v="North Carolina"/>
    <s v="Landing Roll"/>
    <s v="None"/>
    <b v="0"/>
    <b v="0"/>
    <s v="FLT 5776"/>
    <x v="52"/>
    <s v="No Data"/>
    <s v="No Cloud"/>
    <x v="18"/>
    <x v="0"/>
    <x v="0"/>
    <s v="Y"/>
    <n v="0"/>
    <n v="0"/>
    <n v="0"/>
    <n v="0"/>
    <n v="0"/>
    <n v="0"/>
    <s v="Not Available"/>
    <s v="Not Available"/>
    <n v="100"/>
  </r>
  <r>
    <x v="0"/>
    <x v="0"/>
    <s v="&lt; 1000 ft"/>
    <x v="37"/>
    <x v="1"/>
    <s v="None"/>
    <s v="No Data"/>
    <s v="No Data"/>
    <s v="No Data"/>
    <x v="60"/>
    <n v="204945"/>
    <s v="No damage"/>
    <s v="No Data"/>
    <n v="2"/>
    <x v="5"/>
    <s v="Georgia"/>
    <s v="Take-off run"/>
    <s v="None"/>
    <b v="0"/>
    <b v="0"/>
    <s v="No Comments"/>
    <x v="53"/>
    <s v="No Data"/>
    <s v="Some Cloud"/>
    <x v="26"/>
    <x v="0"/>
    <x v="0"/>
    <s v="N"/>
    <n v="0"/>
    <n v="0"/>
    <n v="0"/>
    <n v="0"/>
    <n v="0"/>
    <n v="0"/>
    <s v="Not Available"/>
    <s v="Not Available"/>
    <n v="150"/>
  </r>
  <r>
    <x v="0"/>
    <x v="23"/>
    <s v="&lt; 1000 ft"/>
    <x v="12"/>
    <x v="1"/>
    <s v="None"/>
    <s v="No Data"/>
    <s v="No Data"/>
    <s v="No Data"/>
    <x v="60"/>
    <n v="205065"/>
    <s v="No damage"/>
    <s v="No Data"/>
    <n v="2"/>
    <x v="4"/>
    <s v="California"/>
    <s v="Take-off run"/>
    <s v="No Data"/>
    <b v="0"/>
    <b v="0"/>
    <s v="FLT 452 SFO-MIA. BIRD REPTD AS PEREGRIN FALCON, CHECK WITH ARPT STEVE JULIANO WHO SAID IT WAS A RT HAWK."/>
    <x v="53"/>
    <s v="Medium"/>
    <s v="Overcast"/>
    <x v="3"/>
    <x v="47"/>
    <x v="0"/>
    <s v="Y"/>
    <n v="0"/>
    <n v="0"/>
    <n v="0"/>
    <n v="0"/>
    <n v="0"/>
    <n v="0"/>
    <s v="Not Available"/>
    <s v="Not Available"/>
    <n v="150"/>
  </r>
  <r>
    <x v="0"/>
    <x v="5"/>
    <s v="&lt; 1000 ft"/>
    <x v="4"/>
    <x v="1"/>
    <s v="None"/>
    <s v="No Data"/>
    <s v="No Data"/>
    <s v="No Data"/>
    <x v="61"/>
    <n v="204306"/>
    <s v="No damage"/>
    <s v="No Data"/>
    <n v="2"/>
    <x v="3"/>
    <s v="North Carolina"/>
    <s v="Approach"/>
    <s v="No Data"/>
    <b v="0"/>
    <b v="0"/>
    <s v="REPTD AS DOVE, ASSUME MOURNING."/>
    <x v="54"/>
    <s v="Small"/>
    <s v="No Data"/>
    <x v="29"/>
    <x v="0"/>
    <x v="0"/>
    <s v="N"/>
    <n v="0"/>
    <n v="0"/>
    <n v="0"/>
    <n v="0"/>
    <n v="0"/>
    <n v="4"/>
    <s v="Not Available"/>
    <s v="Not Available"/>
    <n v="130"/>
  </r>
  <r>
    <x v="0"/>
    <x v="24"/>
    <s v="&lt; 1000 ft"/>
    <x v="8"/>
    <x v="1"/>
    <s v="None"/>
    <s v="No Data"/>
    <s v="No Data"/>
    <s v="No Data"/>
    <x v="61"/>
    <n v="201126"/>
    <s v="No damage"/>
    <s v="No Data"/>
    <n v="2"/>
    <x v="26"/>
    <s v="Colorado"/>
    <s v="Take-off run"/>
    <s v="None"/>
    <b v="0"/>
    <b v="0"/>
    <s v="No Comments"/>
    <x v="55"/>
    <s v="No Data"/>
    <s v="Some Cloud"/>
    <x v="32"/>
    <x v="0"/>
    <x v="0"/>
    <s v="N"/>
    <n v="0"/>
    <n v="0"/>
    <n v="0"/>
    <n v="0"/>
    <n v="0"/>
    <n v="0"/>
    <s v="Not Available"/>
    <s v="Not Available"/>
    <n v="100"/>
  </r>
  <r>
    <x v="0"/>
    <x v="25"/>
    <s v="&gt; 1000 ft"/>
    <x v="8"/>
    <x v="1"/>
    <s v="None"/>
    <s v="No Data"/>
    <s v="No Data"/>
    <s v="No Data"/>
    <x v="62"/>
    <n v="200478"/>
    <s v="No damage"/>
    <s v="No Data"/>
    <n v="2"/>
    <x v="8"/>
    <s v="Illinois"/>
    <s v="Approach"/>
    <s v="None"/>
    <b v="0"/>
    <b v="0"/>
    <s v="BIRD ID BY WS BIOL. FOUND A KESTREL ON 8/11 AT 0238, FRESH DEAD 31 C AT P"/>
    <x v="56"/>
    <s v="Small"/>
    <s v="No Cloud"/>
    <x v="24"/>
    <x v="0"/>
    <x v="0"/>
    <s v="Not Stated"/>
    <n v="0"/>
    <n v="0"/>
    <n v="0"/>
    <n v="0"/>
    <n v="0"/>
    <n v="1500"/>
    <s v="Not Available"/>
    <s v="Not Available"/>
    <n v="140"/>
  </r>
  <r>
    <x v="0"/>
    <x v="2"/>
    <s v="&lt; 1000 ft"/>
    <x v="5"/>
    <x v="1"/>
    <s v="No Data"/>
    <s v="No Data"/>
    <s v="No Data"/>
    <s v="No Data"/>
    <x v="63"/>
    <n v="207323"/>
    <s v="No damage"/>
    <s v="No Data"/>
    <n v="2"/>
    <x v="4"/>
    <s v="Texas"/>
    <s v="Landing Roll"/>
    <s v="None"/>
    <b v="0"/>
    <b v="0"/>
    <s v="FLT 469"/>
    <x v="15"/>
    <s v="Small"/>
    <s v="Some Cloud"/>
    <x v="29"/>
    <x v="48"/>
    <x v="0"/>
    <s v="Not Stated"/>
    <n v="0"/>
    <n v="0"/>
    <n v="0"/>
    <n v="0"/>
    <n v="0"/>
    <n v="0"/>
    <s v="Not Available"/>
    <s v="Not Available"/>
    <s v="Not Recorded"/>
  </r>
  <r>
    <x v="0"/>
    <x v="26"/>
    <s v="&lt; 1000 ft"/>
    <x v="5"/>
    <x v="1"/>
    <s v="None"/>
    <s v="No Data"/>
    <s v="No Data"/>
    <s v="No Data"/>
    <x v="64"/>
    <n v="206598"/>
    <s v="No damage"/>
    <s v="No Data"/>
    <n v="2"/>
    <x v="14"/>
    <s v="Maryland"/>
    <s v="Landing Roll"/>
    <s v="None"/>
    <b v="0"/>
    <b v="0"/>
    <s v="FLT 1040"/>
    <x v="57"/>
    <s v="No Data"/>
    <s v="Some Cloud"/>
    <x v="18"/>
    <x v="49"/>
    <x v="0"/>
    <s v="Y"/>
    <n v="0"/>
    <n v="0"/>
    <n v="0"/>
    <n v="0"/>
    <n v="0"/>
    <n v="0"/>
    <s v="Not Available"/>
    <s v="Not Available"/>
    <s v="Not Recorded"/>
  </r>
  <r>
    <x v="0"/>
    <x v="9"/>
    <s v="&lt; 1000 ft"/>
    <x v="19"/>
    <x v="1"/>
    <s v="None"/>
    <s v="No Data"/>
    <s v="No Data"/>
    <s v="No Data"/>
    <x v="64"/>
    <n v="206692"/>
    <s v="No damage"/>
    <s v="No Data"/>
    <n v="2"/>
    <x v="7"/>
    <s v="California"/>
    <s v="Take-off run"/>
    <s v="Fog"/>
    <b v="0"/>
    <b v="0"/>
    <s v="FOUND 1000' W OF TWY F ON RWY 25R. INSPN. CONTACTED CONROLLER."/>
    <x v="57"/>
    <s v="Small"/>
    <s v="Some Cloud"/>
    <x v="0"/>
    <x v="50"/>
    <x v="0"/>
    <s v="N"/>
    <n v="0"/>
    <n v="0"/>
    <n v="0"/>
    <n v="0"/>
    <n v="0"/>
    <n v="0"/>
    <s v="Not Available"/>
    <s v="Not Available"/>
    <s v="Not Recorded"/>
  </r>
  <r>
    <x v="0"/>
    <x v="21"/>
    <s v="&lt; 1000 ft"/>
    <x v="16"/>
    <x v="1"/>
    <s v="None"/>
    <s v="No Data"/>
    <s v="No Data"/>
    <s v="No Data"/>
    <x v="64"/>
    <n v="212165"/>
    <s v="No damage"/>
    <s v="No Data"/>
    <n v="2"/>
    <x v="17"/>
    <s v="Utah"/>
    <s v="Landing Roll"/>
    <s v="None"/>
    <b v="1"/>
    <b v="0"/>
    <s v="PILOT REPTD SEEING A FOX IN FRONT OF HIM ON LDG ROLL. INSPN FOUND CARCASS. NO DMG TO A/C."/>
    <x v="57"/>
    <s v="Large"/>
    <s v="No Cloud"/>
    <x v="33"/>
    <x v="51"/>
    <x v="2"/>
    <s v="Not Stated"/>
    <n v="0"/>
    <n v="0"/>
    <n v="0"/>
    <n v="0"/>
    <n v="0"/>
    <n v="0"/>
    <s v="Not Available"/>
    <s v="Not Available"/>
    <s v="Not Recorded"/>
  </r>
  <r>
    <x v="0"/>
    <x v="8"/>
    <s v="&gt; 1000 ft"/>
    <x v="24"/>
    <x v="1"/>
    <s v="None"/>
    <s v="No Data"/>
    <s v="No Data"/>
    <s v="No Data"/>
    <x v="65"/>
    <n v="200825"/>
    <s v="Caused damage"/>
    <s v="No Data"/>
    <n v="2"/>
    <x v="15"/>
    <s v="DC"/>
    <s v="Approach"/>
    <s v="None"/>
    <b v="0"/>
    <b v="0"/>
    <s v="FLT 425. NOSE GEAR LDG LIGHT. TIME OUT OF SVC 30 MINS."/>
    <x v="58"/>
    <s v="No Data"/>
    <s v="Some Cloud"/>
    <x v="1"/>
    <x v="34"/>
    <x v="0"/>
    <s v="Y"/>
    <n v="1"/>
    <n v="0"/>
    <n v="0"/>
    <n v="0"/>
    <n v="0"/>
    <n v="1200"/>
    <s v="Not Available"/>
    <s v="Not Available"/>
    <n v="135"/>
  </r>
  <r>
    <x v="0"/>
    <x v="2"/>
    <s v="&lt; 1000 ft"/>
    <x v="1"/>
    <x v="1"/>
    <s v="No Data"/>
    <s v="No Data"/>
    <s v="No Data"/>
    <s v="No Data"/>
    <x v="66"/>
    <n v="202258"/>
    <s v="No damage"/>
    <s v="No Data"/>
    <n v="2"/>
    <x v="1"/>
    <s v="Texas"/>
    <s v="Landing Roll"/>
    <s v="No Data"/>
    <b v="0"/>
    <b v="0"/>
    <s v="NO DMG REPTD. FLT 886"/>
    <x v="15"/>
    <s v="Small"/>
    <s v="No Data"/>
    <x v="34"/>
    <x v="52"/>
    <x v="0"/>
    <s v="Not Stated"/>
    <n v="0"/>
    <n v="0"/>
    <n v="0"/>
    <n v="0"/>
    <n v="0"/>
    <n v="0"/>
    <s v="Not Available"/>
    <s v="Not Available"/>
    <s v="Not Recorded"/>
  </r>
  <r>
    <x v="0"/>
    <x v="8"/>
    <s v="&lt; 1000 ft"/>
    <x v="16"/>
    <x v="1"/>
    <s v="None"/>
    <s v="No Data"/>
    <s v="No Data"/>
    <s v="No Data"/>
    <x v="67"/>
    <n v="202149"/>
    <s v="No damage"/>
    <s v="No Data"/>
    <n v="2"/>
    <x v="7"/>
    <s v="DC"/>
    <s v="Approach"/>
    <s v="None"/>
    <b v="0"/>
    <b v="0"/>
    <s v="IAD OPS FUND BIRD AFTER REPT FROM TWR. FLT 249"/>
    <x v="59"/>
    <s v="Small"/>
    <s v="No Cloud"/>
    <x v="23"/>
    <x v="53"/>
    <x v="0"/>
    <s v="Y"/>
    <n v="0"/>
    <n v="0"/>
    <n v="0"/>
    <n v="0"/>
    <n v="0"/>
    <n v="50"/>
    <s v="Not Available"/>
    <s v="Not Available"/>
    <n v="140"/>
  </r>
  <r>
    <x v="0"/>
    <x v="15"/>
    <s v="&lt; 1000 ft"/>
    <x v="1"/>
    <x v="1"/>
    <s v="None"/>
    <s v="No Data"/>
    <s v="No Data"/>
    <s v="No Data"/>
    <x v="68"/>
    <n v="204782"/>
    <s v="No damage"/>
    <s v="No Data"/>
    <n v="2"/>
    <x v="1"/>
    <s v="Massachusetts"/>
    <s v="Take-off run"/>
    <s v="None"/>
    <b v="0"/>
    <b v="0"/>
    <s v="REMAINS FOUND ON RWY"/>
    <x v="60"/>
    <s v="Small"/>
    <s v="No Cloud"/>
    <x v="24"/>
    <x v="0"/>
    <x v="0"/>
    <s v="Y"/>
    <n v="0"/>
    <n v="0"/>
    <n v="0"/>
    <n v="0"/>
    <n v="0"/>
    <n v="0"/>
    <s v="Not Available"/>
    <s v="Not Available"/>
    <s v="Not Recorded"/>
  </r>
  <r>
    <x v="0"/>
    <x v="5"/>
    <s v="&lt; 1000 ft"/>
    <x v="27"/>
    <x v="1"/>
    <s v="None"/>
    <s v="No Data"/>
    <s v="No Data"/>
    <s v="No Data"/>
    <x v="69"/>
    <n v="200897"/>
    <s v="No damage"/>
    <s v="No Data"/>
    <n v="2"/>
    <x v="3"/>
    <s v="North Carolina"/>
    <s v="Approach"/>
    <s v="None"/>
    <b v="0"/>
    <b v="0"/>
    <s v="No Comments"/>
    <x v="61"/>
    <s v="Small"/>
    <s v="Overcast"/>
    <x v="23"/>
    <x v="0"/>
    <x v="0"/>
    <s v="N"/>
    <n v="0"/>
    <n v="0"/>
    <n v="0"/>
    <n v="0"/>
    <n v="0"/>
    <n v="800"/>
    <s v="Not Available"/>
    <s v="Not Available"/>
    <n v="160"/>
  </r>
  <r>
    <x v="0"/>
    <x v="21"/>
    <s v="&gt; 1000 ft"/>
    <x v="7"/>
    <x v="0"/>
    <s v="None"/>
    <s v="No Data"/>
    <s v="No Data"/>
    <n v="1780"/>
    <x v="69"/>
    <n v="212014"/>
    <s v="Caused damage"/>
    <s v="No Data"/>
    <n v="2"/>
    <x v="8"/>
    <s v="Utah"/>
    <s v="Approach"/>
    <s v="None"/>
    <b v="0"/>
    <b v="0"/>
    <s v="GEESE OR DUCKS. #2 ENG COWL LIP HAD SUBSTANTIAL DMG. BIRD WAS INGESTED THRU CORE. STRIKE WAS 4 MILES S OF 34R. A/C CAME FROM STL. ENG WAS NOT DAMAGED, JUST INLET NACELLE. ENG MANU THINKS EST OF COST TOO HIGH."/>
    <x v="61"/>
    <s v="No Data"/>
    <s v="Some Cloud"/>
    <x v="35"/>
    <x v="54"/>
    <x v="2"/>
    <s v="N"/>
    <n v="0"/>
    <n v="0"/>
    <n v="668183"/>
    <n v="668183"/>
    <n v="0"/>
    <n v="1500"/>
    <s v="Not Available"/>
    <s v="Not Available"/>
    <n v="200"/>
  </r>
  <r>
    <x v="0"/>
    <x v="16"/>
    <s v="&lt; 1000 ft"/>
    <x v="26"/>
    <x v="1"/>
    <s v="None"/>
    <s v="No Data"/>
    <s v="No Data"/>
    <s v="No Data"/>
    <x v="69"/>
    <n v="205619"/>
    <s v="No damage"/>
    <s v="No Data"/>
    <n v="2"/>
    <x v="2"/>
    <s v="Oregon"/>
    <s v="Landing Roll"/>
    <s v="None"/>
    <b v="0"/>
    <b v="0"/>
    <s v="PILOT REPTD STRIKE."/>
    <x v="62"/>
    <s v="No Data"/>
    <s v="No Cloud"/>
    <x v="32"/>
    <x v="55"/>
    <x v="0"/>
    <s v="Y"/>
    <n v="0"/>
    <n v="0"/>
    <n v="0"/>
    <n v="0"/>
    <n v="0"/>
    <n v="0"/>
    <s v="Not Available"/>
    <s v="Not Available"/>
    <s v="Not Recorded"/>
  </r>
  <r>
    <x v="0"/>
    <x v="10"/>
    <s v="Unknown"/>
    <x v="12"/>
    <x v="1"/>
    <s v="No Data"/>
    <s v="No Data"/>
    <s v="No Data"/>
    <s v="No Data"/>
    <x v="69"/>
    <n v="212385"/>
    <s v="No damage"/>
    <s v="No Data"/>
    <n v="2"/>
    <x v="14"/>
    <s v="New Jersey"/>
    <s v="Approach"/>
    <s v="No Data"/>
    <b v="0"/>
    <b v="0"/>
    <s v="INGESTED GULL ON APCH. NO ENG DMG. ENG # NOT REPTD, ASSUME #1."/>
    <x v="36"/>
    <s v="No Data"/>
    <s v="No Data"/>
    <x v="4"/>
    <x v="0"/>
    <x v="4"/>
    <s v="Not Stated"/>
    <n v="0"/>
    <n v="0"/>
    <n v="0"/>
    <n v="0"/>
    <n v="0"/>
    <s v="Not Available"/>
    <s v="Not Available"/>
    <s v="Not Available"/>
    <s v="Not Recorded"/>
  </r>
  <r>
    <x v="0"/>
    <x v="16"/>
    <s v="&lt; 1000 ft"/>
    <x v="26"/>
    <x v="1"/>
    <s v="None"/>
    <s v="No Data"/>
    <s v="No Data"/>
    <s v="No Data"/>
    <x v="70"/>
    <n v="202349"/>
    <s v="No damage"/>
    <s v="No Data"/>
    <n v="2"/>
    <x v="2"/>
    <s v="Oregon"/>
    <s v="Approach"/>
    <s v="None"/>
    <b v="0"/>
    <b v="0"/>
    <s v="No Comments"/>
    <x v="63"/>
    <s v="No Data"/>
    <s v="No Cloud"/>
    <x v="32"/>
    <x v="0"/>
    <x v="0"/>
    <s v="N"/>
    <n v="0"/>
    <n v="0"/>
    <n v="0"/>
    <n v="0"/>
    <n v="0"/>
    <n v="100"/>
    <s v="Not Available"/>
    <s v="Not Available"/>
    <n v="100"/>
  </r>
  <r>
    <x v="0"/>
    <x v="27"/>
    <s v="&lt; 1000 ft"/>
    <x v="38"/>
    <x v="0"/>
    <s v="None"/>
    <s v="No Data"/>
    <s v="No Data"/>
    <s v="No Data"/>
    <x v="70"/>
    <n v="206557"/>
    <s v="No damage"/>
    <s v="No Data"/>
    <n v="2"/>
    <x v="27"/>
    <s v="Texas"/>
    <s v="Landing Roll"/>
    <s v="None"/>
    <b v="0"/>
    <b v="0"/>
    <s v="WHITE EGRET?  INSPN. TIME OUT OF SERVICE 1/2 HR."/>
    <x v="63"/>
    <s v="No Data"/>
    <s v="Some Cloud"/>
    <x v="7"/>
    <x v="56"/>
    <x v="0"/>
    <s v="N"/>
    <n v="1"/>
    <n v="0"/>
    <n v="0"/>
    <n v="0"/>
    <n v="0"/>
    <n v="0"/>
    <s v="Not Available"/>
    <s v="Not Available"/>
    <n v="90"/>
  </r>
  <r>
    <x v="0"/>
    <x v="16"/>
    <s v="&lt; 1000 ft"/>
    <x v="26"/>
    <x v="1"/>
    <s v="None"/>
    <s v="No Data"/>
    <s v="No Data"/>
    <s v="No Data"/>
    <x v="71"/>
    <n v="201376"/>
    <s v="No damage"/>
    <s v="No Data"/>
    <n v="2"/>
    <x v="2"/>
    <s v="Oregon"/>
    <s v="Landing Roll"/>
    <s v="None"/>
    <b v="0"/>
    <b v="0"/>
    <s v="QX161B"/>
    <x v="62"/>
    <s v="Small"/>
    <s v="No Cloud"/>
    <x v="24"/>
    <x v="57"/>
    <x v="1"/>
    <s v="Y"/>
    <n v="0"/>
    <n v="0"/>
    <n v="0"/>
    <n v="0"/>
    <n v="0"/>
    <n v="0"/>
    <s v="Not Available"/>
    <s v="Not Available"/>
    <s v="Not Recorded"/>
  </r>
  <r>
    <x v="0"/>
    <x v="16"/>
    <s v="&lt; 1000 ft"/>
    <x v="6"/>
    <x v="1"/>
    <s v="None"/>
    <s v="No Data"/>
    <s v="No Data"/>
    <s v="No Data"/>
    <x v="72"/>
    <n v="200287"/>
    <s v="No damage"/>
    <s v="No Data"/>
    <n v="3"/>
    <x v="17"/>
    <s v="Oregon"/>
    <s v="Take-off run"/>
    <s v="None"/>
    <b v="0"/>
    <b v="0"/>
    <s v="FTL 376 REPTD STRIKING A SML BIRD TO TWR WHILE ON T/O ROLL. INSPN FOUND NO DEFECTS. BIRD HIT SLIGHTLY ABOVE WINDSCREEN.  (AIRPORT REPT BIRD AS HAWK- POSSIBLY TWO SEPARATE STRIKES)"/>
    <x v="62"/>
    <s v="Medium"/>
    <s v="No Cloud"/>
    <x v="3"/>
    <x v="58"/>
    <x v="0"/>
    <s v="Not Stated"/>
    <n v="0"/>
    <n v="0"/>
    <n v="0"/>
    <n v="0"/>
    <n v="0"/>
    <n v="0"/>
    <s v="Not Available"/>
    <s v="Not Available"/>
    <n v="110"/>
  </r>
  <r>
    <x v="0"/>
    <x v="28"/>
    <s v="&lt; 1000 ft"/>
    <x v="0"/>
    <x v="1"/>
    <s v="Other"/>
    <s v="FLT DELAYED"/>
    <s v="No Data"/>
    <s v="No Data"/>
    <x v="73"/>
    <n v="202394"/>
    <s v="No damage"/>
    <s v="No Data"/>
    <n v="2"/>
    <x v="3"/>
    <s v="Michigan"/>
    <s v="Taxi"/>
    <s v="None"/>
    <b v="0"/>
    <b v="0"/>
    <s v="FLIGHT WAS DELAYED DUE TO BIRD STRIKE OF ENG."/>
    <x v="64"/>
    <s v="No Data"/>
    <s v="No Cloud"/>
    <x v="4"/>
    <x v="0"/>
    <x v="0"/>
    <s v="N"/>
    <n v="0"/>
    <n v="0"/>
    <n v="0"/>
    <n v="0"/>
    <n v="0"/>
    <n v="0"/>
    <s v="Not Available"/>
    <s v="Not Available"/>
    <s v="Not Recorded"/>
  </r>
  <r>
    <x v="0"/>
    <x v="16"/>
    <s v="&lt; 1000 ft"/>
    <x v="35"/>
    <x v="1"/>
    <s v="None"/>
    <s v="No Data"/>
    <s v="No Data"/>
    <s v="No Data"/>
    <x v="73"/>
    <n v="205640"/>
    <s v="No damage"/>
    <s v="No Data"/>
    <n v="2"/>
    <x v="13"/>
    <s v="Oregon"/>
    <s v="Approach"/>
    <s v="None"/>
    <b v="0"/>
    <b v="0"/>
    <s v="BIRD FOUND INTACT BY ARPT PERSONNEL. SWALLOW BOUNCED OFF RADOME AND ENG COWLING LEAVING SML SMEARS."/>
    <x v="65"/>
    <s v="No Data"/>
    <s v="No Cloud"/>
    <x v="32"/>
    <x v="59"/>
    <x v="0"/>
    <s v="Not Stated"/>
    <n v="0"/>
    <n v="0"/>
    <n v="0"/>
    <n v="0"/>
    <n v="0"/>
    <n v="100"/>
    <s v="Not Available"/>
    <s v="Not Available"/>
    <n v="140"/>
  </r>
  <r>
    <x v="0"/>
    <x v="16"/>
    <s v="&lt; 1000 ft"/>
    <x v="26"/>
    <x v="1"/>
    <s v="None"/>
    <s v="No Data"/>
    <s v="No Data"/>
    <s v="No Data"/>
    <x v="73"/>
    <n v="205000"/>
    <s v="No damage"/>
    <s v="No Data"/>
    <n v="2"/>
    <x v="2"/>
    <s v="Oregon"/>
    <s v="Landing Roll"/>
    <s v="None"/>
    <b v="0"/>
    <b v="0"/>
    <s v="No Comments"/>
    <x v="62"/>
    <s v="No Data"/>
    <s v="No Cloud"/>
    <x v="32"/>
    <x v="60"/>
    <x v="0"/>
    <s v="Y"/>
    <n v="0"/>
    <n v="0"/>
    <n v="0"/>
    <n v="0"/>
    <n v="0"/>
    <n v="0"/>
    <s v="Not Available"/>
    <s v="Not Available"/>
    <s v="Not Recorded"/>
  </r>
  <r>
    <x v="0"/>
    <x v="14"/>
    <s v="&lt; 1000 ft"/>
    <x v="4"/>
    <x v="1"/>
    <s v="None"/>
    <s v="No Data"/>
    <s v="No Data"/>
    <s v="No Data"/>
    <x v="74"/>
    <n v="201923"/>
    <s v="No damage"/>
    <s v="No Data"/>
    <n v="2"/>
    <x v="5"/>
    <s v="Florida"/>
    <s v="Take-off run"/>
    <s v="None"/>
    <b v="0"/>
    <b v="0"/>
    <s v="NOTIFIED TWR AFTER AIRBORNE. HIT BIRD AT V1. FOUND REMAINS ON RADOME ON ARRIVAL IN ALB."/>
    <x v="66"/>
    <s v="No Data"/>
    <s v="Some Cloud"/>
    <x v="32"/>
    <x v="0"/>
    <x v="0"/>
    <s v="Y"/>
    <n v="0"/>
    <n v="0"/>
    <n v="0"/>
    <n v="0"/>
    <n v="0"/>
    <n v="0"/>
    <s v="Not Available"/>
    <s v="Not Available"/>
    <n v="140"/>
  </r>
  <r>
    <x v="0"/>
    <x v="2"/>
    <s v="&lt; 1000 ft"/>
    <x v="12"/>
    <x v="1"/>
    <s v="No Data"/>
    <s v="No Data"/>
    <s v="No Data"/>
    <s v="No Data"/>
    <x v="74"/>
    <n v="202188"/>
    <s v="No damage"/>
    <s v="No Data"/>
    <n v="2"/>
    <x v="28"/>
    <s v="Texas"/>
    <s v="Landing Roll"/>
    <s v="No Data"/>
    <b v="0"/>
    <b v="0"/>
    <s v="FLT 657. B 757?"/>
    <x v="15"/>
    <s v="Small"/>
    <s v="No Data"/>
    <x v="36"/>
    <x v="21"/>
    <x v="4"/>
    <s v="Not Stated"/>
    <n v="0"/>
    <n v="0"/>
    <n v="0"/>
    <n v="0"/>
    <n v="0"/>
    <n v="0"/>
    <s v="Not Available"/>
    <s v="Not Available"/>
    <s v="Not Recorded"/>
  </r>
  <r>
    <x v="0"/>
    <x v="15"/>
    <s v="&lt; 1000 ft"/>
    <x v="15"/>
    <x v="1"/>
    <s v="None"/>
    <s v="No Data"/>
    <s v="No Data"/>
    <s v="No Data"/>
    <x v="75"/>
    <n v="200980"/>
    <s v="No damage"/>
    <s v="No Data"/>
    <n v="3"/>
    <x v="17"/>
    <s v="Massachusetts"/>
    <s v="Landing Roll"/>
    <s v="None"/>
    <b v="0"/>
    <b v="0"/>
    <s v="FLT 380 HIT BIRD IN FLARE AT T/D. PERFORMED BIRD/HAIL INSPN."/>
    <x v="67"/>
    <s v="Small"/>
    <s v="No Cloud"/>
    <x v="23"/>
    <x v="0"/>
    <x v="4"/>
    <s v="Not Stated"/>
    <n v="0"/>
    <n v="0"/>
    <n v="0"/>
    <n v="0"/>
    <n v="0"/>
    <n v="0"/>
    <s v="Not Available"/>
    <s v="Not Available"/>
    <s v="Not Recorded"/>
  </r>
  <r>
    <x v="0"/>
    <x v="15"/>
    <s v="&lt; 1000 ft"/>
    <x v="39"/>
    <x v="1"/>
    <s v="None"/>
    <s v="No Data"/>
    <s v="No Data"/>
    <s v="No Data"/>
    <x v="75"/>
    <n v="205725"/>
    <s v="No damage"/>
    <s v="No Data"/>
    <n v="2"/>
    <x v="1"/>
    <s v="Massachusetts"/>
    <s v="Take-off run"/>
    <s v="None"/>
    <b v="0"/>
    <b v="0"/>
    <s v="FOUND 1 CARCASS NEAR RWY IN GRASS AREA. PILOT REPTD BLOOD ON WINDSHLD BUT CONTD FLT TO NASHVILLE."/>
    <x v="67"/>
    <s v="Small"/>
    <s v="No Cloud"/>
    <x v="23"/>
    <x v="0"/>
    <x v="0"/>
    <s v="Y"/>
    <n v="0"/>
    <n v="0"/>
    <n v="0"/>
    <n v="0"/>
    <n v="0"/>
    <n v="0"/>
    <s v="Not Available"/>
    <s v="Not Available"/>
    <s v="Not Recorded"/>
  </r>
  <r>
    <x v="0"/>
    <x v="2"/>
    <s v="&lt; 1000 ft"/>
    <x v="5"/>
    <x v="1"/>
    <s v="No Data"/>
    <s v="No Data"/>
    <s v="No Data"/>
    <s v="No Data"/>
    <x v="75"/>
    <n v="201379"/>
    <s v="No damage"/>
    <s v="No Data"/>
    <n v="2"/>
    <x v="4"/>
    <s v="Texas"/>
    <s v="Landing Roll"/>
    <s v="None"/>
    <b v="0"/>
    <b v="0"/>
    <s v="NO DMG REPTD, PART STRUCK UNKN. FLT 1066"/>
    <x v="15"/>
    <s v="Small"/>
    <s v="No Cloud"/>
    <x v="29"/>
    <x v="3"/>
    <x v="0"/>
    <s v="Not Stated"/>
    <n v="0"/>
    <n v="0"/>
    <n v="0"/>
    <n v="0"/>
    <n v="0"/>
    <n v="0"/>
    <s v="Not Available"/>
    <s v="Not Available"/>
    <s v="Not Recorded"/>
  </r>
  <r>
    <x v="0"/>
    <x v="0"/>
    <s v="&lt; 1000 ft"/>
    <x v="37"/>
    <x v="0"/>
    <s v="Other"/>
    <s v="LANDED LONG"/>
    <s v="No Data"/>
    <n v="1451"/>
    <x v="76"/>
    <n v="201835"/>
    <s v="No damage"/>
    <s v="No Data"/>
    <n v="2"/>
    <x v="5"/>
    <s v="Georgia"/>
    <s v="Approach"/>
    <s v="Rain"/>
    <b v="0"/>
    <b v="0"/>
    <s v="No Comments"/>
    <x v="68"/>
    <s v="No Data"/>
    <s v="Overcast"/>
    <x v="1"/>
    <x v="0"/>
    <x v="0"/>
    <s v="N"/>
    <n v="0"/>
    <n v="0"/>
    <n v="0"/>
    <n v="0"/>
    <n v="0"/>
    <n v="10"/>
    <s v="Not Available"/>
    <s v="Not Available"/>
    <n v="135"/>
  </r>
  <r>
    <x v="0"/>
    <x v="11"/>
    <s v="&lt; 1000 ft"/>
    <x v="4"/>
    <x v="1"/>
    <s v="None"/>
    <s v="No Data"/>
    <s v="No Data"/>
    <s v="No Data"/>
    <x v="76"/>
    <n v="203054"/>
    <s v="No damage"/>
    <s v="No Data"/>
    <n v="2"/>
    <x v="3"/>
    <s v="Florida"/>
    <s v="Landing Roll"/>
    <s v="None"/>
    <b v="0"/>
    <b v="0"/>
    <s v="ATIS WARNING. FLT 2829."/>
    <x v="68"/>
    <s v="No Data"/>
    <s v="No Cloud"/>
    <x v="4"/>
    <x v="0"/>
    <x v="0"/>
    <s v="Y"/>
    <n v="0"/>
    <n v="0"/>
    <n v="0"/>
    <n v="0"/>
    <n v="0"/>
    <n v="0"/>
    <s v="Not Available"/>
    <s v="Not Available"/>
    <n v="100"/>
  </r>
  <r>
    <x v="0"/>
    <x v="16"/>
    <s v="&lt; 1000 ft"/>
    <x v="5"/>
    <x v="1"/>
    <s v="None"/>
    <s v="No Data"/>
    <s v="No Data"/>
    <s v="No Data"/>
    <x v="76"/>
    <n v="200088"/>
    <s v="No damage"/>
    <s v="No Data"/>
    <n v="2"/>
    <x v="13"/>
    <s v="Oregon"/>
    <s v="Landing Roll"/>
    <s v="None"/>
    <b v="0"/>
    <b v="0"/>
    <s v="FLT 409. BIRD HIT BELOW CAPT WINDSCREEN &amp; PITOT TUBES ON NOSE."/>
    <x v="69"/>
    <s v="No Data"/>
    <s v="No Cloud"/>
    <x v="32"/>
    <x v="61"/>
    <x v="0"/>
    <s v="N"/>
    <n v="0"/>
    <n v="0"/>
    <n v="0"/>
    <n v="0"/>
    <n v="0"/>
    <n v="0"/>
    <s v="Not Available"/>
    <s v="Not Available"/>
    <n v="125"/>
  </r>
  <r>
    <x v="0"/>
    <x v="6"/>
    <s v="&lt; 1000 ft"/>
    <x v="12"/>
    <x v="1"/>
    <s v="None"/>
    <s v="No Data"/>
    <s v="No Data"/>
    <s v="No Data"/>
    <x v="77"/>
    <n v="204895"/>
    <s v="No damage"/>
    <s v="No Data"/>
    <n v="2"/>
    <x v="4"/>
    <s v="Pennsylvania"/>
    <s v="Take-off run"/>
    <s v="None"/>
    <b v="0"/>
    <b v="0"/>
    <s v="No Comments"/>
    <x v="70"/>
    <s v="No Data"/>
    <s v="No Cloud"/>
    <x v="4"/>
    <x v="0"/>
    <x v="3"/>
    <s v="N"/>
    <n v="0"/>
    <n v="0"/>
    <n v="0"/>
    <n v="0"/>
    <n v="0"/>
    <n v="0"/>
    <s v="Not Available"/>
    <s v="Not Available"/>
    <n v="80"/>
  </r>
  <r>
    <x v="0"/>
    <x v="11"/>
    <s v="&lt; 1000 ft"/>
    <x v="16"/>
    <x v="1"/>
    <s v="None"/>
    <s v="No Data"/>
    <s v="No Data"/>
    <s v="No Data"/>
    <x v="78"/>
    <n v="204058"/>
    <s v="No damage"/>
    <s v="No Data"/>
    <n v="2"/>
    <x v="29"/>
    <s v="Florida"/>
    <s v="Take-off run"/>
    <s v="None"/>
    <b v="0"/>
    <b v="0"/>
    <s v="SML BIRD, POSSIBLY A SWALLOW, WAS STRUCK. NO DMG REPTD."/>
    <x v="71"/>
    <s v="No Data"/>
    <s v="Some Cloud"/>
    <x v="32"/>
    <x v="34"/>
    <x v="0"/>
    <s v="Not Stated"/>
    <n v="0"/>
    <n v="0"/>
    <n v="0"/>
    <n v="0"/>
    <n v="0"/>
    <n v="0"/>
    <s v="Not Available"/>
    <s v="Not Available"/>
    <s v="Not Recorded"/>
  </r>
  <r>
    <x v="0"/>
    <x v="27"/>
    <s v="&gt; 1000 ft"/>
    <x v="28"/>
    <x v="1"/>
    <s v="None"/>
    <s v="No Data"/>
    <s v="No Data"/>
    <s v="No Data"/>
    <x v="78"/>
    <n v="204761"/>
    <s v="No damage"/>
    <s v="No Data"/>
    <n v="2"/>
    <x v="4"/>
    <s v="Texas"/>
    <s v="Approach"/>
    <s v="Rain"/>
    <b v="0"/>
    <b v="0"/>
    <s v="FLT1399. PILOT HEARD &quot;TEXAS BLACKBIRD&quot; HIT ABOVE RT SIDE OF COCKPIT"/>
    <x v="71"/>
    <s v="No Data"/>
    <s v="Some Cloud"/>
    <x v="1"/>
    <x v="0"/>
    <x v="0"/>
    <s v="N"/>
    <n v="0"/>
    <n v="0"/>
    <n v="0"/>
    <n v="0"/>
    <n v="0"/>
    <n v="1200"/>
    <s v="Not Available"/>
    <s v="Not Available"/>
    <n v="150"/>
  </r>
  <r>
    <x v="0"/>
    <x v="16"/>
    <s v="&lt; 1000 ft"/>
    <x v="26"/>
    <x v="1"/>
    <s v="None"/>
    <s v="No Data"/>
    <s v="No Data"/>
    <s v="No Data"/>
    <x v="79"/>
    <n v="203994"/>
    <s v="No damage"/>
    <s v="No Data"/>
    <n v="2"/>
    <x v="2"/>
    <s v="Oregon"/>
    <s v="Landing Roll"/>
    <s v="None"/>
    <b v="0"/>
    <b v="0"/>
    <s v="NO DMG. FLT206"/>
    <x v="69"/>
    <s v="Small"/>
    <s v="Overcast"/>
    <x v="17"/>
    <x v="62"/>
    <x v="3"/>
    <s v="Y"/>
    <n v="0"/>
    <n v="0"/>
    <n v="0"/>
    <n v="0"/>
    <n v="0"/>
    <n v="0"/>
    <s v="Not Available"/>
    <s v="Not Available"/>
    <s v="Not Recorded"/>
  </r>
  <r>
    <x v="0"/>
    <x v="10"/>
    <s v="&lt; 1000 ft"/>
    <x v="12"/>
    <x v="1"/>
    <s v="None"/>
    <s v="No Data"/>
    <s v="No Data"/>
    <s v="No Data"/>
    <x v="80"/>
    <n v="203472"/>
    <s v="No damage"/>
    <s v="No Data"/>
    <n v="2"/>
    <x v="14"/>
    <s v="New Jersey"/>
    <s v="Landing Roll"/>
    <s v="None"/>
    <b v="0"/>
    <b v="0"/>
    <s v="DATA ENTRY NOTE: ORIGINAL REPT INDICATED ENG AND FUSELAGE DMG. FOLLOW UP CALLS TO EWR AND AIRLINE  FOUND NO DMG"/>
    <x v="72"/>
    <s v="No Data"/>
    <s v="No Cloud"/>
    <x v="4"/>
    <x v="0"/>
    <x v="0"/>
    <s v="Y"/>
    <n v="0"/>
    <n v="0"/>
    <n v="0"/>
    <n v="0"/>
    <n v="0"/>
    <n v="0"/>
    <s v="Not Available"/>
    <s v="Not Available"/>
    <n v="110"/>
  </r>
  <r>
    <x v="0"/>
    <x v="2"/>
    <s v="&lt; 1000 ft"/>
    <x v="5"/>
    <x v="1"/>
    <s v="None"/>
    <s v="No Data"/>
    <s v="No Data"/>
    <n v="846"/>
    <x v="81"/>
    <n v="205800"/>
    <s v="No damage"/>
    <s v="No Data"/>
    <n v="2"/>
    <x v="4"/>
    <s v="Texas"/>
    <s v="Landing Roll"/>
    <s v="None"/>
    <b v="1"/>
    <b v="0"/>
    <s v="FLT FROM PHX-DFW LANDING REPTD A BIRD STRIKE.  AIRLINE REPTD THERE WAS NO DMG. UNKN WHERE BIRD HIT A/C."/>
    <x v="73"/>
    <s v="Small"/>
    <s v="Some Cloud"/>
    <x v="17"/>
    <x v="63"/>
    <x v="2"/>
    <s v="N"/>
    <n v="0"/>
    <n v="0"/>
    <n v="0"/>
    <n v="0"/>
    <n v="0"/>
    <n v="0"/>
    <s v="Not Available"/>
    <s v="Not Available"/>
    <s v="Not Recorded"/>
  </r>
  <r>
    <x v="0"/>
    <x v="22"/>
    <s v="&lt; 1000 ft"/>
    <x v="7"/>
    <x v="1"/>
    <s v="None"/>
    <s v="No Data"/>
    <s v="No Data"/>
    <s v="No Data"/>
    <x v="82"/>
    <n v="210578"/>
    <s v="No damage"/>
    <s v="No Data"/>
    <n v="2"/>
    <x v="3"/>
    <s v="DC"/>
    <s v="Approach"/>
    <s v="None"/>
    <b v="0"/>
    <b v="0"/>
    <s v="FLT 2285 RETPD A BIRD STRIKE ON FLAREOUT. OPS RETRIEVED DEAD OSPRY AT 6000' REMAINING MARKER."/>
    <x v="74"/>
    <s v="Large"/>
    <s v="No Cloud"/>
    <x v="37"/>
    <x v="64"/>
    <x v="0"/>
    <s v="Not Stated"/>
    <n v="0"/>
    <n v="0"/>
    <n v="0"/>
    <n v="0"/>
    <n v="0"/>
    <n v="20"/>
    <s v="Not Available"/>
    <s v="Not Available"/>
    <n v="138"/>
  </r>
  <r>
    <x v="0"/>
    <x v="2"/>
    <s v="&lt; 1000 ft"/>
    <x v="18"/>
    <x v="1"/>
    <s v="None"/>
    <s v="No Data"/>
    <s v="No Data"/>
    <s v="No Data"/>
    <x v="83"/>
    <n v="202626"/>
    <s v="No damage"/>
    <s v="No Data"/>
    <n v="2"/>
    <x v="4"/>
    <s v="Texas"/>
    <s v="Landing Roll"/>
    <s v="None"/>
    <b v="0"/>
    <b v="0"/>
    <s v="FLT 355. THOUGHT BIRD HIT NOSE OR LDG GEAR"/>
    <x v="75"/>
    <s v="Small"/>
    <s v="Some Cloud"/>
    <x v="10"/>
    <x v="65"/>
    <x v="1"/>
    <s v="Not Stated"/>
    <n v="0"/>
    <n v="0"/>
    <n v="0"/>
    <n v="0"/>
    <n v="0"/>
    <n v="0"/>
    <s v="Not Available"/>
    <s v="Not Available"/>
    <n v="100"/>
  </r>
  <r>
    <x v="0"/>
    <x v="2"/>
    <s v="&lt; 1000 ft"/>
    <x v="15"/>
    <x v="1"/>
    <s v="Other"/>
    <s v="SLOWER SPEED"/>
    <s v="No Data"/>
    <s v="No Data"/>
    <x v="84"/>
    <n v="207025"/>
    <s v="No damage"/>
    <s v="No Data"/>
    <n v="3"/>
    <x v="4"/>
    <s v="Texas"/>
    <s v="Take-off run"/>
    <s v="None"/>
    <b v="0"/>
    <b v="0"/>
    <s v="STRIKE AT ROTATION JUST PRIOR TO LIFT OFF. KEPT SPEED BELOW 200KIAS JUST AS A PRECAUTION ENRT TO MCI."/>
    <x v="76"/>
    <s v="Small"/>
    <s v="No Cloud"/>
    <x v="29"/>
    <x v="66"/>
    <x v="1"/>
    <s v="Not Stated"/>
    <n v="0"/>
    <n v="0"/>
    <n v="0"/>
    <n v="0"/>
    <n v="0"/>
    <n v="0"/>
    <s v="Not Available"/>
    <s v="Not Available"/>
    <n v="148"/>
  </r>
  <r>
    <x v="0"/>
    <x v="5"/>
    <s v="&lt; 1000 ft"/>
    <x v="28"/>
    <x v="1"/>
    <s v="None"/>
    <s v="No Data"/>
    <s v="No Data"/>
    <s v="No Data"/>
    <x v="85"/>
    <n v="204669"/>
    <s v="No damage"/>
    <s v="No Data"/>
    <n v="2"/>
    <x v="3"/>
    <s v="North Carolina"/>
    <s v="Approach"/>
    <s v="None"/>
    <b v="0"/>
    <b v="0"/>
    <s v="# BIRDS STRUCK NOT REPTD, ASSUME 1."/>
    <x v="77"/>
    <s v="No Data"/>
    <s v="Some Cloud"/>
    <x v="1"/>
    <x v="0"/>
    <x v="0"/>
    <s v="Not Stated"/>
    <n v="0"/>
    <n v="0"/>
    <n v="0"/>
    <n v="0"/>
    <n v="0"/>
    <n v="500"/>
    <s v="Not Available"/>
    <s v="Not Available"/>
    <s v="Not Recorded"/>
  </r>
  <r>
    <x v="0"/>
    <x v="6"/>
    <s v="&lt; 1000 ft"/>
    <x v="37"/>
    <x v="1"/>
    <s v="None"/>
    <s v="No Data"/>
    <s v="No Data"/>
    <s v="No Data"/>
    <x v="86"/>
    <n v="207031"/>
    <s v="Caused damage"/>
    <s v="No Data"/>
    <n v="2"/>
    <x v="5"/>
    <s v="Pennsylvania"/>
    <s v="Approach"/>
    <s v="None"/>
    <b v="0"/>
    <b v="0"/>
    <s v="CAPT'S AOA VANE WAS BENT AND BROKEN. MX REPTD NO DMG. FLT 1870"/>
    <x v="78"/>
    <s v="No Data"/>
    <s v="No Cloud"/>
    <x v="4"/>
    <x v="67"/>
    <x v="0"/>
    <s v="Y"/>
    <n v="0"/>
    <n v="0"/>
    <n v="0"/>
    <n v="0"/>
    <n v="0"/>
    <n v="200"/>
    <s v="Not Available"/>
    <s v="Not Available"/>
    <n v="130"/>
  </r>
  <r>
    <x v="0"/>
    <x v="15"/>
    <s v="&lt; 1000 ft"/>
    <x v="15"/>
    <x v="0"/>
    <s v="Precautionary Landing"/>
    <s v="No Data"/>
    <s v="No Data"/>
    <s v="No Data"/>
    <x v="87"/>
    <n v="203741"/>
    <s v="No damage"/>
    <s v="No Data"/>
    <n v="3"/>
    <x v="5"/>
    <s v="Massachusetts"/>
    <s v="Take-off run"/>
    <s v="None"/>
    <b v="0"/>
    <b v="0"/>
    <s v="FLT 1833. AT ROTATION STRUCK SEVERAL BIRDS NEAR NOSE GEAR."/>
    <x v="79"/>
    <s v="No Data"/>
    <s v="Some Cloud"/>
    <x v="38"/>
    <x v="0"/>
    <x v="0"/>
    <s v="Y"/>
    <n v="0"/>
    <n v="0"/>
    <n v="0"/>
    <n v="0"/>
    <n v="0"/>
    <n v="0"/>
    <s v="Not Available"/>
    <s v="Not Available"/>
    <s v="Not Recorded"/>
  </r>
  <r>
    <x v="0"/>
    <x v="28"/>
    <s v="&lt; 1000 ft"/>
    <x v="40"/>
    <x v="0"/>
    <s v="None"/>
    <s v="No Data"/>
    <s v="No Data"/>
    <n v="3211"/>
    <x v="87"/>
    <n v="213893"/>
    <s v="No damage"/>
    <s v="No Data"/>
    <n v="2"/>
    <x v="16"/>
    <s v="Michigan"/>
    <s v="Take-off run"/>
    <s v="None"/>
    <b v="1"/>
    <b v="0"/>
    <s v="NOTAM WARNING. 3 CARCASSES RECOVERED. AIRLINE HAS NO RECORD OF THIS STIRKE. ID BY ARPT OPS."/>
    <x v="79"/>
    <s v="Large"/>
    <s v="No Cloud"/>
    <x v="39"/>
    <x v="68"/>
    <x v="0"/>
    <s v="Y"/>
    <n v="0"/>
    <n v="0"/>
    <n v="0"/>
    <n v="0"/>
    <n v="0"/>
    <n v="0"/>
    <s v="Not Available"/>
    <s v="Not Available"/>
    <s v="Not Recorded"/>
  </r>
  <r>
    <x v="0"/>
    <x v="24"/>
    <s v="&lt; 1000 ft"/>
    <x v="7"/>
    <x v="1"/>
    <s v="None"/>
    <s v="No Data"/>
    <s v="No Data"/>
    <s v="No Data"/>
    <x v="88"/>
    <n v="203614"/>
    <s v="No damage"/>
    <s v="No Data"/>
    <n v="2"/>
    <x v="7"/>
    <s v="Colorado"/>
    <s v="Approach"/>
    <s v="No Data"/>
    <b v="0"/>
    <b v="0"/>
    <s v="FLT 2926 HIT SML HAWK"/>
    <x v="76"/>
    <s v="No Data"/>
    <s v="No Data"/>
    <x v="5"/>
    <x v="56"/>
    <x v="0"/>
    <s v="Not Stated"/>
    <n v="0"/>
    <n v="0"/>
    <n v="0"/>
    <n v="0"/>
    <n v="0"/>
    <n v="50"/>
    <s v="Not Available"/>
    <s v="Not Available"/>
    <s v="Not Recorded"/>
  </r>
  <r>
    <x v="0"/>
    <x v="28"/>
    <s v="&lt; 1000 ft"/>
    <x v="12"/>
    <x v="1"/>
    <s v="Aborted Take-off"/>
    <s v="No Data"/>
    <s v="No Data"/>
    <s v="No Data"/>
    <x v="89"/>
    <n v="204829"/>
    <s v="No damage"/>
    <s v="No Data"/>
    <n v="2"/>
    <x v="17"/>
    <s v="Michigan"/>
    <s v="Take-off run"/>
    <s v="None"/>
    <b v="0"/>
    <b v="0"/>
    <s v="BIRD HIT UPPER FUSELAGE. PREC LDG FOR INSPN. FLT 384. CLEANED PLANE AND RESUMED FLT"/>
    <x v="80"/>
    <s v="Medium"/>
    <s v="Overcast"/>
    <x v="6"/>
    <x v="69"/>
    <x v="0"/>
    <s v="Y"/>
    <n v="0"/>
    <n v="0"/>
    <n v="0"/>
    <n v="0"/>
    <n v="0"/>
    <n v="0"/>
    <s v="Not Available"/>
    <s v="Not Available"/>
    <n v="70"/>
  </r>
  <r>
    <x v="0"/>
    <x v="2"/>
    <s v="&lt; 1000 ft"/>
    <x v="18"/>
    <x v="1"/>
    <s v="No Data"/>
    <s v="No Data"/>
    <s v="No Data"/>
    <s v="No Data"/>
    <x v="90"/>
    <n v="205063"/>
    <s v="No damage"/>
    <s v="No Data"/>
    <n v="2"/>
    <x v="4"/>
    <s v="Texas"/>
    <s v="Landing Roll"/>
    <s v="No Data"/>
    <b v="0"/>
    <b v="0"/>
    <s v="FLT 1973 NO DMG REPTD. ENG WAS REMOVED BECAUSE OF FOD"/>
    <x v="15"/>
    <s v="Medium"/>
    <s v="No Data"/>
    <x v="3"/>
    <x v="70"/>
    <x v="0"/>
    <s v="Not Stated"/>
    <n v="0"/>
    <n v="0"/>
    <n v="0"/>
    <n v="0"/>
    <n v="0"/>
    <n v="0"/>
    <s v="Not Available"/>
    <s v="Not Available"/>
    <s v="Not Recorded"/>
  </r>
  <r>
    <x v="0"/>
    <x v="2"/>
    <s v="&lt; 1000 ft"/>
    <x v="37"/>
    <x v="1"/>
    <s v="None"/>
    <s v="No Data"/>
    <s v="No Data"/>
    <s v="No Data"/>
    <x v="91"/>
    <n v="202185"/>
    <s v="No damage"/>
    <s v="No Data"/>
    <n v="2"/>
    <x v="5"/>
    <s v="Texas"/>
    <s v="Landing Roll"/>
    <s v="None"/>
    <b v="0"/>
    <b v="0"/>
    <s v="ATIS WARNING."/>
    <x v="81"/>
    <s v="No Data"/>
    <s v="Overcast"/>
    <x v="32"/>
    <x v="0"/>
    <x v="0"/>
    <s v="Y"/>
    <n v="0"/>
    <n v="0"/>
    <n v="0"/>
    <n v="0"/>
    <n v="0"/>
    <n v="0"/>
    <s v="Not Available"/>
    <s v="Not Available"/>
    <n v="135"/>
  </r>
  <r>
    <x v="0"/>
    <x v="9"/>
    <s v="&lt; 1000 ft"/>
    <x v="7"/>
    <x v="1"/>
    <s v="None"/>
    <s v="No Data"/>
    <s v="No Data"/>
    <s v="No Data"/>
    <x v="92"/>
    <n v="206644"/>
    <s v="No damage"/>
    <s v="No Data"/>
    <n v="2"/>
    <x v="7"/>
    <s v="California"/>
    <s v="Landing Roll"/>
    <s v="None"/>
    <b v="0"/>
    <b v="0"/>
    <s v="PILOT THOUGHT HE JUST MISSED SWALLOW WHILE IN PORCESS OF T/D. DEAD BIRD REMOVED FROM RWY"/>
    <x v="82"/>
    <s v="Small"/>
    <s v="Some Cloud"/>
    <x v="27"/>
    <x v="71"/>
    <x v="0"/>
    <s v="Not Stated"/>
    <n v="0"/>
    <n v="0"/>
    <n v="0"/>
    <n v="0"/>
    <n v="0"/>
    <n v="0"/>
    <s v="Not Available"/>
    <s v="Not Available"/>
    <s v="Not Recorded"/>
  </r>
  <r>
    <x v="0"/>
    <x v="2"/>
    <s v="&lt; 1000 ft"/>
    <x v="5"/>
    <x v="1"/>
    <s v="None"/>
    <s v="No Data"/>
    <s v="No Data"/>
    <s v="No Data"/>
    <x v="93"/>
    <n v="201556"/>
    <s v="No damage"/>
    <s v="No Data"/>
    <n v="2"/>
    <x v="4"/>
    <s v="Texas"/>
    <s v="Landing Roll"/>
    <s v="None"/>
    <b v="0"/>
    <b v="0"/>
    <s v="SMALL BLACK BIRD. A MESS, BUT NO DMG."/>
    <x v="81"/>
    <s v="No Data"/>
    <s v="Some Cloud"/>
    <x v="1"/>
    <x v="48"/>
    <x v="0"/>
    <s v="N"/>
    <n v="0"/>
    <n v="0"/>
    <n v="0"/>
    <n v="0"/>
    <n v="0"/>
    <n v="0"/>
    <s v="Not Available"/>
    <s v="Not Available"/>
    <s v="Not Recorded"/>
  </r>
  <r>
    <x v="0"/>
    <x v="14"/>
    <s v="&lt; 1000 ft"/>
    <x v="38"/>
    <x v="0"/>
    <s v="None"/>
    <s v="No Data"/>
    <s v="No Data"/>
    <s v="No Data"/>
    <x v="94"/>
    <n v="206029"/>
    <s v="Caused damage"/>
    <s v="No Data"/>
    <n v="2"/>
    <x v="1"/>
    <s v="Florida"/>
    <s v="Landing Roll"/>
    <s v="None"/>
    <b v="0"/>
    <b v="0"/>
    <s v="HIT 2 CRANES IN A FORMATION OF 4. 1 CRACKED THE RADOME. THE OTHER HIT THE L ENG PROPS INITIALLY AND CRACKED 2 BLADES THEN HIT L MAIN OTBD TIRE AND PUNCTURED IT CAUSING A FLAT. (DATA ENTRY NOTE: TWR REPTD DUCKS)"/>
    <x v="83"/>
    <s v="Large"/>
    <s v="Some Cloud"/>
    <x v="40"/>
    <x v="72"/>
    <x v="1"/>
    <s v="Not Stated"/>
    <n v="12"/>
    <n v="0"/>
    <n v="0"/>
    <n v="0"/>
    <n v="0"/>
    <n v="0"/>
    <s v="Not Available"/>
    <s v="Not Available"/>
    <n v="90"/>
  </r>
  <r>
    <x v="0"/>
    <x v="6"/>
    <s v="&lt; 1000 ft"/>
    <x v="5"/>
    <x v="1"/>
    <s v="None"/>
    <s v="No Data"/>
    <s v="No Data"/>
    <s v="No Data"/>
    <x v="94"/>
    <n v="202668"/>
    <s v="No damage"/>
    <s v="No Data"/>
    <n v="2"/>
    <x v="4"/>
    <s v="Pennsylvania"/>
    <s v="Approach"/>
    <s v="None"/>
    <b v="0"/>
    <b v="0"/>
    <s v="No Comments"/>
    <x v="84"/>
    <s v="No Data"/>
    <s v="No Cloud"/>
    <x v="4"/>
    <x v="73"/>
    <x v="1"/>
    <s v="N"/>
    <n v="0"/>
    <n v="0"/>
    <n v="0"/>
    <n v="0"/>
    <n v="0"/>
    <n v="500"/>
    <s v="Not Available"/>
    <s v="Not Available"/>
    <n v="140"/>
  </r>
  <r>
    <x v="0"/>
    <x v="22"/>
    <s v="&lt; 1000 ft"/>
    <x v="24"/>
    <x v="1"/>
    <s v="None"/>
    <s v="No Data"/>
    <s v="No Data"/>
    <s v="No Data"/>
    <x v="95"/>
    <n v="208210"/>
    <s v="No damage"/>
    <s v="No Data"/>
    <n v="2"/>
    <x v="30"/>
    <s v="DC"/>
    <s v="Approach"/>
    <s v="None"/>
    <b v="0"/>
    <b v="0"/>
    <s v="FLT 6215. REPTD AS EAGLE, ASSUME BALD."/>
    <x v="84"/>
    <s v="Large"/>
    <s v="No Cloud"/>
    <x v="41"/>
    <x v="0"/>
    <x v="0"/>
    <s v="Y"/>
    <n v="0"/>
    <n v="0"/>
    <n v="0"/>
    <n v="0"/>
    <n v="0"/>
    <n v="400"/>
    <s v="Not Available"/>
    <s v="Not Available"/>
    <n v="120"/>
  </r>
  <r>
    <x v="0"/>
    <x v="19"/>
    <s v="&gt; 1000 ft"/>
    <x v="41"/>
    <x v="1"/>
    <s v="None"/>
    <s v="No Data"/>
    <s v="No Data"/>
    <n v="400"/>
    <x v="96"/>
    <n v="202608"/>
    <s v="Caused damage"/>
    <s v="7MILES OUT"/>
    <n v="4"/>
    <x v="18"/>
    <s v="New York"/>
    <s v="Approach"/>
    <s v="None"/>
    <b v="0"/>
    <b v="0"/>
    <s v="MAINT REPTD HAWK STUCK IN L BODY MAIN GEAR DOOR, DAMAGING DOOR. HAWK WAS APPARENTLY STRUCK ON APCH TO JFK 5-10 MI OUT AS THE GEAR DOOR WAS OPENED TO LWR LDG GEAR. (GERMAN REPT SAYS NO DMG TO WING AND BIRD REPTD AS A GULL"/>
    <x v="85"/>
    <s v="Medium"/>
    <s v="Some Cloud"/>
    <x v="3"/>
    <x v="74"/>
    <x v="0"/>
    <s v="N"/>
    <n v="0"/>
    <n v="0"/>
    <n v="0"/>
    <n v="0"/>
    <n v="7"/>
    <n v="2300"/>
    <s v="Not Available"/>
    <s v="Not Available"/>
    <n v="170"/>
  </r>
  <r>
    <x v="0"/>
    <x v="15"/>
    <s v="&lt; 1000 ft"/>
    <x v="1"/>
    <x v="0"/>
    <s v="Aborted Take-off"/>
    <s v="No Data"/>
    <s v="No Data"/>
    <s v="No Data"/>
    <x v="97"/>
    <n v="206599"/>
    <s v="No damage"/>
    <s v="No Data"/>
    <n v="2"/>
    <x v="1"/>
    <s v="Massachusetts"/>
    <s v="Take-off run"/>
    <s v="Rain"/>
    <b v="0"/>
    <b v="0"/>
    <s v="No Comments"/>
    <x v="86"/>
    <s v="Small"/>
    <s v="Overcast"/>
    <x v="0"/>
    <x v="0"/>
    <x v="0"/>
    <s v="Y"/>
    <n v="0"/>
    <n v="0"/>
    <n v="0"/>
    <n v="0"/>
    <n v="0"/>
    <n v="0"/>
    <s v="Not Available"/>
    <s v="Not Available"/>
    <s v="Not Recorded"/>
  </r>
  <r>
    <x v="0"/>
    <x v="21"/>
    <s v="&gt; 1000 ft"/>
    <x v="17"/>
    <x v="1"/>
    <s v="None"/>
    <s v="No Data"/>
    <s v="No Data"/>
    <s v="No Data"/>
    <x v="97"/>
    <n v="202949"/>
    <s v="Caused damage"/>
    <s v="No Data"/>
    <n v="2"/>
    <x v="22"/>
    <s v="Utah"/>
    <s v="Approach"/>
    <s v="None"/>
    <b v="0"/>
    <b v="0"/>
    <s v="3 GULLS SEEN IN LDG LITES. DENT IN LE OF WING. 2-3 MILES S OF SLC ARPT IS A GARBAGE DUMP"/>
    <x v="86"/>
    <s v="No Data"/>
    <s v="No Cloud"/>
    <x v="4"/>
    <x v="75"/>
    <x v="2"/>
    <s v="Not Stated"/>
    <n v="0"/>
    <n v="0"/>
    <n v="37418"/>
    <n v="37418"/>
    <n v="0"/>
    <n v="8000"/>
    <s v="Not Available"/>
    <s v="Not Available"/>
    <n v="150"/>
  </r>
  <r>
    <x v="0"/>
    <x v="28"/>
    <s v="Unknown"/>
    <x v="16"/>
    <x v="0"/>
    <s v="None"/>
    <s v="No Data"/>
    <s v="No Data"/>
    <s v="No Data"/>
    <x v="98"/>
    <n v="203569"/>
    <s v="No damage"/>
    <s v="No Data"/>
    <n v="2"/>
    <x v="17"/>
    <s v="Michigan"/>
    <s v="Approach"/>
    <s v="Fog"/>
    <b v="0"/>
    <b v="0"/>
    <s v="PART STRUCK NOT REPTD. NOTAM WARNING."/>
    <x v="87"/>
    <s v="Small"/>
    <s v="No Cloud"/>
    <x v="23"/>
    <x v="76"/>
    <x v="3"/>
    <s v="Y"/>
    <n v="0"/>
    <n v="0"/>
    <n v="0"/>
    <n v="0"/>
    <n v="0"/>
    <s v="Not Available"/>
    <s v="Not Available"/>
    <s v="Not Available"/>
    <s v="Not Recorded"/>
  </r>
  <r>
    <x v="0"/>
    <x v="2"/>
    <s v="&lt; 1000 ft"/>
    <x v="1"/>
    <x v="1"/>
    <s v="No Data"/>
    <s v="No Data"/>
    <s v="No Data"/>
    <s v="No Data"/>
    <x v="98"/>
    <n v="203827"/>
    <s v="No damage"/>
    <s v="No Data"/>
    <n v="2"/>
    <x v="1"/>
    <s v="Texas"/>
    <s v="Landing Roll"/>
    <s v="No Data"/>
    <b v="0"/>
    <b v="0"/>
    <s v="FLT 746. NO DMG REPTD."/>
    <x v="15"/>
    <s v="Small"/>
    <s v="No Data"/>
    <x v="36"/>
    <x v="11"/>
    <x v="0"/>
    <s v="Not Stated"/>
    <n v="0"/>
    <n v="0"/>
    <n v="0"/>
    <n v="0"/>
    <n v="0"/>
    <n v="0"/>
    <s v="Not Available"/>
    <s v="Not Available"/>
    <s v="Not Recorded"/>
  </r>
  <r>
    <x v="0"/>
    <x v="2"/>
    <s v="&lt; 1000 ft"/>
    <x v="5"/>
    <x v="2"/>
    <s v="None"/>
    <s v="No Data"/>
    <s v="No Data"/>
    <s v="No Data"/>
    <x v="98"/>
    <n v="203694"/>
    <s v="No damage"/>
    <s v="No Data"/>
    <n v="2"/>
    <x v="4"/>
    <s v="Texas"/>
    <s v="Landing Roll"/>
    <s v="Rain"/>
    <b v="0"/>
    <b v="0"/>
    <s v="15 BIRDS HIT. NO DMG REPTD."/>
    <x v="15"/>
    <s v="Small"/>
    <s v="Overcast"/>
    <x v="29"/>
    <x v="77"/>
    <x v="0"/>
    <s v="Not Stated"/>
    <n v="0"/>
    <n v="0"/>
    <n v="0"/>
    <n v="0"/>
    <n v="0"/>
    <n v="0"/>
    <s v="Not Available"/>
    <s v="Not Available"/>
    <s v="Not Recorded"/>
  </r>
  <r>
    <x v="0"/>
    <x v="9"/>
    <s v="&lt; 1000 ft"/>
    <x v="35"/>
    <x v="1"/>
    <s v="No Data"/>
    <s v="No Data"/>
    <s v="No Data"/>
    <s v="No Data"/>
    <x v="99"/>
    <n v="203300"/>
    <s v="No damage"/>
    <s v="No Data"/>
    <n v="2"/>
    <x v="8"/>
    <s v="California"/>
    <s v="Approach"/>
    <s v="None"/>
    <b v="0"/>
    <b v="0"/>
    <s v="GLANCING BLOW ON NOSE. BIRD APPEARED TO BE FLOATING BELOW AND TO THE LEFT OF THE FLT PATH BUT TURNED TOWARD THE A/C AND FLEW INTO IT."/>
    <x v="88"/>
    <s v="No Data"/>
    <s v="No Cloud"/>
    <x v="4"/>
    <x v="0"/>
    <x v="0"/>
    <s v="Y"/>
    <n v="0"/>
    <n v="0"/>
    <n v="0"/>
    <n v="0"/>
    <n v="0"/>
    <n v="500"/>
    <s v="Not Available"/>
    <s v="Not Available"/>
    <n v="135"/>
  </r>
  <r>
    <x v="0"/>
    <x v="19"/>
    <s v="&lt; 1000 ft"/>
    <x v="36"/>
    <x v="0"/>
    <s v="None"/>
    <s v="No Data"/>
    <s v="No Data"/>
    <s v="No Data"/>
    <x v="100"/>
    <n v="208274"/>
    <s v="No damage"/>
    <s v="No Data"/>
    <n v="2"/>
    <x v="31"/>
    <s v="New York"/>
    <s v="Take-off run"/>
    <s v="None"/>
    <b v="0"/>
    <b v="0"/>
    <s v="CAPT REPTD STRIKING 2, ARPT OPS REPTD 1. BIRD ID BY WILDLF BIOL."/>
    <x v="88"/>
    <s v="Medium"/>
    <s v="No Cloud"/>
    <x v="31"/>
    <x v="35"/>
    <x v="0"/>
    <s v="N"/>
    <n v="0"/>
    <n v="0"/>
    <n v="0"/>
    <n v="0"/>
    <n v="0"/>
    <n v="0"/>
    <s v="Not Available"/>
    <s v="Not Available"/>
    <n v="160"/>
  </r>
  <r>
    <x v="0"/>
    <x v="28"/>
    <s v="Unknown"/>
    <x v="42"/>
    <x v="1"/>
    <s v="None"/>
    <s v="No Data"/>
    <s v="No Data"/>
    <s v="No Data"/>
    <x v="101"/>
    <n v="205003"/>
    <s v="No damage"/>
    <s v="No Data"/>
    <n v="2"/>
    <x v="17"/>
    <s v="Michigan"/>
    <s v="Approach"/>
    <s v="Fog"/>
    <b v="0"/>
    <b v="0"/>
    <s v="NOTAM WARNING. FLT 1833. PART STRUCK NOT REPTD."/>
    <x v="46"/>
    <s v="No Data"/>
    <s v="Some Cloud"/>
    <x v="4"/>
    <x v="78"/>
    <x v="0"/>
    <s v="Y"/>
    <n v="0"/>
    <n v="0"/>
    <n v="0"/>
    <n v="0"/>
    <n v="0"/>
    <s v="Not Available"/>
    <s v="Not Available"/>
    <s v="Not Available"/>
    <s v="Not Recorded"/>
  </r>
  <r>
    <x v="0"/>
    <x v="9"/>
    <s v="&lt; 1000 ft"/>
    <x v="12"/>
    <x v="1"/>
    <s v="None"/>
    <s v="No Data"/>
    <s v="No Data"/>
    <s v="No Data"/>
    <x v="102"/>
    <n v="202263"/>
    <s v="No damage"/>
    <s v="No Data"/>
    <n v="2"/>
    <x v="4"/>
    <s v="California"/>
    <s v="Take-off run"/>
    <s v="None"/>
    <b v="0"/>
    <b v="0"/>
    <s v="KESTREL FOUND ON RWY BTWN F &amp; G DUE TO PIREP FLT 2446"/>
    <x v="89"/>
    <s v="Small"/>
    <s v="Some Cloud"/>
    <x v="24"/>
    <x v="11"/>
    <x v="0"/>
    <s v="Not Stated"/>
    <n v="0"/>
    <n v="0"/>
    <n v="0"/>
    <n v="0"/>
    <n v="0"/>
    <n v="0"/>
    <s v="Not Available"/>
    <s v="Not Available"/>
    <s v="Not Recorded"/>
  </r>
  <r>
    <x v="0"/>
    <x v="20"/>
    <s v="&lt; 1000 ft"/>
    <x v="28"/>
    <x v="0"/>
    <s v="None"/>
    <s v="No Data"/>
    <s v="No Data"/>
    <s v="No Data"/>
    <x v="103"/>
    <n v="206005"/>
    <s v="No damage"/>
    <s v="No Data"/>
    <n v="2"/>
    <x v="4"/>
    <s v="Illinois"/>
    <s v="Approach"/>
    <s v="No Data"/>
    <b v="0"/>
    <b v="0"/>
    <s v="No Comments"/>
    <x v="90"/>
    <s v="Small"/>
    <s v="No Cloud"/>
    <x v="0"/>
    <x v="0"/>
    <x v="0"/>
    <s v="Y"/>
    <n v="0"/>
    <n v="0"/>
    <n v="0"/>
    <n v="0"/>
    <n v="0"/>
    <n v="100"/>
    <s v="Not Available"/>
    <s v="Not Available"/>
    <n v="138"/>
  </r>
  <r>
    <x v="0"/>
    <x v="23"/>
    <s v="&lt; 1000 ft"/>
    <x v="7"/>
    <x v="1"/>
    <s v="None"/>
    <s v="No Data"/>
    <s v="No Data"/>
    <s v="No Data"/>
    <x v="104"/>
    <n v="203574"/>
    <s v="No damage"/>
    <s v="No Data"/>
    <n v="2"/>
    <x v="7"/>
    <s v="California"/>
    <s v="Approach"/>
    <s v="Rain"/>
    <b v="0"/>
    <b v="0"/>
    <s v="No Comments"/>
    <x v="91"/>
    <s v="No Data"/>
    <s v="Some Cloud"/>
    <x v="4"/>
    <x v="0"/>
    <x v="3"/>
    <s v="Y"/>
    <n v="0"/>
    <n v="0"/>
    <n v="0"/>
    <n v="0"/>
    <n v="0"/>
    <n v="100"/>
    <s v="Not Available"/>
    <s v="Not Available"/>
    <n v="120"/>
  </r>
  <r>
    <x v="0"/>
    <x v="15"/>
    <s v="&lt; 1000 ft"/>
    <x v="4"/>
    <x v="1"/>
    <s v="Precautionary Landing"/>
    <s v="No Data"/>
    <s v="No Data"/>
    <s v="No Data"/>
    <x v="105"/>
    <n v="205278"/>
    <s v="No damage"/>
    <s v="No Data"/>
    <n v="2"/>
    <x v="3"/>
    <s v="Massachusetts"/>
    <s v="Take-off run"/>
    <s v="Rain"/>
    <b v="0"/>
    <b v="0"/>
    <s v="STRIKE AFTER V1. CREW RETD TO FIELD W/O INCIDENT. POSSIBLY A SNOW OWL. RWY REPTD AS 04 (BY UNKN PERSON) AND 09. (BY ARPT OPS)"/>
    <x v="92"/>
    <s v="Large"/>
    <s v="Overcast"/>
    <x v="42"/>
    <x v="79"/>
    <x v="0"/>
    <s v="Not Stated"/>
    <n v="0"/>
    <n v="0"/>
    <n v="0"/>
    <n v="0"/>
    <n v="0"/>
    <n v="0"/>
    <s v="Not Available"/>
    <s v="Not Available"/>
    <s v="Not Recorded"/>
  </r>
  <r>
    <x v="0"/>
    <x v="0"/>
    <s v="&lt; 1000 ft"/>
    <x v="37"/>
    <x v="1"/>
    <s v="None"/>
    <s v="No Data"/>
    <s v="No Data"/>
    <s v="No Data"/>
    <x v="106"/>
    <n v="202960"/>
    <s v="No damage"/>
    <s v="No Data"/>
    <n v="2"/>
    <x v="5"/>
    <s v="Georgia"/>
    <s v="Approach"/>
    <s v="None"/>
    <b v="0"/>
    <b v="0"/>
    <s v="No Comments"/>
    <x v="93"/>
    <s v="No Data"/>
    <s v="No Cloud"/>
    <x v="5"/>
    <x v="0"/>
    <x v="2"/>
    <s v="N"/>
    <n v="0"/>
    <n v="0"/>
    <n v="0"/>
    <n v="0"/>
    <n v="0"/>
    <n v="300"/>
    <s v="Not Available"/>
    <s v="Not Available"/>
    <n v="140"/>
  </r>
  <r>
    <x v="0"/>
    <x v="15"/>
    <s v="&lt; 1000 ft"/>
    <x v="11"/>
    <x v="0"/>
    <s v="None"/>
    <s v="No Data"/>
    <s v="No Data"/>
    <s v="No Data"/>
    <x v="107"/>
    <n v="205559"/>
    <s v="No damage"/>
    <s v="No Data"/>
    <n v="2"/>
    <x v="3"/>
    <s v="Massachusetts"/>
    <s v="Landing Roll"/>
    <s v="None"/>
    <b v="0"/>
    <b v="0"/>
    <s v="FLT 836. BIRDS FLEW ACROSS PATH OF A/C. HIT RADOME BOUNCED OFF WINDSHLD."/>
    <x v="94"/>
    <s v="Small"/>
    <s v="No Cloud"/>
    <x v="23"/>
    <x v="0"/>
    <x v="1"/>
    <s v="N"/>
    <n v="0"/>
    <n v="0"/>
    <n v="0"/>
    <n v="0"/>
    <n v="0"/>
    <n v="0"/>
    <s v="Not Available"/>
    <s v="Not Available"/>
    <n v="112"/>
  </r>
  <r>
    <x v="0"/>
    <x v="6"/>
    <s v="&lt; 1000 ft"/>
    <x v="5"/>
    <x v="0"/>
    <s v="None"/>
    <s v="No Data"/>
    <s v="No Data"/>
    <s v="No Data"/>
    <x v="108"/>
    <n v="207220"/>
    <s v="No damage"/>
    <s v="No Data"/>
    <n v="2"/>
    <x v="5"/>
    <s v="Pennsylvania"/>
    <s v="Approach"/>
    <s v="Rain"/>
    <b v="0"/>
    <b v="0"/>
    <s v="LWR L FUSELAGE. ATIS WARNING DLT 1100"/>
    <x v="95"/>
    <s v="No Data"/>
    <s v="Overcast"/>
    <x v="4"/>
    <x v="38"/>
    <x v="0"/>
    <s v="Y"/>
    <n v="0"/>
    <n v="0"/>
    <n v="0"/>
    <n v="0"/>
    <n v="0"/>
    <n v="500"/>
    <s v="Not Available"/>
    <s v="Not Available"/>
    <n v="140"/>
  </r>
  <r>
    <x v="0"/>
    <x v="17"/>
    <s v="&gt; 1000 ft"/>
    <x v="30"/>
    <x v="0"/>
    <s v="None"/>
    <s v="No Data"/>
    <s v="No Data"/>
    <s v="No Data"/>
    <x v="109"/>
    <n v="208971"/>
    <s v="Caused damage"/>
    <s v="No Data"/>
    <n v="2"/>
    <x v="19"/>
    <s v="Minnesota"/>
    <s v="Approach"/>
    <s v="None"/>
    <b v="1"/>
    <b v="1"/>
    <s v="HAZY. 2 MI FINAL ABOUT 100-1500 FT AGL WENT THRU A FLOCK OF 10 GEESE. ESTIMATE HIT 2-3 BIRDS. BIRD ID BY SMITHSONIAN FEATHERS FOUND ON ENG NACELLE/COWLING. PHOTOS OF DAMAGE SENT (DATA ENTRY NOTE:NOT WITH REPORT, PERHAPS CLEARY KEPT THEM). ENG INLET DENTED"/>
    <x v="96"/>
    <s v="Large"/>
    <s v="Overcast"/>
    <x v="19"/>
    <x v="80"/>
    <x v="0"/>
    <s v="Not Stated"/>
    <n v="168"/>
    <n v="7216"/>
    <n v="80182"/>
    <n v="87398"/>
    <n v="0"/>
    <n v="1500"/>
    <s v="Not Available"/>
    <s v="Not Available"/>
    <n v="140"/>
  </r>
  <r>
    <x v="0"/>
    <x v="19"/>
    <s v="Unknown"/>
    <x v="1"/>
    <x v="1"/>
    <s v="None"/>
    <s v="No Data"/>
    <s v="No Data"/>
    <s v="No Data"/>
    <x v="109"/>
    <n v="203755"/>
    <s v="No damage"/>
    <s v="No Data"/>
    <n v="2"/>
    <x v="1"/>
    <s v="New York"/>
    <s v="Approach"/>
    <s v="None"/>
    <b v="0"/>
    <b v="0"/>
    <s v="FLT 011. BIRD ID BY L FRANCOEUR, WILDLIFE BIOL."/>
    <x v="97"/>
    <s v="Medium"/>
    <s v="Some Cloud"/>
    <x v="43"/>
    <x v="81"/>
    <x v="0"/>
    <s v="Not Stated"/>
    <n v="0"/>
    <n v="0"/>
    <n v="0"/>
    <n v="0"/>
    <n v="0"/>
    <s v="Not Available"/>
    <s v="Not Available"/>
    <s v="Not Available"/>
    <s v="Not Recorded"/>
  </r>
  <r>
    <x v="0"/>
    <x v="16"/>
    <s v="&lt; 1000 ft"/>
    <x v="23"/>
    <x v="1"/>
    <s v="None"/>
    <s v="No Data"/>
    <s v="No Data"/>
    <s v="No Data"/>
    <x v="109"/>
    <n v="200490"/>
    <s v="No damage"/>
    <s v="No Data"/>
    <n v="2"/>
    <x v="5"/>
    <s v="Oregon"/>
    <s v="Landing Roll"/>
    <s v="None"/>
    <b v="0"/>
    <b v="0"/>
    <s v="No Comments"/>
    <x v="98"/>
    <s v="Small"/>
    <s v="No Cloud"/>
    <x v="44"/>
    <x v="82"/>
    <x v="0"/>
    <s v="Y"/>
    <n v="0"/>
    <n v="0"/>
    <n v="0"/>
    <n v="0"/>
    <n v="0"/>
    <n v="0"/>
    <s v="Not Available"/>
    <s v="Not Available"/>
    <s v="Not Recorded"/>
  </r>
  <r>
    <x v="0"/>
    <x v="2"/>
    <s v="&lt; 1000 ft"/>
    <x v="5"/>
    <x v="1"/>
    <s v="No Data"/>
    <s v="No Data"/>
    <s v="No Data"/>
    <s v="No Data"/>
    <x v="109"/>
    <n v="209568"/>
    <s v="No damage"/>
    <s v="No Data"/>
    <n v="2"/>
    <x v="4"/>
    <s v="Texas"/>
    <s v="Landing Roll"/>
    <s v="No Data"/>
    <b v="0"/>
    <b v="0"/>
    <s v="FLT 1390. NO DMG"/>
    <x v="15"/>
    <s v="Small"/>
    <s v="No Data"/>
    <x v="24"/>
    <x v="83"/>
    <x v="0"/>
    <s v="Not Stated"/>
    <n v="0"/>
    <n v="0"/>
    <n v="0"/>
    <n v="0"/>
    <n v="0"/>
    <n v="0"/>
    <s v="Not Available"/>
    <s v="Not Available"/>
    <s v="Not Recorded"/>
  </r>
  <r>
    <x v="0"/>
    <x v="2"/>
    <s v="&lt; 1000 ft"/>
    <x v="5"/>
    <x v="1"/>
    <s v="No Data"/>
    <s v="No Data"/>
    <s v="No Data"/>
    <s v="No Data"/>
    <x v="109"/>
    <n v="205071"/>
    <s v="No damage"/>
    <s v="No Data"/>
    <n v="2"/>
    <x v="4"/>
    <s v="Texas"/>
    <s v="Landing Roll"/>
    <s v="No Data"/>
    <b v="0"/>
    <b v="0"/>
    <s v="LE OF WING. NO DMG"/>
    <x v="15"/>
    <s v="Small"/>
    <s v="No Data"/>
    <x v="10"/>
    <x v="83"/>
    <x v="0"/>
    <s v="Not Stated"/>
    <n v="0"/>
    <n v="0"/>
    <n v="0"/>
    <n v="0"/>
    <n v="0"/>
    <n v="0"/>
    <s v="Not Available"/>
    <s v="Not Available"/>
    <s v="Not Recorded"/>
  </r>
  <r>
    <x v="0"/>
    <x v="2"/>
    <s v="&lt; 1000 ft"/>
    <x v="2"/>
    <x v="1"/>
    <s v="No Data"/>
    <s v="No Data"/>
    <s v="No Data"/>
    <s v="No Data"/>
    <x v="110"/>
    <n v="207819"/>
    <s v="No damage"/>
    <s v="No Data"/>
    <n v="2"/>
    <x v="1"/>
    <s v="Texas"/>
    <s v="Approach"/>
    <s v="No Data"/>
    <b v="0"/>
    <b v="0"/>
    <s v="FLT 822"/>
    <x v="15"/>
    <s v="Medium"/>
    <s v="No Data"/>
    <x v="3"/>
    <x v="0"/>
    <x v="4"/>
    <s v="Not Stated"/>
    <n v="0"/>
    <n v="0"/>
    <n v="0"/>
    <n v="0"/>
    <n v="0"/>
    <n v="100"/>
    <s v="Not Available"/>
    <s v="Not Available"/>
    <s v="Not Recorded"/>
  </r>
  <r>
    <x v="0"/>
    <x v="22"/>
    <s v="&lt; 1000 ft"/>
    <x v="43"/>
    <x v="1"/>
    <s v="None"/>
    <s v="No Data"/>
    <s v="No Data"/>
    <s v="No Data"/>
    <x v="111"/>
    <n v="212860"/>
    <s v="No damage"/>
    <s v="No Data"/>
    <n v="2"/>
    <x v="19"/>
    <s v="DC"/>
    <s v="Approach"/>
    <s v="None"/>
    <b v="0"/>
    <b v="0"/>
    <s v="DUCKS/GEESE. BLOOD AND GUTS ALL OVER WINDSHLD. CAN'T DETECT5 DMG BUT INSPN PENDING. TIME 0130Z. FLX 317"/>
    <x v="99"/>
    <s v="No Data"/>
    <s v="Some Cloud"/>
    <x v="35"/>
    <x v="0"/>
    <x v="2"/>
    <s v="N"/>
    <n v="0"/>
    <n v="0"/>
    <n v="0"/>
    <n v="0"/>
    <n v="0"/>
    <n v="600"/>
    <s v="Not Available"/>
    <s v="Not Available"/>
    <n v="135"/>
  </r>
  <r>
    <x v="0"/>
    <x v="28"/>
    <s v="&lt; 1000 ft"/>
    <x v="27"/>
    <x v="0"/>
    <s v="None"/>
    <s v="No Data"/>
    <s v="No Data"/>
    <s v="No Data"/>
    <x v="111"/>
    <n v="205217"/>
    <s v="No damage"/>
    <s v="No Data"/>
    <n v="2"/>
    <x v="17"/>
    <s v="Michigan"/>
    <s v="Approach"/>
    <s v="None"/>
    <b v="0"/>
    <b v="0"/>
    <s v="NOTAM WARNING"/>
    <x v="99"/>
    <s v="No Data"/>
    <s v="Overcast"/>
    <x v="4"/>
    <x v="78"/>
    <x v="0"/>
    <s v="Y"/>
    <n v="0"/>
    <n v="0"/>
    <n v="0"/>
    <n v="0"/>
    <n v="0"/>
    <n v="100"/>
    <s v="Not Available"/>
    <s v="Not Available"/>
    <n v="120"/>
  </r>
  <r>
    <x v="0"/>
    <x v="6"/>
    <s v="&lt; 1000 ft"/>
    <x v="39"/>
    <x v="1"/>
    <s v="None"/>
    <s v="No Data"/>
    <s v="No Data"/>
    <s v="No Data"/>
    <x v="112"/>
    <n v="203378"/>
    <s v="Caused damage"/>
    <s v="No Data"/>
    <n v="2"/>
    <x v="1"/>
    <s v="Pennsylvania"/>
    <s v="Approach"/>
    <s v="None"/>
    <b v="0"/>
    <b v="0"/>
    <s v="WINDSHLD WIPER DMGD"/>
    <x v="100"/>
    <s v="No Data"/>
    <s v="No Cloud"/>
    <x v="4"/>
    <x v="84"/>
    <x v="2"/>
    <s v="N"/>
    <n v="0"/>
    <n v="0"/>
    <n v="0"/>
    <n v="0"/>
    <n v="0"/>
    <n v="500"/>
    <s v="Not Available"/>
    <s v="Not Available"/>
    <n v="130"/>
  </r>
  <r>
    <x v="0"/>
    <x v="2"/>
    <s v="&lt; 1000 ft"/>
    <x v="5"/>
    <x v="0"/>
    <s v="No Data"/>
    <s v="No Data"/>
    <s v="No Data"/>
    <s v="No Data"/>
    <x v="112"/>
    <n v="207127"/>
    <s v="No damage"/>
    <s v="No Data"/>
    <n v="2"/>
    <x v="4"/>
    <s v="Texas"/>
    <s v="Landing Roll"/>
    <s v="None"/>
    <b v="0"/>
    <b v="0"/>
    <s v="FOUND 2 GULLS AND 6 ROCK DOVES. NO DMG REPTD."/>
    <x v="15"/>
    <s v="Small"/>
    <s v="Some Cloud"/>
    <x v="0"/>
    <x v="53"/>
    <x v="0"/>
    <s v="Not Stated"/>
    <n v="0"/>
    <n v="0"/>
    <n v="0"/>
    <n v="0"/>
    <n v="0"/>
    <n v="0"/>
    <s v="Not Available"/>
    <s v="Not Available"/>
    <s v="Not Recorded"/>
  </r>
  <r>
    <x v="0"/>
    <x v="19"/>
    <s v="&lt; 1000 ft"/>
    <x v="12"/>
    <x v="0"/>
    <s v="Aborted Take-off"/>
    <s v="No Data"/>
    <s v="No Data"/>
    <s v="No Data"/>
    <x v="113"/>
    <n v="208354"/>
    <s v="No damage"/>
    <s v="No Data"/>
    <n v="2"/>
    <x v="32"/>
    <s v="New York"/>
    <s v="Take-off run"/>
    <s v="None"/>
    <b v="0"/>
    <b v="0"/>
    <s v="FLT 14. BLOOD STAINS ON RADOME AND L FUSELAGE. FOUND 1 CARCASS ON RWY. BIRD ID BY WILDLF BIOL."/>
    <x v="101"/>
    <s v="Small"/>
    <s v="No Cloud"/>
    <x v="45"/>
    <x v="0"/>
    <x v="0"/>
    <s v="N"/>
    <n v="0"/>
    <n v="0"/>
    <n v="0"/>
    <n v="0"/>
    <n v="0"/>
    <n v="0"/>
    <s v="Not Available"/>
    <s v="Not Available"/>
    <s v="Not Recorded"/>
  </r>
  <r>
    <x v="0"/>
    <x v="5"/>
    <s v="&lt; 1000 ft"/>
    <x v="11"/>
    <x v="0"/>
    <s v="None"/>
    <s v="No Data"/>
    <s v="No Data"/>
    <s v="No Data"/>
    <x v="114"/>
    <n v="208031"/>
    <s v="No damage"/>
    <s v="No Data"/>
    <n v="2"/>
    <x v="3"/>
    <s v="North Carolina"/>
    <s v="Approach"/>
    <s v="None"/>
    <b v="0"/>
    <b v="0"/>
    <s v="BOTH WINGS HIT. NO VIS DMG"/>
    <x v="102"/>
    <s v="No Data"/>
    <s v="Overcast"/>
    <x v="1"/>
    <x v="0"/>
    <x v="0"/>
    <s v="Y"/>
    <n v="0"/>
    <n v="0"/>
    <n v="0"/>
    <n v="0"/>
    <n v="0"/>
    <n v="100"/>
    <s v="Not Available"/>
    <s v="Not Available"/>
    <n v="130"/>
  </r>
  <r>
    <x v="0"/>
    <x v="2"/>
    <s v="&lt; 1000 ft"/>
    <x v="12"/>
    <x v="1"/>
    <s v="Precautionary Landing"/>
    <s v="No Data"/>
    <s v="No Data"/>
    <s v="No Data"/>
    <x v="115"/>
    <n v="207021"/>
    <s v="Caused damage"/>
    <s v="No Data"/>
    <n v="2"/>
    <x v="33"/>
    <s v="Texas"/>
    <s v="Take-off run"/>
    <s v="No Data"/>
    <b v="0"/>
    <b v="0"/>
    <s v="SML DENT IN COWLING."/>
    <x v="15"/>
    <s v="Medium"/>
    <s v="Some Cloud"/>
    <x v="3"/>
    <x v="85"/>
    <x v="0"/>
    <s v="Not Stated"/>
    <n v="0"/>
    <n v="0"/>
    <n v="0"/>
    <n v="0"/>
    <n v="0"/>
    <n v="0"/>
    <s v="Not Available"/>
    <s v="Not Available"/>
    <s v="Not Recorded"/>
  </r>
  <r>
    <x v="0"/>
    <x v="15"/>
    <s v="&lt; 1000 ft"/>
    <x v="12"/>
    <x v="1"/>
    <s v="None"/>
    <s v="No Data"/>
    <s v="No Data"/>
    <s v="No Data"/>
    <x v="116"/>
    <n v="208196"/>
    <s v="No damage"/>
    <s v="No Data"/>
    <n v="2"/>
    <x v="4"/>
    <s v="Massachusetts"/>
    <s v="Approach"/>
    <s v="None"/>
    <b v="1"/>
    <b v="1"/>
    <s v="BIRD ID BY SMITHSONIAN. ATIS WARNING. FLOCK WAS OVER SHIP CANAL FLYING TWD HARBOR. INGESTION. FOUND FEATHERS IN ENG. ENGS NEARLY AT IDLE."/>
    <x v="103"/>
    <s v="Medium"/>
    <s v="Some Cloud"/>
    <x v="31"/>
    <x v="86"/>
    <x v="1"/>
    <s v="Not Stated"/>
    <n v="0"/>
    <n v="0"/>
    <n v="0"/>
    <n v="0"/>
    <n v="0"/>
    <n v="200"/>
    <s v="Not Available"/>
    <s v="Not Available"/>
    <n v="125"/>
  </r>
  <r>
    <x v="0"/>
    <x v="2"/>
    <s v="&lt; 1000 ft"/>
    <x v="28"/>
    <x v="1"/>
    <s v="None"/>
    <s v="No Data"/>
    <s v="No Data"/>
    <s v="No Data"/>
    <x v="117"/>
    <n v="203250"/>
    <s v="No damage"/>
    <s v="No Data"/>
    <n v="2"/>
    <x v="4"/>
    <s v="Texas"/>
    <s v="Take-off run"/>
    <s v="None"/>
    <b v="0"/>
    <b v="0"/>
    <s v="FLT 563"/>
    <x v="104"/>
    <s v="Small"/>
    <s v="No Cloud"/>
    <x v="23"/>
    <x v="87"/>
    <x v="0"/>
    <s v="N"/>
    <n v="0"/>
    <n v="0"/>
    <n v="0"/>
    <n v="0"/>
    <n v="0"/>
    <n v="0"/>
    <s v="Not Available"/>
    <s v="Not Available"/>
    <n v="140"/>
  </r>
  <r>
    <x v="0"/>
    <x v="19"/>
    <s v="&lt; 1000 ft"/>
    <x v="41"/>
    <x v="2"/>
    <s v="None"/>
    <s v="No Data"/>
    <s v="No Data"/>
    <n v="400"/>
    <x v="117"/>
    <n v="235905"/>
    <s v="No damage"/>
    <s v="No Data"/>
    <n v="4"/>
    <x v="18"/>
    <s v="New York"/>
    <s v="Approach"/>
    <s v="None"/>
    <b v="0"/>
    <b v="0"/>
    <s v="No Comments"/>
    <x v="40"/>
    <s v="Small"/>
    <s v="No Data"/>
    <x v="29"/>
    <x v="0"/>
    <x v="0"/>
    <s v="N"/>
    <n v="0"/>
    <n v="0"/>
    <n v="0"/>
    <n v="0"/>
    <n v="0"/>
    <n v="20"/>
    <s v="Not Available"/>
    <s v="Not Available"/>
    <n v="140"/>
  </r>
  <r>
    <x v="0"/>
    <x v="13"/>
    <s v="&lt; 1000 ft"/>
    <x v="42"/>
    <x v="1"/>
    <s v="None"/>
    <s v="No Data"/>
    <s v="No Data"/>
    <s v="No Data"/>
    <x v="118"/>
    <n v="208866"/>
    <s v="No damage"/>
    <s v="No Data"/>
    <n v="2"/>
    <x v="7"/>
    <s v="New York"/>
    <s v="Landing Roll"/>
    <s v="None"/>
    <b v="0"/>
    <b v="0"/>
    <s v="3 SEEN, 1 HIT. F/O WINDSCREEN.  NOTIFIED TWR"/>
    <x v="105"/>
    <s v="No Data"/>
    <s v="Some Cloud"/>
    <x v="18"/>
    <x v="0"/>
    <x v="0"/>
    <s v="N"/>
    <n v="0"/>
    <n v="0"/>
    <n v="0"/>
    <n v="0"/>
    <n v="0"/>
    <n v="0"/>
    <s v="Not Available"/>
    <s v="Not Available"/>
    <n v="129"/>
  </r>
  <r>
    <x v="0"/>
    <x v="26"/>
    <s v="&lt; 1000 ft"/>
    <x v="7"/>
    <x v="1"/>
    <s v="No Data"/>
    <s v="No Data"/>
    <s v="No Data"/>
    <s v="No Data"/>
    <x v="119"/>
    <n v="211242"/>
    <s v="Caused damage"/>
    <s v="No Data"/>
    <n v="2"/>
    <x v="8"/>
    <s v="Maryland"/>
    <s v="Approach"/>
    <s v="No Data"/>
    <b v="0"/>
    <b v="0"/>
    <s v="CREW ID'D BIRD AS GOOSE. INGESTION INTO CORE. BLADES HAD NICKS, SCRATCHES OR GOUGES. SEVERAL BENT FAN BLADES. A/C WAS FERRIED TO DALLAS. ENG WAS REPLACED. DAMAGE CONSIDERED MINOR BY GE. BIRDS REPTD AS GEESE, ASSUME CAGO FROM DATE AND LOCATION."/>
    <x v="106"/>
    <s v="Large"/>
    <s v="No Data"/>
    <x v="19"/>
    <x v="0"/>
    <x v="4"/>
    <s v="Not Stated"/>
    <n v="0"/>
    <n v="0"/>
    <n v="0"/>
    <n v="0"/>
    <n v="0"/>
    <n v="1000"/>
    <s v="Not Available"/>
    <s v="Not Available"/>
    <n v="140"/>
  </r>
  <r>
    <x v="0"/>
    <x v="2"/>
    <s v="&lt; 1000 ft"/>
    <x v="18"/>
    <x v="1"/>
    <s v="None"/>
    <s v="No Data"/>
    <s v="No Data"/>
    <s v="No Data"/>
    <x v="120"/>
    <n v="206169"/>
    <s v="No damage"/>
    <s v="No Data"/>
    <n v="2"/>
    <x v="4"/>
    <s v="Texas"/>
    <s v="Landing Roll"/>
    <s v="None"/>
    <b v="0"/>
    <b v="0"/>
    <s v="No Comments"/>
    <x v="107"/>
    <s v="No Data"/>
    <s v="Some Cloud"/>
    <x v="5"/>
    <x v="88"/>
    <x v="1"/>
    <s v="Y"/>
    <n v="0"/>
    <n v="0"/>
    <n v="0"/>
    <n v="0"/>
    <n v="0"/>
    <n v="0"/>
    <s v="Not Available"/>
    <s v="Not Available"/>
    <n v="110"/>
  </r>
  <r>
    <x v="0"/>
    <x v="5"/>
    <s v="&lt; 1000 ft"/>
    <x v="7"/>
    <x v="1"/>
    <s v="None"/>
    <s v="No Data"/>
    <s v="No Data"/>
    <s v="No Data"/>
    <x v="120"/>
    <n v="202802"/>
    <s v="No damage"/>
    <s v="No Data"/>
    <n v="2"/>
    <x v="3"/>
    <s v="North Carolina"/>
    <s v="Landing Roll"/>
    <s v="None"/>
    <b v="0"/>
    <b v="0"/>
    <s v="FLT 652"/>
    <x v="107"/>
    <s v="Small"/>
    <s v="No Cloud"/>
    <x v="0"/>
    <x v="0"/>
    <x v="0"/>
    <s v="Y"/>
    <n v="0"/>
    <n v="0"/>
    <n v="0"/>
    <n v="0"/>
    <n v="0"/>
    <n v="0"/>
    <s v="Not Available"/>
    <s v="Not Available"/>
    <n v="90"/>
  </r>
  <r>
    <x v="0"/>
    <x v="2"/>
    <s v="&lt; 1000 ft"/>
    <x v="28"/>
    <x v="1"/>
    <s v="None"/>
    <s v="No Data"/>
    <s v="No Data"/>
    <s v="No Data"/>
    <x v="121"/>
    <n v="209895"/>
    <s v="No damage"/>
    <s v="No Data"/>
    <n v="2"/>
    <x v="4"/>
    <s v="Texas"/>
    <s v="Approach"/>
    <s v="None"/>
    <b v="0"/>
    <b v="0"/>
    <s v="HIT ABOVE WINDSHLD. TIME OUT OF SVC 1/3 HR"/>
    <x v="108"/>
    <s v="No Data"/>
    <s v="Overcast"/>
    <x v="5"/>
    <x v="89"/>
    <x v="0"/>
    <s v="N"/>
    <n v="0"/>
    <n v="0"/>
    <n v="0"/>
    <n v="0"/>
    <n v="0"/>
    <n v="80"/>
    <s v="Not Available"/>
    <s v="Not Available"/>
    <n v="130"/>
  </r>
  <r>
    <x v="0"/>
    <x v="12"/>
    <s v="&lt; 1000 ft"/>
    <x v="15"/>
    <x v="1"/>
    <s v="None"/>
    <s v="No Data"/>
    <s v="No Data"/>
    <s v="No Data"/>
    <x v="122"/>
    <n v="208329"/>
    <s v="No damage"/>
    <s v="No Data"/>
    <n v="3"/>
    <x v="34"/>
    <s v="Florida"/>
    <s v="Landing Roll"/>
    <s v="None"/>
    <b v="0"/>
    <b v="0"/>
    <s v="No Comments"/>
    <x v="109"/>
    <s v="No Data"/>
    <s v="No Cloud"/>
    <x v="7"/>
    <x v="45"/>
    <x v="0"/>
    <s v="Not Stated"/>
    <n v="0"/>
    <n v="0"/>
    <n v="0"/>
    <n v="0"/>
    <n v="0"/>
    <n v="0"/>
    <s v="Not Available"/>
    <s v="Not Available"/>
    <s v="Not Recorded"/>
  </r>
  <r>
    <x v="0"/>
    <x v="17"/>
    <s v="&lt; 1000 ft"/>
    <x v="42"/>
    <x v="1"/>
    <s v="None"/>
    <s v="No Data"/>
    <s v="No Data"/>
    <s v="No Data"/>
    <x v="123"/>
    <n v="205497"/>
    <s v="No damage"/>
    <s v="No Data"/>
    <n v="2"/>
    <x v="17"/>
    <s v="Minnesota"/>
    <s v="Approach"/>
    <s v="None"/>
    <b v="0"/>
    <b v="0"/>
    <s v="BIRD HIT JUST ABOVE WINDSHLD."/>
    <x v="103"/>
    <s v="No Data"/>
    <s v="Some Cloud"/>
    <x v="8"/>
    <x v="18"/>
    <x v="0"/>
    <s v="Y"/>
    <n v="0"/>
    <n v="0"/>
    <n v="0"/>
    <n v="0"/>
    <n v="0"/>
    <n v="200"/>
    <s v="Not Available"/>
    <s v="Not Available"/>
    <n v="140"/>
  </r>
  <r>
    <x v="0"/>
    <x v="7"/>
    <s v="&lt; 1000 ft"/>
    <x v="11"/>
    <x v="1"/>
    <s v="None"/>
    <s v="No Data"/>
    <s v="No Data"/>
    <s v="No Data"/>
    <x v="124"/>
    <n v="201539"/>
    <s v="No damage"/>
    <s v="No Data"/>
    <n v="2"/>
    <x v="13"/>
    <s v="Arizona"/>
    <s v="Landing Roll"/>
    <s v="Rain"/>
    <b v="1"/>
    <b v="1"/>
    <s v="FLT 752. PILOT REPTD STRIKING BIRDS 3000' FROM APCH END OF RWY. BLOOD/FEATHER REMAINS REMOVED FROM NOSE CONE, #2 ENG NACELLE &amp; RT WING FOR ID BY SMITHSONIAN."/>
    <x v="110"/>
    <s v="Small"/>
    <s v="Some Cloud"/>
    <x v="46"/>
    <x v="90"/>
    <x v="0"/>
    <s v="Not Stated"/>
    <n v="0"/>
    <n v="0"/>
    <n v="0"/>
    <n v="0"/>
    <n v="0"/>
    <n v="0"/>
    <s v="Not Available"/>
    <s v="Not Available"/>
    <s v="Not Recorded"/>
  </r>
  <r>
    <x v="0"/>
    <x v="22"/>
    <s v="&lt; 1000 ft"/>
    <x v="7"/>
    <x v="0"/>
    <s v="None"/>
    <s v="No Data"/>
    <s v="No Data"/>
    <s v="No Data"/>
    <x v="125"/>
    <n v="207068"/>
    <s v="No damage"/>
    <s v="No Data"/>
    <n v="2"/>
    <x v="3"/>
    <s v="DC"/>
    <s v="Approach"/>
    <s v="Rain"/>
    <b v="0"/>
    <b v="0"/>
    <s v="FLT 887 REPTD A BIRD STRIKE TO TWR.  ARPT OPS FOUND A RBGU CARCASS. BIRD ID BY WS BIOL"/>
    <x v="111"/>
    <s v="Medium"/>
    <s v="Overcast"/>
    <x v="6"/>
    <x v="23"/>
    <x v="3"/>
    <s v="Y"/>
    <n v="0"/>
    <n v="0"/>
    <n v="0"/>
    <n v="0"/>
    <n v="0"/>
    <n v="100"/>
    <s v="Not Available"/>
    <s v="Not Available"/>
    <n v="140"/>
  </r>
  <r>
    <x v="0"/>
    <x v="21"/>
    <s v="&lt; 1000 ft"/>
    <x v="17"/>
    <x v="0"/>
    <s v="None"/>
    <s v="No Data"/>
    <s v="No Data"/>
    <s v="No Data"/>
    <x v="126"/>
    <n v="212906"/>
    <s v="No damage"/>
    <s v="No Data"/>
    <n v="2"/>
    <x v="22"/>
    <s v="Utah"/>
    <s v="Landing Roll"/>
    <s v="None"/>
    <b v="1"/>
    <b v="0"/>
    <s v="ATIS WARNING. HIT NUMEROUS BIRDS. RWY INSPN FOUND PARTIAL REMAINS OF 8 BIRDS. NO VIZ DMG REPTD. ROUTINE MX WAS PERFORMED ON A/C."/>
    <x v="112"/>
    <s v="Small"/>
    <s v="Some Cloud"/>
    <x v="46"/>
    <x v="38"/>
    <x v="0"/>
    <s v="Y"/>
    <n v="0"/>
    <n v="0"/>
    <n v="0"/>
    <n v="0"/>
    <n v="0"/>
    <n v="0"/>
    <s v="Not Available"/>
    <s v="Not Available"/>
    <s v="Not Recorded"/>
  </r>
  <r>
    <x v="0"/>
    <x v="8"/>
    <s v="&gt; 1000 ft"/>
    <x v="44"/>
    <x v="1"/>
    <s v="None"/>
    <s v="No Data"/>
    <s v="No Data"/>
    <s v="No Data"/>
    <x v="127"/>
    <n v="202842"/>
    <s v="No damage"/>
    <s v="No Data"/>
    <n v="2"/>
    <x v="15"/>
    <s v="DC"/>
    <s v="Approach"/>
    <s v="None"/>
    <b v="0"/>
    <b v="0"/>
    <s v="No Comments"/>
    <x v="113"/>
    <s v="No Data"/>
    <s v="No Cloud"/>
    <x v="4"/>
    <x v="0"/>
    <x v="2"/>
    <s v="Not Stated"/>
    <n v="0"/>
    <n v="0"/>
    <n v="0"/>
    <n v="0"/>
    <n v="0"/>
    <n v="2500"/>
    <s v="Not Available"/>
    <s v="Not Available"/>
    <n v="160"/>
  </r>
  <r>
    <x v="0"/>
    <x v="19"/>
    <s v="Unknown"/>
    <x v="41"/>
    <x v="0"/>
    <s v="None"/>
    <s v="No Data"/>
    <s v="No Data"/>
    <s v="No Data"/>
    <x v="128"/>
    <n v="207157"/>
    <s v="No damage"/>
    <s v="No Data"/>
    <n v="4"/>
    <x v="35"/>
    <s v="New York"/>
    <s v="Approach"/>
    <s v="Rain"/>
    <b v="0"/>
    <b v="0"/>
    <s v="RAIN AND SNOW. BIRD STRIKES NOTED ON POST FLT WALK AROUND UNDER RT WING BTWN # &amp; 4 ENGS. SUSPECT GULLS."/>
    <x v="114"/>
    <s v="No Data"/>
    <s v="Overcast"/>
    <x v="4"/>
    <x v="0"/>
    <x v="0"/>
    <s v="Not Stated"/>
    <n v="0"/>
    <n v="0"/>
    <n v="0"/>
    <n v="0"/>
    <n v="0"/>
    <s v="Not Available"/>
    <s v="Not Available"/>
    <s v="Not Available"/>
    <s v="Not Recorded"/>
  </r>
  <r>
    <x v="0"/>
    <x v="22"/>
    <s v="&lt; 1000 ft"/>
    <x v="45"/>
    <x v="0"/>
    <s v="None"/>
    <s v="No Data"/>
    <s v="No Data"/>
    <s v="No Data"/>
    <x v="129"/>
    <n v="201033"/>
    <s v="No damage"/>
    <s v="No Data"/>
    <n v="2"/>
    <x v="5"/>
    <s v="DC"/>
    <s v="Approach"/>
    <s v="None"/>
    <b v="0"/>
    <b v="0"/>
    <s v="NUMEROUS BIRDSTRIKES. FOUL ODOR IN CABIN AFTER LDG DUE TO INGESTION. HAD FULL A/C AND ENG INSPN. AND CLEANED. NO DMG FOUND."/>
    <x v="114"/>
    <s v="No Data"/>
    <s v="No Cloud"/>
    <x v="4"/>
    <x v="0"/>
    <x v="1"/>
    <s v="N"/>
    <n v="0"/>
    <n v="0"/>
    <n v="0"/>
    <n v="0"/>
    <n v="0"/>
    <n v="410"/>
    <s v="Not Available"/>
    <s v="Not Available"/>
    <n v="142"/>
  </r>
  <r>
    <x v="0"/>
    <x v="23"/>
    <s v="&lt; 1000 ft"/>
    <x v="7"/>
    <x v="1"/>
    <s v="None"/>
    <s v="No Data"/>
    <s v="No Data"/>
    <s v="No Data"/>
    <x v="130"/>
    <n v="210217"/>
    <s v="No damage"/>
    <s v="No Data"/>
    <n v="2"/>
    <x v="8"/>
    <s v="California"/>
    <s v="Approach"/>
    <s v="Fog"/>
    <b v="0"/>
    <b v="0"/>
    <s v="No Comments"/>
    <x v="115"/>
    <s v="No Data"/>
    <s v="Overcast"/>
    <x v="4"/>
    <x v="91"/>
    <x v="2"/>
    <s v="N"/>
    <n v="0"/>
    <n v="0"/>
    <n v="0"/>
    <n v="0"/>
    <n v="0"/>
    <n v="150"/>
    <s v="Not Available"/>
    <s v="Not Available"/>
    <n v="135"/>
  </r>
  <r>
    <x v="0"/>
    <x v="8"/>
    <s v="&lt; 1000 ft"/>
    <x v="17"/>
    <x v="1"/>
    <s v="None"/>
    <s v="No Data"/>
    <s v="No Data"/>
    <s v="No Data"/>
    <x v="131"/>
    <n v="209251"/>
    <s v="No damage"/>
    <s v="No Data"/>
    <n v="2"/>
    <x v="36"/>
    <s v="DC"/>
    <s v="Approach"/>
    <s v="None"/>
    <b v="0"/>
    <b v="0"/>
    <s v="# BIRDS STRUCK NOT REPTD, ASSUME 1. ATIS WARNING."/>
    <x v="116"/>
    <s v="No Data"/>
    <s v="No Cloud"/>
    <x v="1"/>
    <x v="0"/>
    <x v="0"/>
    <s v="Y"/>
    <n v="0"/>
    <n v="0"/>
    <n v="0"/>
    <n v="0"/>
    <n v="0"/>
    <n v="500"/>
    <s v="Not Available"/>
    <s v="Not Available"/>
    <n v="135"/>
  </r>
  <r>
    <x v="0"/>
    <x v="24"/>
    <s v="&lt; 1000 ft"/>
    <x v="7"/>
    <x v="0"/>
    <s v="None"/>
    <s v="No Data"/>
    <s v="No Data"/>
    <s v="No Data"/>
    <x v="132"/>
    <n v="206943"/>
    <s v="Caused damage"/>
    <s v="No Data"/>
    <n v="2"/>
    <x v="26"/>
    <s v="Colorado"/>
    <s v="Approach"/>
    <s v="Fog"/>
    <b v="0"/>
    <b v="0"/>
    <s v="FORM WAS TORN, COULD NOT READ PHASE OR EFFECT."/>
    <x v="117"/>
    <s v="Large"/>
    <s v="Some Cloud"/>
    <x v="19"/>
    <x v="0"/>
    <x v="2"/>
    <s v="N"/>
    <n v="0"/>
    <n v="0"/>
    <n v="0"/>
    <n v="0"/>
    <n v="0"/>
    <n v="300"/>
    <s v="Not Available"/>
    <s v="Not Available"/>
    <n v="160"/>
  </r>
  <r>
    <x v="0"/>
    <x v="9"/>
    <s v="&lt; 1000 ft"/>
    <x v="18"/>
    <x v="1"/>
    <s v="None"/>
    <s v="No Data"/>
    <s v="No Data"/>
    <s v="No Data"/>
    <x v="132"/>
    <n v="207409"/>
    <s v="No damage"/>
    <s v="No Data"/>
    <n v="2"/>
    <x v="4"/>
    <s v="California"/>
    <s v="Approach"/>
    <s v="None"/>
    <b v="0"/>
    <b v="0"/>
    <s v="POSSIBLY STARLING OR GRACKLES. NO DMG. BIRD WERE SEEN RISING OUT OF THE APCH LIGHT AREAS JUST PRIOR TO IMPACT."/>
    <x v="118"/>
    <s v="No Data"/>
    <s v="Some Cloud"/>
    <x v="1"/>
    <x v="92"/>
    <x v="0"/>
    <s v="N"/>
    <n v="0"/>
    <n v="0"/>
    <n v="0"/>
    <n v="0"/>
    <n v="0"/>
    <n v="300"/>
    <s v="Not Available"/>
    <s v="Not Available"/>
    <n v="135"/>
  </r>
  <r>
    <x v="0"/>
    <x v="5"/>
    <s v="&lt; 1000 ft"/>
    <x v="42"/>
    <x v="0"/>
    <s v="Precautionary Landing"/>
    <s v="No Data"/>
    <s v="No Data"/>
    <s v="No Data"/>
    <x v="133"/>
    <n v="205481"/>
    <s v="Caused damage"/>
    <s v="No Data"/>
    <n v="2"/>
    <x v="3"/>
    <s v="North Carolina"/>
    <s v="Take-off run"/>
    <s v="None"/>
    <b v="0"/>
    <b v="0"/>
    <s v="HIT BIRD ON ROTATION.FLT 110. (DATA ENTRY NOTE: 1 REPT SHOWS 1 GULL SEEN/STRUCK THE OTHER SHOWS 2-10 SEEN/STRUCK) DAMAGED 6 FAN BLADES."/>
    <x v="119"/>
    <s v="Medium"/>
    <s v="Some Cloud"/>
    <x v="6"/>
    <x v="93"/>
    <x v="0"/>
    <s v="N"/>
    <n v="0"/>
    <n v="0"/>
    <n v="0"/>
    <n v="0"/>
    <n v="0"/>
    <n v="0"/>
    <s v="Not Available"/>
    <s v="Not Available"/>
    <n v="125"/>
  </r>
  <r>
    <x v="0"/>
    <x v="16"/>
    <s v="Unknown"/>
    <x v="3"/>
    <x v="0"/>
    <s v="None"/>
    <s v="No Data"/>
    <s v="No Data"/>
    <s v="No Data"/>
    <x v="134"/>
    <n v="202955"/>
    <s v="No damage"/>
    <s v="No Data"/>
    <n v="2"/>
    <x v="2"/>
    <s v="Oregon"/>
    <s v="Approach"/>
    <s v="None"/>
    <b v="0"/>
    <b v="0"/>
    <s v="PILOT SAW 2 DUCKS FLY PAST ON SHORT FINAL. EVIDENCE OF STRIKE FOUND ON RT WING, NO DMG. NO CARCASSES FOUND."/>
    <x v="120"/>
    <s v="No Data"/>
    <s v="No Cloud"/>
    <x v="8"/>
    <x v="94"/>
    <x v="1"/>
    <s v="Y"/>
    <n v="0"/>
    <n v="0"/>
    <n v="0"/>
    <n v="0"/>
    <n v="0"/>
    <s v="Not Available"/>
    <s v="Not Available"/>
    <s v="Not Available"/>
    <s v="Not Recorded"/>
  </r>
  <r>
    <x v="0"/>
    <x v="16"/>
    <s v="&lt; 1000 ft"/>
    <x v="5"/>
    <x v="1"/>
    <s v="None"/>
    <s v="No Data"/>
    <s v="No Data"/>
    <s v="No Data"/>
    <x v="135"/>
    <n v="205213"/>
    <s v="No damage"/>
    <s v="No Data"/>
    <n v="2"/>
    <x v="13"/>
    <s v="Oregon"/>
    <s v="Take-off run"/>
    <s v="None"/>
    <b v="0"/>
    <b v="0"/>
    <s v="A/C STRUCK &amp; INJURED BIRD. ON ARRIVAL A BUR, MAINT FOUND EVIDENCE OF THE STRIKE, NO DMG."/>
    <x v="121"/>
    <s v="Large"/>
    <s v="Overcast"/>
    <x v="28"/>
    <x v="95"/>
    <x v="0"/>
    <s v="Not Stated"/>
    <n v="0"/>
    <n v="0"/>
    <n v="0"/>
    <n v="0"/>
    <n v="0"/>
    <n v="0"/>
    <s v="Not Available"/>
    <s v="Not Available"/>
    <s v="Not Recorded"/>
  </r>
  <r>
    <x v="0"/>
    <x v="12"/>
    <s v="Unknown"/>
    <x v="12"/>
    <x v="1"/>
    <s v="None"/>
    <s v="No Data"/>
    <s v="No Data"/>
    <s v="No Data"/>
    <x v="136"/>
    <n v="209834"/>
    <s v="No damage"/>
    <s v="No Data"/>
    <n v="2"/>
    <x v="4"/>
    <s v="Florida"/>
    <s v="Approach"/>
    <s v="None"/>
    <b v="0"/>
    <b v="0"/>
    <s v="HEIGHT LISTED AS FLARE. BUT PHASE GIVEN AS DESCENT (FINAL).  CLEANED RADOME. NO DMG."/>
    <x v="122"/>
    <s v="No Data"/>
    <s v="Overcast"/>
    <x v="12"/>
    <x v="48"/>
    <x v="0"/>
    <s v="N"/>
    <n v="0"/>
    <n v="0"/>
    <n v="0"/>
    <n v="0"/>
    <n v="0"/>
    <s v="Not Available"/>
    <s v="Not Available"/>
    <s v="Not Available"/>
    <n v="120"/>
  </r>
  <r>
    <x v="0"/>
    <x v="2"/>
    <s v="&lt; 1000 ft"/>
    <x v="1"/>
    <x v="1"/>
    <s v="None"/>
    <s v="No Data"/>
    <s v="No Data"/>
    <s v="No Data"/>
    <x v="137"/>
    <n v="203560"/>
    <s v="No damage"/>
    <s v="No Data"/>
    <n v="2"/>
    <x v="1"/>
    <s v="Texas"/>
    <s v="Landing Roll"/>
    <s v="None"/>
    <b v="0"/>
    <b v="0"/>
    <s v="NO DMG. FLT 738"/>
    <x v="123"/>
    <s v="Small"/>
    <s v="Overcast"/>
    <x v="36"/>
    <x v="96"/>
    <x v="0"/>
    <s v="Y"/>
    <n v="0"/>
    <n v="0"/>
    <n v="0"/>
    <n v="0"/>
    <n v="0"/>
    <n v="0"/>
    <s v="Not Available"/>
    <s v="Not Available"/>
    <s v="Not Recorded"/>
  </r>
  <r>
    <x v="0"/>
    <x v="20"/>
    <s v="&lt; 1000 ft"/>
    <x v="14"/>
    <x v="1"/>
    <s v="None"/>
    <s v="No Data"/>
    <s v="No Data"/>
    <s v="No Data"/>
    <x v="138"/>
    <n v="205243"/>
    <s v="Caused damage"/>
    <s v="No Data"/>
    <n v="2"/>
    <x v="1"/>
    <s v="Illinois"/>
    <s v="Approach"/>
    <s v="None"/>
    <b v="0"/>
    <b v="0"/>
    <s v="CRACKED RADOME"/>
    <x v="124"/>
    <s v="Small"/>
    <s v="No Cloud"/>
    <x v="0"/>
    <x v="4"/>
    <x v="0"/>
    <s v="Not Stated"/>
    <n v="5"/>
    <n v="0"/>
    <n v="1952"/>
    <n v="1952"/>
    <n v="0"/>
    <n v="400"/>
    <s v="Not Available"/>
    <s v="Not Available"/>
    <n v="135"/>
  </r>
  <r>
    <x v="0"/>
    <x v="16"/>
    <s v="&lt; 1000 ft"/>
    <x v="7"/>
    <x v="1"/>
    <s v="None"/>
    <s v="No Data"/>
    <s v="No Data"/>
    <s v="No Data"/>
    <x v="139"/>
    <n v="208231"/>
    <s v="No damage"/>
    <s v="No Data"/>
    <n v="2"/>
    <x v="5"/>
    <s v="Oregon"/>
    <s v="Approach"/>
    <s v="None"/>
    <b v="0"/>
    <b v="0"/>
    <s v="FLT 290. PILOT SAW 2 GULLS ON SHORT FINAL. NO CARCASSES FOUND. EVIDENCE OF STRIKE FOUND ON NOSE AND WING ROOT. NO FEATHERS FOR ID"/>
    <x v="121"/>
    <s v="No Data"/>
    <s v="No Cloud"/>
    <x v="4"/>
    <x v="97"/>
    <x v="0"/>
    <s v="Y"/>
    <n v="0"/>
    <n v="0"/>
    <n v="0"/>
    <n v="0"/>
    <n v="0"/>
    <n v="400"/>
    <s v="Not Available"/>
    <s v="Not Available"/>
    <s v="Not Recorded"/>
  </r>
  <r>
    <x v="0"/>
    <x v="16"/>
    <s v="&lt; 1000 ft"/>
    <x v="26"/>
    <x v="1"/>
    <s v="None"/>
    <s v="No Data"/>
    <s v="No Data"/>
    <s v="No Data"/>
    <x v="139"/>
    <n v="202726"/>
    <s v="No damage"/>
    <s v="No Data"/>
    <n v="2"/>
    <x v="2"/>
    <s v="Oregon"/>
    <s v="Landing Roll"/>
    <s v="None"/>
    <b v="0"/>
    <b v="0"/>
    <s v="FLT 302B HIT BIRD ON APCH END OF RWY. NO REPTD. DMG."/>
    <x v="121"/>
    <s v="Small"/>
    <s v="No Cloud"/>
    <x v="23"/>
    <x v="98"/>
    <x v="0"/>
    <s v="Y"/>
    <n v="0"/>
    <n v="0"/>
    <n v="0"/>
    <n v="0"/>
    <n v="0"/>
    <n v="0"/>
    <s v="Not Available"/>
    <s v="Not Available"/>
    <s v="Not Recorded"/>
  </r>
  <r>
    <x v="0"/>
    <x v="18"/>
    <s v="&lt; 1000 ft"/>
    <x v="7"/>
    <x v="1"/>
    <s v="None"/>
    <s v="No Data"/>
    <s v="No Data"/>
    <s v="No Data"/>
    <x v="140"/>
    <n v="208929"/>
    <s v="Caused damage"/>
    <s v="No Data"/>
    <n v="2"/>
    <x v="8"/>
    <s v="California"/>
    <s v="Approach"/>
    <s v="None"/>
    <b v="0"/>
    <b v="0"/>
    <s v="BIRD HIT ENG COWL. 4&quot; DENT IN COWLING. PART OF BIRD WENT THRU FAN SECTION (FEATHERS FOUND IN ENG.) ENG INDICATIONS WERE ALL NORMAL. INGESTION."/>
    <x v="125"/>
    <s v="No Data"/>
    <s v="Some Cloud"/>
    <x v="4"/>
    <x v="0"/>
    <x v="0"/>
    <s v="N"/>
    <n v="0"/>
    <n v="0"/>
    <n v="0"/>
    <n v="0"/>
    <n v="0"/>
    <n v="600"/>
    <s v="Not Available"/>
    <s v="Not Available"/>
    <n v="135"/>
  </r>
  <r>
    <x v="0"/>
    <x v="2"/>
    <s v="&lt; 1000 ft"/>
    <x v="12"/>
    <x v="1"/>
    <s v="None"/>
    <s v="No Data"/>
    <s v="No Data"/>
    <s v="No Data"/>
    <x v="140"/>
    <n v="210312"/>
    <s v="No damage"/>
    <s v="No Data"/>
    <n v="2"/>
    <x v="6"/>
    <s v="Texas"/>
    <s v="Approach"/>
    <s v="None"/>
    <b v="0"/>
    <b v="0"/>
    <s v="No Comments"/>
    <x v="126"/>
    <s v="Small"/>
    <s v="Some Cloud"/>
    <x v="23"/>
    <x v="59"/>
    <x v="0"/>
    <s v="Y"/>
    <n v="0"/>
    <n v="0"/>
    <n v="0"/>
    <n v="0"/>
    <n v="0"/>
    <n v="20"/>
    <s v="Not Available"/>
    <s v="Not Available"/>
    <s v="Not Recorded"/>
  </r>
  <r>
    <x v="0"/>
    <x v="16"/>
    <s v="&lt; 1000 ft"/>
    <x v="26"/>
    <x v="1"/>
    <s v="Aborted Take-off"/>
    <s v="No Data"/>
    <s v="No Data"/>
    <s v="No Data"/>
    <x v="141"/>
    <n v="204860"/>
    <s v="No damage"/>
    <s v="No Data"/>
    <n v="2"/>
    <x v="2"/>
    <s v="Oregon"/>
    <s v="Take-off run"/>
    <s v="None"/>
    <b v="0"/>
    <b v="0"/>
    <s v="MAINT SAID EVIDENCE OF STRIKE ON BASE OF PROP."/>
    <x v="121"/>
    <s v="Medium"/>
    <s v="No Cloud"/>
    <x v="3"/>
    <x v="99"/>
    <x v="1"/>
    <s v="Not Stated"/>
    <n v="6"/>
    <n v="0"/>
    <n v="0"/>
    <n v="0"/>
    <n v="0"/>
    <n v="0"/>
    <s v="Not Available"/>
    <s v="Not Available"/>
    <s v="Not Recorded"/>
  </r>
  <r>
    <x v="0"/>
    <x v="17"/>
    <s v="&gt; 1000 ft"/>
    <x v="18"/>
    <x v="0"/>
    <s v="None"/>
    <s v="No Data"/>
    <s v="No Data"/>
    <s v="No Data"/>
    <x v="142"/>
    <n v="208548"/>
    <s v="Caused damage"/>
    <s v="No Data"/>
    <n v="2"/>
    <x v="28"/>
    <s v="Minnesota"/>
    <s v="Approach"/>
    <s v="None"/>
    <b v="0"/>
    <b v="0"/>
    <s v="ATIS WARNING FLT 694. HIT R MAIN LDG GEAR, NOSE LDG GEAR &amp; DOORS. 2 HIT L WING. AT LEAST 4 TOTAL DMG TO LE SLAT, BENT NOSE GEAR DOOR.."/>
    <x v="127"/>
    <s v="No Data"/>
    <s v="Some Cloud"/>
    <x v="8"/>
    <x v="100"/>
    <x v="2"/>
    <s v="Y"/>
    <n v="0"/>
    <n v="0"/>
    <n v="0"/>
    <n v="0"/>
    <n v="0"/>
    <n v="2000"/>
    <s v="Not Available"/>
    <s v="Not Available"/>
    <n v="170"/>
  </r>
  <r>
    <x v="0"/>
    <x v="6"/>
    <s v="&lt; 1000 ft"/>
    <x v="45"/>
    <x v="1"/>
    <s v="None"/>
    <s v="No Data"/>
    <s v="No Data"/>
    <s v="No Data"/>
    <x v="143"/>
    <n v="206470"/>
    <s v="No damage"/>
    <s v="No Data"/>
    <n v="2"/>
    <x v="4"/>
    <s v="Pennsylvania"/>
    <s v="Approach"/>
    <s v="Rain"/>
    <b v="0"/>
    <b v="0"/>
    <s v="HIT F/O WINDOW WHILE ON FINAL. NO DMG."/>
    <x v="128"/>
    <s v="No Data"/>
    <s v="Overcast"/>
    <x v="1"/>
    <x v="0"/>
    <x v="0"/>
    <s v="N"/>
    <n v="0"/>
    <n v="0"/>
    <n v="0"/>
    <n v="0"/>
    <n v="0"/>
    <n v="800"/>
    <s v="Not Available"/>
    <s v="Not Available"/>
    <n v="160"/>
  </r>
  <r>
    <x v="0"/>
    <x v="5"/>
    <s v="&lt; 1000 ft"/>
    <x v="5"/>
    <x v="1"/>
    <s v="None"/>
    <s v="No Data"/>
    <s v="No Data"/>
    <s v="No Data"/>
    <x v="144"/>
    <n v="205659"/>
    <s v="No damage"/>
    <s v="No Data"/>
    <n v="2"/>
    <x v="3"/>
    <s v="North Carolina"/>
    <s v="Approach"/>
    <s v="Rain"/>
    <b v="0"/>
    <b v="0"/>
    <s v="FLT 989"/>
    <x v="123"/>
    <s v="Medium"/>
    <s v="Overcast"/>
    <x v="6"/>
    <x v="60"/>
    <x v="0"/>
    <s v="Y"/>
    <n v="0"/>
    <n v="0"/>
    <n v="0"/>
    <n v="0"/>
    <n v="0"/>
    <n v="100"/>
    <s v="Not Available"/>
    <s v="Not Available"/>
    <n v="138"/>
  </r>
  <r>
    <x v="0"/>
    <x v="17"/>
    <s v="&lt; 1000 ft"/>
    <x v="1"/>
    <x v="0"/>
    <s v="None"/>
    <s v="No Data"/>
    <s v="No Data"/>
    <s v="No Data"/>
    <x v="145"/>
    <n v="201691"/>
    <s v="No damage"/>
    <s v="1 MI FINAL"/>
    <n v="2"/>
    <x v="37"/>
    <s v="Minnesota"/>
    <s v="Approach"/>
    <s v="Rain"/>
    <b v="0"/>
    <b v="0"/>
    <s v="FLT 2833"/>
    <x v="129"/>
    <s v="No Data"/>
    <s v="Overcast"/>
    <x v="8"/>
    <x v="101"/>
    <x v="0"/>
    <s v="Not Stated"/>
    <n v="0"/>
    <n v="0"/>
    <n v="0"/>
    <n v="0"/>
    <n v="1"/>
    <n v="200"/>
    <s v="Not Available"/>
    <s v="Not Available"/>
    <n v="110"/>
  </r>
  <r>
    <x v="0"/>
    <x v="25"/>
    <s v="&lt; 1000 ft"/>
    <x v="12"/>
    <x v="1"/>
    <s v="None"/>
    <s v="No Data"/>
    <s v="No Data"/>
    <s v="No Data"/>
    <x v="146"/>
    <n v="209367"/>
    <s v="No damage"/>
    <s v="No Data"/>
    <n v="2"/>
    <x v="21"/>
    <s v="Illinois"/>
    <s v="Take-off run"/>
    <s v="Rain"/>
    <b v="0"/>
    <b v="0"/>
    <s v="JUST PRIOR TO V-1 2 BIRDS SPOTTED AHEAD OF A/C ABOUT 30' ABOVE RWY. 1 HIT FUSELAGE ABOVE CAPT'S WINDSHLD JUST PRIOR TO ROTATION."/>
    <x v="130"/>
    <s v="No Data"/>
    <s v="Overcast"/>
    <x v="4"/>
    <x v="0"/>
    <x v="0"/>
    <s v="N"/>
    <n v="0"/>
    <n v="0"/>
    <n v="0"/>
    <n v="0"/>
    <n v="0"/>
    <n v="0"/>
    <s v="Not Available"/>
    <s v="Not Available"/>
    <n v="118"/>
  </r>
  <r>
    <x v="0"/>
    <x v="16"/>
    <s v="&lt; 1000 ft"/>
    <x v="6"/>
    <x v="1"/>
    <s v="None"/>
    <s v="No Data"/>
    <s v="No Data"/>
    <s v="No Data"/>
    <x v="147"/>
    <n v="210142"/>
    <s v="No damage"/>
    <s v="No Data"/>
    <n v="3"/>
    <x v="38"/>
    <s v="Oregon"/>
    <s v="Take-off run"/>
    <s v="None"/>
    <b v="0"/>
    <b v="0"/>
    <s v="PILOT SAW 2 DUCKS CROSS RWY BUT DID NOT THINK HE HAD HIT THEM. 1 CARCASS FOUND. NO DMG."/>
    <x v="131"/>
    <s v="Medium"/>
    <s v="Overcast"/>
    <x v="13"/>
    <x v="102"/>
    <x v="2"/>
    <s v="Y"/>
    <n v="0"/>
    <n v="0"/>
    <n v="0"/>
    <n v="0"/>
    <n v="0"/>
    <n v="0"/>
    <s v="Not Available"/>
    <s v="Not Available"/>
    <s v="Not Recorded"/>
  </r>
  <r>
    <x v="0"/>
    <x v="28"/>
    <s v="Unknown"/>
    <x v="42"/>
    <x v="1"/>
    <s v="None"/>
    <s v="No Data"/>
    <s v="No Data"/>
    <s v="No Data"/>
    <x v="148"/>
    <n v="205610"/>
    <s v="No damage"/>
    <s v="No Data"/>
    <n v="2"/>
    <x v="6"/>
    <s v="Michigan"/>
    <s v="Approach"/>
    <s v="None"/>
    <b v="0"/>
    <b v="0"/>
    <s v="NO DMG"/>
    <x v="132"/>
    <s v="No Data"/>
    <s v="Some Cloud"/>
    <x v="18"/>
    <x v="0"/>
    <x v="2"/>
    <s v="Not Stated"/>
    <n v="0"/>
    <n v="0"/>
    <n v="0"/>
    <n v="0"/>
    <n v="0"/>
    <s v="Not Available"/>
    <s v="Not Available"/>
    <s v="Not Available"/>
    <s v="Not Recorded"/>
  </r>
  <r>
    <x v="0"/>
    <x v="25"/>
    <s v="&lt; 1000 ft"/>
    <x v="7"/>
    <x v="1"/>
    <s v="None"/>
    <s v="No Data"/>
    <s v="No Data"/>
    <s v="No Data"/>
    <x v="149"/>
    <n v="207100"/>
    <s v="No damage"/>
    <s v="No Data"/>
    <n v="2"/>
    <x v="39"/>
    <s v="Illinois"/>
    <s v="Take-off run"/>
    <s v="None"/>
    <b v="0"/>
    <b v="0"/>
    <s v="FLT 124. BIRD STRIKE AT ROTATION. INSPN AT CLE, NO DMG. HIT ABOVE COCKPIT. 2 RING BILL GULL CARCASSES FOUND A FEW DAYS LATER."/>
    <x v="121"/>
    <s v="Medium"/>
    <s v="Some Cloud"/>
    <x v="6"/>
    <x v="0"/>
    <x v="0"/>
    <s v="N"/>
    <n v="0"/>
    <n v="0"/>
    <n v="0"/>
    <n v="0"/>
    <n v="0"/>
    <n v="0"/>
    <s v="Not Available"/>
    <s v="Not Available"/>
    <n v="140"/>
  </r>
  <r>
    <x v="0"/>
    <x v="22"/>
    <s v="&lt; 1000 ft"/>
    <x v="7"/>
    <x v="0"/>
    <s v="None"/>
    <s v="No Data"/>
    <s v="No Data"/>
    <s v="No Data"/>
    <x v="150"/>
    <n v="208488"/>
    <s v="No damage"/>
    <s v="No Data"/>
    <n v="2"/>
    <x v="3"/>
    <s v="DC"/>
    <s v="Approach"/>
    <s v="None"/>
    <b v="0"/>
    <b v="0"/>
    <s v="FLT 2299"/>
    <x v="133"/>
    <s v="No Data"/>
    <s v="No Cloud"/>
    <x v="4"/>
    <x v="0"/>
    <x v="0"/>
    <s v="Y"/>
    <n v="0"/>
    <n v="0"/>
    <n v="0"/>
    <n v="0"/>
    <n v="0"/>
    <n v="10"/>
    <s v="Not Available"/>
    <s v="Not Available"/>
    <n v="110"/>
  </r>
  <r>
    <x v="0"/>
    <x v="7"/>
    <s v="&lt; 1000 ft"/>
    <x v="12"/>
    <x v="1"/>
    <s v="None"/>
    <s v="No Data"/>
    <s v="No Data"/>
    <s v="No Data"/>
    <x v="150"/>
    <n v="208617"/>
    <s v="Caused damage"/>
    <s v="No Data"/>
    <n v="2"/>
    <x v="6"/>
    <s v="Arizona"/>
    <s v="Approach"/>
    <s v="None"/>
    <b v="0"/>
    <b v="0"/>
    <s v="SMALL DENT ON NOSE."/>
    <x v="133"/>
    <s v="Small"/>
    <s v="No Cloud"/>
    <x v="29"/>
    <x v="0"/>
    <x v="0"/>
    <s v="N"/>
    <n v="0"/>
    <n v="0"/>
    <n v="0"/>
    <n v="0"/>
    <n v="0"/>
    <n v="200"/>
    <s v="Not Available"/>
    <s v="Not Available"/>
    <s v="Not Recorded"/>
  </r>
  <r>
    <x v="0"/>
    <x v="17"/>
    <s v="&gt; 1000 ft"/>
    <x v="46"/>
    <x v="1"/>
    <s v="None"/>
    <s v="No Data"/>
    <s v="No Data"/>
    <s v="No Data"/>
    <x v="150"/>
    <n v="208347"/>
    <s v="Caused damage"/>
    <s v="2 MI FINAL"/>
    <n v="2"/>
    <x v="19"/>
    <s v="Minnesota"/>
    <s v="Approach"/>
    <s v="None"/>
    <b v="0"/>
    <b v="0"/>
    <s v="BIG HAWK-LIKE BIRD. HIT RT WING AND DAMAGED WING FENCE, 2 TKS PANELS AND LEADNG EDGE. NO APPARENT CHANGES TO FLIGHT CHARACTERISTICS. NORMAL LDG. (DATA ENTRY NOTE: PILOT  REPTD 3400 FT AGL, TWR REPTD 700 FT AGL.)"/>
    <x v="134"/>
    <s v="No Data"/>
    <s v="No Cloud"/>
    <x v="5"/>
    <x v="103"/>
    <x v="0"/>
    <s v="Y"/>
    <n v="240"/>
    <n v="26032"/>
    <n v="84604"/>
    <n v="110636"/>
    <n v="2"/>
    <n v="3400"/>
    <s v="Not Available"/>
    <s v="Not Available"/>
    <n v="150"/>
  </r>
  <r>
    <x v="0"/>
    <x v="16"/>
    <s v="&lt; 1000 ft"/>
    <x v="5"/>
    <x v="1"/>
    <s v="None"/>
    <s v="No Data"/>
    <s v="No Data"/>
    <s v="No Data"/>
    <x v="151"/>
    <n v="210016"/>
    <s v="Caused damage"/>
    <s v="No Data"/>
    <n v="2"/>
    <x v="13"/>
    <s v="Oregon"/>
    <s v="Landing Roll"/>
    <s v="None"/>
    <b v="0"/>
    <b v="0"/>
    <s v="FLT 711. CRACKED RADOME. REPLACED."/>
    <x v="135"/>
    <s v="Small"/>
    <s v="Overcast"/>
    <x v="17"/>
    <x v="104"/>
    <x v="2"/>
    <s v="Not Stated"/>
    <n v="6"/>
    <n v="0"/>
    <n v="46858"/>
    <n v="46858"/>
    <n v="0"/>
    <n v="0"/>
    <s v="Not Available"/>
    <s v="Not Available"/>
    <s v="Not Recorded"/>
  </r>
  <r>
    <x v="0"/>
    <x v="10"/>
    <s v="Unknown"/>
    <x v="16"/>
    <x v="0"/>
    <s v="None"/>
    <s v="No Data"/>
    <s v="No Data"/>
    <s v="No Data"/>
    <x v="152"/>
    <n v="203635"/>
    <s v="No damage"/>
    <s v="No Data"/>
    <n v="2"/>
    <x v="6"/>
    <s v="New Jersey"/>
    <s v="Approach"/>
    <s v="None"/>
    <b v="0"/>
    <b v="0"/>
    <s v="INGESTION. SMALL REMNANTS OF SPARROW TYPE BIRD FOUND ON #1 ENG. MAINT AT EWR SAID IT APPEARED TO BE 1 SPARROW HIT THE ENG. NO DMG. FOUND."/>
    <x v="136"/>
    <s v="No Data"/>
    <s v="Some Cloud"/>
    <x v="18"/>
    <x v="0"/>
    <x v="3"/>
    <s v="N"/>
    <n v="0"/>
    <n v="0"/>
    <n v="0"/>
    <n v="0"/>
    <n v="0"/>
    <s v="Not Available"/>
    <s v="Not Available"/>
    <s v="Not Available"/>
    <n v="140"/>
  </r>
  <r>
    <x v="0"/>
    <x v="16"/>
    <s v="&lt; 1000 ft"/>
    <x v="11"/>
    <x v="1"/>
    <s v="None"/>
    <s v="No Data"/>
    <s v="No Data"/>
    <s v="No Data"/>
    <x v="153"/>
    <n v="212145"/>
    <s v="No damage"/>
    <s v="No Data"/>
    <n v="2"/>
    <x v="13"/>
    <s v="Oregon"/>
    <s v="Landing Roll"/>
    <s v="None"/>
    <b v="0"/>
    <b v="0"/>
    <s v="FLT 303. EVIDENCE OF STRIKE ON NOSE JUST BELOW COCKPIT WINDOW. NO DMG. BIRD ID BY WILDLIFE BIOLOGIST."/>
    <x v="137"/>
    <s v="Medium"/>
    <s v="No Data"/>
    <x v="13"/>
    <x v="105"/>
    <x v="2"/>
    <s v="Not Stated"/>
    <n v="0"/>
    <n v="0"/>
    <n v="0"/>
    <n v="0"/>
    <n v="0"/>
    <n v="0"/>
    <s v="Not Available"/>
    <s v="Not Available"/>
    <s v="Not Recorded"/>
  </r>
  <r>
    <x v="0"/>
    <x v="7"/>
    <s v="&lt; 1000 ft"/>
    <x v="42"/>
    <x v="1"/>
    <s v="None"/>
    <s v="No Data"/>
    <s v="No Data"/>
    <s v="No Data"/>
    <x v="154"/>
    <n v="207634"/>
    <s v="No damage"/>
    <s v="No Data"/>
    <n v="2"/>
    <x v="6"/>
    <s v="Arizona"/>
    <s v="Take-off run"/>
    <s v="None"/>
    <b v="0"/>
    <b v="0"/>
    <s v="CARCASS REMOVED FROM RWY. FLT 534."/>
    <x v="138"/>
    <s v="Large"/>
    <s v="No Cloud"/>
    <x v="28"/>
    <x v="106"/>
    <x v="0"/>
    <s v="N"/>
    <n v="0"/>
    <n v="0"/>
    <n v="0"/>
    <n v="0"/>
    <n v="0"/>
    <n v="0"/>
    <s v="Not Available"/>
    <s v="Not Available"/>
    <s v="Not Recorded"/>
  </r>
  <r>
    <x v="0"/>
    <x v="15"/>
    <s v="&lt; 1000 ft"/>
    <x v="36"/>
    <x v="1"/>
    <s v="None"/>
    <s v="No Data"/>
    <s v="No Data"/>
    <s v="No Data"/>
    <x v="155"/>
    <n v="212144"/>
    <s v="No damage"/>
    <s v="No Data"/>
    <n v="2"/>
    <x v="4"/>
    <s v="Massachusetts"/>
    <s v="Approach"/>
    <s v="None"/>
    <b v="0"/>
    <b v="0"/>
    <s v="ATIS WARNING ON CONSTANTLY. NO DMG. N- 51 (INCOMPLETE N#)"/>
    <x v="131"/>
    <s v="No Data"/>
    <s v="No Cloud"/>
    <x v="4"/>
    <x v="0"/>
    <x v="2"/>
    <s v="Y"/>
    <n v="0"/>
    <n v="0"/>
    <n v="0"/>
    <n v="0"/>
    <n v="0"/>
    <n v="600"/>
    <s v="Not Available"/>
    <s v="Not Available"/>
    <n v="145"/>
  </r>
  <r>
    <x v="0"/>
    <x v="12"/>
    <s v="&lt; 1000 ft"/>
    <x v="15"/>
    <x v="1"/>
    <s v="None"/>
    <s v="No Data"/>
    <s v="No Data"/>
    <s v="No Data"/>
    <x v="156"/>
    <n v="207602"/>
    <s v="No damage"/>
    <s v="No Data"/>
    <n v="3"/>
    <x v="4"/>
    <s v="Florida"/>
    <s v="Take-off run"/>
    <s v="None"/>
    <b v="0"/>
    <b v="0"/>
    <s v="NO DMG"/>
    <x v="137"/>
    <s v="No Data"/>
    <s v="Some Cloud"/>
    <x v="8"/>
    <x v="0"/>
    <x v="0"/>
    <s v="N"/>
    <n v="0"/>
    <n v="0"/>
    <n v="0"/>
    <n v="0"/>
    <n v="0"/>
    <n v="0"/>
    <s v="Not Available"/>
    <s v="Not Available"/>
    <n v="90"/>
  </r>
  <r>
    <x v="0"/>
    <x v="13"/>
    <s v="&gt; 1000 ft"/>
    <x v="8"/>
    <x v="1"/>
    <s v="None"/>
    <s v="No Data"/>
    <s v="No Data"/>
    <s v="No Data"/>
    <x v="157"/>
    <n v="208076"/>
    <s v="No damage"/>
    <s v="No Data"/>
    <n v="2"/>
    <x v="3"/>
    <s v="New York"/>
    <s v="Approach"/>
    <s v="None"/>
    <b v="0"/>
    <b v="0"/>
    <s v="No Comments"/>
    <x v="139"/>
    <s v="No Data"/>
    <s v="No Cloud"/>
    <x v="4"/>
    <x v="0"/>
    <x v="0"/>
    <s v="Not Stated"/>
    <n v="0"/>
    <n v="0"/>
    <n v="0"/>
    <n v="0"/>
    <n v="0"/>
    <n v="2000"/>
    <s v="Not Available"/>
    <s v="Not Available"/>
    <n v="150"/>
  </r>
  <r>
    <x v="0"/>
    <x v="19"/>
    <s v="&lt; 1000 ft"/>
    <x v="47"/>
    <x v="1"/>
    <s v="None"/>
    <s v="No Data"/>
    <s v="No Data"/>
    <s v="No Data"/>
    <x v="157"/>
    <n v="210673"/>
    <s v="No damage"/>
    <s v="No Data"/>
    <n v="3"/>
    <x v="5"/>
    <s v="New York"/>
    <s v="Take-off run"/>
    <s v="None"/>
    <b v="0"/>
    <b v="0"/>
    <s v="FLT 1993. PILOT REPTD STRIKING BIRD. FOUND PHEASANT. (DATA ENTRY NOTE: AIRLINE'S DATABASE HAD NO RECORD OF THIS STRIKE SO PROBLABY NO DMG)"/>
    <x v="140"/>
    <s v="Medium"/>
    <s v="No Cloud"/>
    <x v="47"/>
    <x v="107"/>
    <x v="0"/>
    <s v="Not Stated"/>
    <n v="0"/>
    <n v="0"/>
    <n v="0"/>
    <n v="0"/>
    <n v="0"/>
    <n v="0"/>
    <s v="Not Available"/>
    <s v="Not Available"/>
    <s v="Not Recorded"/>
  </r>
  <r>
    <x v="0"/>
    <x v="6"/>
    <s v="&lt; 1000 ft"/>
    <x v="26"/>
    <x v="1"/>
    <s v="None"/>
    <s v="No Data"/>
    <s v="No Data"/>
    <s v="No Data"/>
    <x v="158"/>
    <n v="210129"/>
    <s v="No damage"/>
    <s v="No Data"/>
    <n v="2"/>
    <x v="40"/>
    <s v="Pennsylvania"/>
    <s v="Landing Roll"/>
    <s v="None"/>
    <b v="0"/>
    <b v="0"/>
    <s v="NO APPARENT DMG."/>
    <x v="141"/>
    <s v="Large"/>
    <s v="No Cloud"/>
    <x v="19"/>
    <x v="108"/>
    <x v="0"/>
    <s v="Not Stated"/>
    <n v="0"/>
    <n v="0"/>
    <n v="0"/>
    <n v="0"/>
    <n v="0"/>
    <n v="0"/>
    <s v="Not Available"/>
    <s v="Not Available"/>
    <n v="100"/>
  </r>
  <r>
    <x v="0"/>
    <x v="19"/>
    <s v="&lt; 1000 ft"/>
    <x v="42"/>
    <x v="1"/>
    <s v="None"/>
    <s v="No Data"/>
    <s v="No Data"/>
    <s v="No Data"/>
    <x v="158"/>
    <n v="208943"/>
    <s v="No damage"/>
    <s v="No Data"/>
    <n v="2"/>
    <x v="6"/>
    <s v="New York"/>
    <s v="Take-off run"/>
    <s v="None"/>
    <b v="0"/>
    <b v="0"/>
    <s v="BIRD REMAINED ON L MAINT LDG GEAR ABOVE SHIMMY DAMPENER. REMOVED AND INSPCTD. NO DMG."/>
    <x v="141"/>
    <s v="No Data"/>
    <s v="No Cloud"/>
    <x v="4"/>
    <x v="0"/>
    <x v="3"/>
    <s v="Y"/>
    <n v="0"/>
    <n v="0"/>
    <n v="0"/>
    <n v="0"/>
    <n v="0"/>
    <n v="0"/>
    <s v="Not Available"/>
    <s v="Not Available"/>
    <n v="120"/>
  </r>
  <r>
    <x v="0"/>
    <x v="25"/>
    <s v="&lt; 1000 ft"/>
    <x v="6"/>
    <x v="1"/>
    <s v="None"/>
    <s v="No Data"/>
    <s v="No Data"/>
    <s v="No Data"/>
    <x v="159"/>
    <n v="207125"/>
    <s v="No damage"/>
    <s v="No Data"/>
    <n v="3"/>
    <x v="21"/>
    <s v="Illinois"/>
    <s v="Take-off run"/>
    <s v="None"/>
    <b v="0"/>
    <b v="0"/>
    <s v="No Comments"/>
    <x v="142"/>
    <s v="No Data"/>
    <s v="Some Cloud"/>
    <x v="4"/>
    <x v="109"/>
    <x v="0"/>
    <s v="Not Stated"/>
    <n v="0"/>
    <n v="0"/>
    <n v="0"/>
    <n v="0"/>
    <n v="0"/>
    <n v="0"/>
    <s v="Not Available"/>
    <s v="Not Available"/>
    <s v="Not Recorded"/>
  </r>
  <r>
    <x v="0"/>
    <x v="26"/>
    <s v="&lt; 1000 ft"/>
    <x v="8"/>
    <x v="1"/>
    <s v="None"/>
    <s v="No Data"/>
    <s v="No Data"/>
    <s v="No Data"/>
    <x v="160"/>
    <n v="208531"/>
    <s v="No damage"/>
    <s v="No Data"/>
    <n v="2"/>
    <x v="3"/>
    <s v="Maryland"/>
    <s v="Approach"/>
    <s v="Fog"/>
    <b v="0"/>
    <b v="0"/>
    <s v="No Comments"/>
    <x v="143"/>
    <s v="No Data"/>
    <s v="Overcast"/>
    <x v="1"/>
    <x v="110"/>
    <x v="0"/>
    <s v="N"/>
    <n v="0"/>
    <n v="0"/>
    <n v="0"/>
    <n v="0"/>
    <n v="0"/>
    <n v="5"/>
    <s v="Not Available"/>
    <s v="Not Available"/>
    <n v="135"/>
  </r>
  <r>
    <x v="0"/>
    <x v="7"/>
    <s v="&lt; 1000 ft"/>
    <x v="7"/>
    <x v="1"/>
    <s v="None"/>
    <s v="No Data"/>
    <s v="No Data"/>
    <s v="No Data"/>
    <x v="161"/>
    <n v="211547"/>
    <s v="No damage"/>
    <s v="No Data"/>
    <n v="2"/>
    <x v="6"/>
    <s v="Arizona"/>
    <s v="Landing Roll"/>
    <s v="None"/>
    <b v="0"/>
    <b v="0"/>
    <s v="FLT 648"/>
    <x v="144"/>
    <s v="Small"/>
    <s v="No Cloud"/>
    <x v="23"/>
    <x v="0"/>
    <x v="0"/>
    <s v="N"/>
    <n v="0"/>
    <n v="0"/>
    <n v="0"/>
    <n v="0"/>
    <n v="0"/>
    <n v="0"/>
    <s v="Not Available"/>
    <s v="Not Available"/>
    <n v="140"/>
  </r>
  <r>
    <x v="0"/>
    <x v="28"/>
    <s v="&lt; 1000 ft"/>
    <x v="38"/>
    <x v="1"/>
    <s v="None"/>
    <s v="No Data"/>
    <s v="No Data"/>
    <s v="No Data"/>
    <x v="161"/>
    <n v="208416"/>
    <s v="No damage"/>
    <s v="No Data"/>
    <n v="2"/>
    <x v="27"/>
    <s v="Michigan"/>
    <s v="Approach"/>
    <s v="None"/>
    <b v="0"/>
    <b v="0"/>
    <s v="No Comments"/>
    <x v="145"/>
    <s v="No Data"/>
    <s v="Some Cloud"/>
    <x v="8"/>
    <x v="0"/>
    <x v="1"/>
    <s v="N"/>
    <n v="0"/>
    <n v="0"/>
    <n v="0"/>
    <n v="0"/>
    <n v="0"/>
    <n v="100"/>
    <s v="Not Available"/>
    <s v="Not Available"/>
    <n v="120"/>
  </r>
  <r>
    <x v="0"/>
    <x v="3"/>
    <s v="&lt; 1000 ft"/>
    <x v="45"/>
    <x v="1"/>
    <s v="None"/>
    <s v="No Data"/>
    <s v="No Data"/>
    <s v="No Data"/>
    <x v="162"/>
    <n v="204756"/>
    <s v="No damage"/>
    <s v="No Data"/>
    <n v="2"/>
    <x v="4"/>
    <s v="Washington"/>
    <s v="Approach"/>
    <s v="None"/>
    <b v="0"/>
    <b v="0"/>
    <s v="NO APPARENT DMG TO ENG. INSPN."/>
    <x v="146"/>
    <s v="No Data"/>
    <s v="No Cloud"/>
    <x v="4"/>
    <x v="0"/>
    <x v="2"/>
    <s v="Not Stated"/>
    <n v="0"/>
    <n v="0"/>
    <n v="0"/>
    <n v="0"/>
    <n v="0"/>
    <n v="100"/>
    <s v="Not Available"/>
    <s v="Not Available"/>
    <n v="135"/>
  </r>
  <r>
    <x v="0"/>
    <x v="21"/>
    <s v="&lt; 1000 ft"/>
    <x v="48"/>
    <x v="1"/>
    <s v="None"/>
    <s v="No Data"/>
    <s v="No Data"/>
    <n v="1948"/>
    <x v="163"/>
    <n v="210138"/>
    <s v="No damage"/>
    <s v="No Data"/>
    <n v="2"/>
    <x v="5"/>
    <s v="Utah"/>
    <s v="Landing Roll"/>
    <s v="None"/>
    <b v="1"/>
    <b v="0"/>
    <s v="NO DMG. REPTD. FOUND KESTREL IN 4 PIECES ON RWY."/>
    <x v="147"/>
    <s v="Small"/>
    <s v="No Cloud"/>
    <x v="24"/>
    <x v="111"/>
    <x v="0"/>
    <s v="N"/>
    <n v="0"/>
    <n v="0"/>
    <n v="0"/>
    <n v="0"/>
    <n v="0"/>
    <n v="0"/>
    <s v="Not Available"/>
    <s v="Not Available"/>
    <s v="Not Recorded"/>
  </r>
  <r>
    <x v="0"/>
    <x v="4"/>
    <s v="&lt; 1000 ft"/>
    <x v="35"/>
    <x v="1"/>
    <s v="None"/>
    <s v="No Data"/>
    <s v="No Data"/>
    <s v="No Data"/>
    <x v="164"/>
    <n v="206757"/>
    <s v="No damage"/>
    <s v="No Data"/>
    <n v="2"/>
    <x v="8"/>
    <s v="Florida"/>
    <s v="Landing Roll"/>
    <s v="None"/>
    <b v="0"/>
    <b v="0"/>
    <s v="BIRD HIT BELOW WINDSHLD. NO DMG. INSPN. BIRD WAS RETRIEVED ALIVE BUT INJURED."/>
    <x v="148"/>
    <s v="No Data"/>
    <s v="No Cloud"/>
    <x v="4"/>
    <x v="0"/>
    <x v="0"/>
    <s v="Not Stated"/>
    <n v="0"/>
    <n v="0"/>
    <n v="0"/>
    <n v="0"/>
    <n v="0"/>
    <n v="0"/>
    <s v="Not Available"/>
    <s v="Not Available"/>
    <n v="50"/>
  </r>
  <r>
    <x v="0"/>
    <x v="16"/>
    <s v="&lt; 1000 ft"/>
    <x v="12"/>
    <x v="0"/>
    <s v="None"/>
    <s v="No Data"/>
    <s v="No Data"/>
    <s v="No Data"/>
    <x v="164"/>
    <n v="209811"/>
    <s v="No damage"/>
    <s v="No Data"/>
    <n v="2"/>
    <x v="17"/>
    <s v="Oregon"/>
    <s v="Landing Roll"/>
    <s v="None"/>
    <b v="1"/>
    <b v="1"/>
    <s v="SMALL SMEAR FOUND ON NOSE &amp; SML AMOUNT OF FEATHERS FOUND ON OUTSIDE OF #1 ENG FAN BLADE. ID BY SMITHSONIAN. FAA 105"/>
    <x v="135"/>
    <s v="Small"/>
    <s v="Some Cloud"/>
    <x v="48"/>
    <x v="112"/>
    <x v="1"/>
    <s v="Not Stated"/>
    <n v="0"/>
    <n v="0"/>
    <n v="0"/>
    <n v="0"/>
    <n v="0"/>
    <n v="0"/>
    <s v="Not Available"/>
    <s v="Not Available"/>
    <s v="Not Recorded"/>
  </r>
  <r>
    <x v="0"/>
    <x v="13"/>
    <s v="&lt; 1000 ft"/>
    <x v="16"/>
    <x v="1"/>
    <s v="None"/>
    <s v="No Data"/>
    <s v="No Data"/>
    <s v="No Data"/>
    <x v="165"/>
    <n v="207564"/>
    <s v="No damage"/>
    <s v="No Data"/>
    <n v="2"/>
    <x v="3"/>
    <s v="New York"/>
    <s v="Take-off run"/>
    <s v="None"/>
    <b v="0"/>
    <b v="0"/>
    <s v="NO DMG."/>
    <x v="149"/>
    <s v="Small"/>
    <s v="Some Cloud"/>
    <x v="0"/>
    <x v="113"/>
    <x v="0"/>
    <s v="Not Stated"/>
    <n v="0"/>
    <n v="0"/>
    <n v="0"/>
    <n v="0"/>
    <n v="0"/>
    <n v="0"/>
    <s v="Not Available"/>
    <s v="Not Available"/>
    <s v="Not Recorded"/>
  </r>
  <r>
    <x v="0"/>
    <x v="14"/>
    <s v="&lt; 1000 ft"/>
    <x v="4"/>
    <x v="0"/>
    <s v="Aborted Take-off"/>
    <s v="No Data"/>
    <s v="No Data"/>
    <s v="No Data"/>
    <x v="166"/>
    <n v="205386"/>
    <s v="Caused damage"/>
    <s v="No Data"/>
    <n v="2"/>
    <x v="3"/>
    <s v="Florida"/>
    <s v="Take-off run"/>
    <s v="None"/>
    <b v="1"/>
    <b v="0"/>
    <s v="FLT 2712 ABTD T/O BELIEVING THEY HAD A BLOWN TIRE. TAXIED TO RAMP. FAN BLADE FAILURE. INGESTION IN BOTH ENGS. ALTHOUGH TWO ENGS REPTD DAMAGED, CALL TO P&amp;W SHOWED ONLY 1 ENG HAD DAMAGE.  ENG WAS REMOVED, BUT NOT BECAUSE OF BIRD STRIKE (C-9 DISK LIFE). FOUN"/>
    <x v="150"/>
    <s v="Small"/>
    <s v="Some Cloud"/>
    <x v="29"/>
    <x v="114"/>
    <x v="0"/>
    <s v="Y"/>
    <n v="18"/>
    <n v="0"/>
    <n v="19524"/>
    <n v="19524"/>
    <n v="0"/>
    <n v="0"/>
    <s v="Not Available"/>
    <s v="Not Available"/>
    <n v="120"/>
  </r>
  <r>
    <x v="0"/>
    <x v="19"/>
    <s v="&lt; 1000 ft"/>
    <x v="21"/>
    <x v="1"/>
    <s v="None"/>
    <s v="No Data"/>
    <s v="No Data"/>
    <s v="No Data"/>
    <x v="166"/>
    <n v="208093"/>
    <s v="No damage"/>
    <s v="No Data"/>
    <n v="2"/>
    <x v="4"/>
    <s v="New York"/>
    <s v="Approach"/>
    <s v="Fog"/>
    <b v="0"/>
    <b v="0"/>
    <s v="CAPT SAW BIRD FLYING INTO RADOME. NO DMG REPTD. BIRD FOUND ON CL BTWN Z AND J."/>
    <x v="151"/>
    <s v="Small"/>
    <s v="Overcast"/>
    <x v="49"/>
    <x v="115"/>
    <x v="3"/>
    <s v="N"/>
    <n v="0"/>
    <n v="0"/>
    <n v="0"/>
    <n v="0"/>
    <n v="0"/>
    <n v="40"/>
    <s v="Not Available"/>
    <s v="Not Available"/>
    <n v="135"/>
  </r>
  <r>
    <x v="0"/>
    <x v="16"/>
    <s v="&lt; 1000 ft"/>
    <x v="26"/>
    <x v="1"/>
    <s v="None"/>
    <s v="No Data"/>
    <s v="No Data"/>
    <s v="No Data"/>
    <x v="166"/>
    <n v="206468"/>
    <s v="No damage"/>
    <s v="No Data"/>
    <n v="2"/>
    <x v="2"/>
    <s v="Oregon"/>
    <s v="Take-off run"/>
    <s v="None"/>
    <b v="0"/>
    <b v="0"/>
    <s v="NO DMG."/>
    <x v="152"/>
    <s v="Large"/>
    <s v="No Cloud"/>
    <x v="28"/>
    <x v="38"/>
    <x v="0"/>
    <s v="Y"/>
    <n v="0"/>
    <n v="0"/>
    <n v="0"/>
    <n v="0"/>
    <n v="0"/>
    <n v="0"/>
    <s v="Not Available"/>
    <s v="Not Available"/>
    <s v="Not Recorded"/>
  </r>
  <r>
    <x v="0"/>
    <x v="13"/>
    <s v="&lt; 1000 ft"/>
    <x v="49"/>
    <x v="1"/>
    <s v="Aborted Take-off"/>
    <s v="No Data"/>
    <s v="No Data"/>
    <s v="No Data"/>
    <x v="167"/>
    <n v="270075"/>
    <s v="No damage"/>
    <s v="No Data"/>
    <n v="2"/>
    <x v="15"/>
    <s v="New York"/>
    <s v="Take-off run"/>
    <s v="None"/>
    <b v="0"/>
    <b v="0"/>
    <s v="PILOT REPTD  GOOSE HIT WINDSHLD. BIRD WAS REPTD FLYING FROM RT TO LEFT OF RWY 13 BY FLT CREW. NO DMG. A/C DEPARTED 1/2 HRS LATER. (ASSUME CANADA GOOSE FROM DATE)"/>
    <x v="153"/>
    <s v="Large"/>
    <s v="No Data"/>
    <x v="19"/>
    <x v="116"/>
    <x v="0"/>
    <s v="Not Stated"/>
    <n v="0"/>
    <n v="0"/>
    <n v="0"/>
    <n v="0"/>
    <n v="0"/>
    <n v="0"/>
    <s v="Not Available"/>
    <s v="Not Available"/>
    <n v="70"/>
  </r>
  <r>
    <x v="0"/>
    <x v="19"/>
    <s v="&lt; 1000 ft"/>
    <x v="50"/>
    <x v="1"/>
    <s v="None"/>
    <s v="No Data"/>
    <s v="No Data"/>
    <s v="No Data"/>
    <x v="168"/>
    <n v="203244"/>
    <s v="No damage"/>
    <s v="No Data"/>
    <n v="4"/>
    <x v="41"/>
    <s v="New York"/>
    <s v="Landing Roll"/>
    <s v="None"/>
    <b v="0"/>
    <b v="0"/>
    <s v="NO CARCASS FOUND. NO DMG."/>
    <x v="151"/>
    <s v="No Data"/>
    <s v="Overcast"/>
    <x v="4"/>
    <x v="117"/>
    <x v="0"/>
    <s v="N"/>
    <n v="0"/>
    <n v="0"/>
    <n v="0"/>
    <n v="0"/>
    <n v="0"/>
    <n v="0"/>
    <s v="Not Available"/>
    <s v="Not Available"/>
    <s v="Not Recorded"/>
  </r>
  <r>
    <x v="0"/>
    <x v="2"/>
    <s v="&lt; 1000 ft"/>
    <x v="2"/>
    <x v="1"/>
    <s v="None"/>
    <s v="No Data"/>
    <s v="No Data"/>
    <s v="No Data"/>
    <x v="169"/>
    <n v="204488"/>
    <s v="No damage"/>
    <s v="No Data"/>
    <n v="2"/>
    <x v="1"/>
    <s v="Texas"/>
    <s v="Landing Roll"/>
    <s v="None"/>
    <b v="0"/>
    <b v="0"/>
    <s v="ATIS WARNING. NO DMG. NO EVIDENCE."/>
    <x v="154"/>
    <s v="No Data"/>
    <s v="No Cloud"/>
    <x v="32"/>
    <x v="0"/>
    <x v="0"/>
    <s v="Not Stated"/>
    <n v="0"/>
    <n v="0"/>
    <n v="0"/>
    <n v="0"/>
    <n v="0"/>
    <n v="0"/>
    <s v="Not Available"/>
    <s v="Not Available"/>
    <n v="90"/>
  </r>
  <r>
    <x v="0"/>
    <x v="26"/>
    <s v="&lt; 1000 ft"/>
    <x v="35"/>
    <x v="1"/>
    <s v="None"/>
    <s v="No Data"/>
    <s v="No Data"/>
    <s v="No Data"/>
    <x v="170"/>
    <n v="209701"/>
    <s v="No damage"/>
    <s v="No Data"/>
    <n v="2"/>
    <x v="8"/>
    <s v="Maryland"/>
    <s v="Approach"/>
    <s v="No Data"/>
    <b v="0"/>
    <b v="0"/>
    <s v="BIRD HIT ABOVE F/O WINDSHLD. A/C WAS IN LDG FLARE. NO DMG."/>
    <x v="155"/>
    <s v="No Data"/>
    <s v="Overcast"/>
    <x v="18"/>
    <x v="0"/>
    <x v="0"/>
    <s v="Y"/>
    <n v="0"/>
    <n v="0"/>
    <n v="0"/>
    <n v="0"/>
    <n v="0"/>
    <n v="10"/>
    <s v="Not Available"/>
    <s v="Not Available"/>
    <n v="136"/>
  </r>
  <r>
    <x v="0"/>
    <x v="25"/>
    <s v="&lt; 1000 ft"/>
    <x v="1"/>
    <x v="1"/>
    <s v="None"/>
    <s v="No Data"/>
    <s v="No Data"/>
    <s v="No Data"/>
    <x v="171"/>
    <n v="211751"/>
    <s v="No damage"/>
    <s v="No Data"/>
    <n v="2"/>
    <x v="19"/>
    <s v="Illinois"/>
    <s v="Approach"/>
    <s v="None"/>
    <b v="0"/>
    <b v="0"/>
    <s v="NO DMG. DEAD BIRD ON RWY."/>
    <x v="156"/>
    <s v="No Data"/>
    <s v="No Cloud"/>
    <x v="4"/>
    <x v="0"/>
    <x v="4"/>
    <s v="N"/>
    <n v="0"/>
    <n v="0"/>
    <n v="0"/>
    <n v="0"/>
    <n v="0"/>
    <n v="200"/>
    <s v="Not Available"/>
    <s v="Not Available"/>
    <s v="Not Recorded"/>
  </r>
  <r>
    <x v="0"/>
    <x v="5"/>
    <s v="&lt; 1000 ft"/>
    <x v="51"/>
    <x v="1"/>
    <s v="None"/>
    <s v="No Data"/>
    <s v="No Data"/>
    <s v="No Data"/>
    <x v="172"/>
    <n v="207493"/>
    <s v="No damage"/>
    <s v="No Data"/>
    <n v="2"/>
    <x v="42"/>
    <s v="North Carolina"/>
    <s v="Approach"/>
    <s v="None"/>
    <b v="0"/>
    <b v="0"/>
    <s v="No Comments"/>
    <x v="157"/>
    <s v="Small"/>
    <s v="Some Cloud"/>
    <x v="0"/>
    <x v="0"/>
    <x v="0"/>
    <s v="N"/>
    <n v="0"/>
    <n v="0"/>
    <n v="0"/>
    <n v="0"/>
    <n v="0"/>
    <n v="200"/>
    <s v="Not Available"/>
    <s v="Not Available"/>
    <n v="105"/>
  </r>
  <r>
    <x v="0"/>
    <x v="21"/>
    <s v="&lt; 1000 ft"/>
    <x v="52"/>
    <x v="0"/>
    <s v="None"/>
    <s v="No Data"/>
    <s v="No Data"/>
    <s v="No Data"/>
    <x v="173"/>
    <n v="213669"/>
    <s v="No damage"/>
    <s v="No Data"/>
    <n v="2"/>
    <x v="22"/>
    <s v="Utah"/>
    <s v="Landing Roll"/>
    <s v="None"/>
    <b v="0"/>
    <b v="0"/>
    <s v="NO DMG."/>
    <x v="158"/>
    <s v="No Data"/>
    <s v="No Cloud"/>
    <x v="32"/>
    <x v="118"/>
    <x v="0"/>
    <s v="Y"/>
    <n v="0"/>
    <n v="0"/>
    <n v="0"/>
    <n v="0"/>
    <n v="0"/>
    <n v="0"/>
    <s v="Not Available"/>
    <s v="Not Available"/>
    <s v="Not Recorded"/>
  </r>
  <r>
    <x v="0"/>
    <x v="16"/>
    <s v="&lt; 1000 ft"/>
    <x v="26"/>
    <x v="1"/>
    <s v="None"/>
    <s v="No Data"/>
    <s v="No Data"/>
    <s v="No Data"/>
    <x v="174"/>
    <n v="205688"/>
    <s v="No damage"/>
    <s v="No Data"/>
    <n v="2"/>
    <x v="2"/>
    <s v="Oregon"/>
    <s v="Landing Roll"/>
    <s v="None"/>
    <b v="0"/>
    <b v="0"/>
    <s v="NO DMG."/>
    <x v="159"/>
    <s v="Small"/>
    <s v="No Cloud"/>
    <x v="22"/>
    <x v="83"/>
    <x v="0"/>
    <s v="Y"/>
    <n v="0"/>
    <n v="0"/>
    <n v="0"/>
    <n v="0"/>
    <n v="0"/>
    <n v="0"/>
    <s v="Not Available"/>
    <s v="Not Available"/>
    <s v="Not Recorded"/>
  </r>
  <r>
    <x v="0"/>
    <x v="7"/>
    <s v="&lt; 1000 ft"/>
    <x v="7"/>
    <x v="1"/>
    <s v="None"/>
    <s v="No Data"/>
    <s v="No Data"/>
    <s v="No Data"/>
    <x v="175"/>
    <n v="207910"/>
    <s v="No damage"/>
    <s v="No Data"/>
    <n v="2"/>
    <x v="43"/>
    <s v="Arizona"/>
    <s v="Approach"/>
    <s v="None"/>
    <b v="0"/>
    <b v="0"/>
    <s v="FLT 5169"/>
    <x v="160"/>
    <s v="Small"/>
    <s v="Some Cloud"/>
    <x v="29"/>
    <x v="14"/>
    <x v="1"/>
    <s v="Not Stated"/>
    <n v="0"/>
    <n v="0"/>
    <n v="0"/>
    <n v="0"/>
    <n v="0"/>
    <n v="30"/>
    <s v="Not Available"/>
    <s v="Not Available"/>
    <s v="Not Recorded"/>
  </r>
  <r>
    <x v="0"/>
    <x v="8"/>
    <s v="&lt; 1000 ft"/>
    <x v="44"/>
    <x v="0"/>
    <s v="None"/>
    <s v="No Data"/>
    <s v="No Data"/>
    <s v="No Data"/>
    <x v="176"/>
    <n v="213309"/>
    <s v="No damage"/>
    <s v="No Data"/>
    <n v="2"/>
    <x v="15"/>
    <s v="DC"/>
    <s v="Approach"/>
    <s v="None"/>
    <b v="0"/>
    <b v="0"/>
    <s v="No Comments"/>
    <x v="161"/>
    <s v="Small"/>
    <s v="No Cloud"/>
    <x v="29"/>
    <x v="0"/>
    <x v="3"/>
    <s v="N"/>
    <n v="24"/>
    <n v="0"/>
    <n v="0"/>
    <n v="0"/>
    <n v="0"/>
    <n v="10"/>
    <s v="Not Available"/>
    <s v="Not Available"/>
    <n v="110"/>
  </r>
  <r>
    <x v="0"/>
    <x v="12"/>
    <s v="&lt; 1000 ft"/>
    <x v="45"/>
    <x v="1"/>
    <s v="None"/>
    <s v="No Data"/>
    <s v="No Data"/>
    <s v="No Data"/>
    <x v="177"/>
    <n v="209146"/>
    <s v="No damage"/>
    <s v="No Data"/>
    <n v="2"/>
    <x v="4"/>
    <s v="Florida"/>
    <s v="Landing Roll"/>
    <s v="None"/>
    <b v="0"/>
    <b v="0"/>
    <s v="&quot;TURTLE DOVE&quot; ATIS WARNING. FLT 1369"/>
    <x v="162"/>
    <s v="No Data"/>
    <s v="Some Cloud"/>
    <x v="12"/>
    <x v="108"/>
    <x v="0"/>
    <s v="N"/>
    <n v="0"/>
    <n v="0"/>
    <n v="0"/>
    <n v="0"/>
    <n v="0"/>
    <n v="0"/>
    <s v="Not Available"/>
    <s v="Not Available"/>
    <n v="150"/>
  </r>
  <r>
    <x v="0"/>
    <x v="16"/>
    <s v="&lt; 1000 ft"/>
    <x v="3"/>
    <x v="1"/>
    <s v="None"/>
    <s v="No Data"/>
    <s v="No Data"/>
    <s v="No Data"/>
    <x v="178"/>
    <n v="206500"/>
    <s v="No damage"/>
    <s v="No Data"/>
    <n v="2"/>
    <x v="2"/>
    <s v="Oregon"/>
    <s v="Landing Roll"/>
    <s v="None"/>
    <b v="0"/>
    <b v="0"/>
    <s v="FLT 2494. NO DMG. BIRD RECOVERED FROM RWY. ID BY WILDLF BIOL."/>
    <x v="163"/>
    <s v="Medium"/>
    <s v="No Cloud"/>
    <x v="3"/>
    <x v="119"/>
    <x v="0"/>
    <s v="Not Stated"/>
    <n v="0"/>
    <n v="0"/>
    <n v="0"/>
    <n v="0"/>
    <n v="0"/>
    <n v="0"/>
    <s v="Not Available"/>
    <s v="Not Available"/>
    <s v="Not Recorded"/>
  </r>
  <r>
    <x v="0"/>
    <x v="2"/>
    <s v="&lt; 1000 ft"/>
    <x v="1"/>
    <x v="1"/>
    <s v="None"/>
    <s v="No Data"/>
    <s v="No Data"/>
    <s v="No Data"/>
    <x v="179"/>
    <n v="212055"/>
    <s v="No damage"/>
    <s v="No Data"/>
    <n v="2"/>
    <x v="1"/>
    <s v="Texas"/>
    <s v="Landing Roll"/>
    <s v="None"/>
    <b v="0"/>
    <b v="0"/>
    <s v="MAINT INSPN FOUND NO DMG."/>
    <x v="164"/>
    <s v="Small"/>
    <s v="No Cloud"/>
    <x v="36"/>
    <x v="0"/>
    <x v="3"/>
    <s v="Y"/>
    <n v="0"/>
    <n v="0"/>
    <n v="0"/>
    <n v="0"/>
    <n v="0"/>
    <n v="0"/>
    <s v="Not Available"/>
    <s v="Not Available"/>
    <n v="90"/>
  </r>
  <r>
    <x v="0"/>
    <x v="2"/>
    <s v="&lt; 1000 ft"/>
    <x v="1"/>
    <x v="1"/>
    <s v="None"/>
    <s v="No Data"/>
    <s v="No Data"/>
    <s v="No Data"/>
    <x v="179"/>
    <n v="210209"/>
    <s v="Caused damage"/>
    <s v="No Data"/>
    <n v="2"/>
    <x v="1"/>
    <s v="Texas"/>
    <s v="Landing Roll"/>
    <s v="None"/>
    <b v="0"/>
    <b v="0"/>
    <s v="DMG TO TAXI LIGHT AND SPRING MECHANISM ON NOSE WHEEL LDG GEAR. A/C WAS OUT OF SVC SEVERAL HRS. PART NOT READILY AVAILABLE. (DATA ENTRY NOTE: EXACT # OF HRS NOT REPTD, ASSUME 3)"/>
    <x v="164"/>
    <s v="Medium"/>
    <s v="No Cloud"/>
    <x v="3"/>
    <x v="0"/>
    <x v="0"/>
    <s v="N"/>
    <n v="3"/>
    <n v="0"/>
    <n v="0"/>
    <n v="0"/>
    <n v="0"/>
    <n v="0"/>
    <s v="Not Available"/>
    <s v="Not Available"/>
    <n v="80"/>
  </r>
  <r>
    <x v="0"/>
    <x v="2"/>
    <s v="&lt; 1000 ft"/>
    <x v="1"/>
    <x v="0"/>
    <s v="None"/>
    <s v="No Data"/>
    <s v="No Data"/>
    <s v="No Data"/>
    <x v="180"/>
    <n v="204358"/>
    <s v="No damage"/>
    <s v="No Data"/>
    <n v="2"/>
    <x v="1"/>
    <s v="Texas"/>
    <s v="Landing Roll"/>
    <s v="None"/>
    <b v="0"/>
    <b v="0"/>
    <s v="UNKN PART STRUCK. NO DMG."/>
    <x v="165"/>
    <s v="Small"/>
    <s v="Some Cloud"/>
    <x v="0"/>
    <x v="10"/>
    <x v="0"/>
    <s v="Not Stated"/>
    <n v="0"/>
    <n v="0"/>
    <n v="0"/>
    <n v="0"/>
    <n v="0"/>
    <n v="0"/>
    <s v="Not Available"/>
    <s v="Not Available"/>
    <s v="Not Recorded"/>
  </r>
  <r>
    <x v="0"/>
    <x v="2"/>
    <s v="&lt; 1000 ft"/>
    <x v="5"/>
    <x v="3"/>
    <s v="None"/>
    <s v="No Data"/>
    <s v="No Data"/>
    <s v="No Data"/>
    <x v="181"/>
    <n v="208159"/>
    <s v="Caused damage"/>
    <s v="No Data"/>
    <n v="2"/>
    <x v="4"/>
    <s v="Texas"/>
    <s v="Landing Roll"/>
    <s v="None"/>
    <b v="0"/>
    <b v="0"/>
    <s v="102 CARCASSES FOUND. 1 LDG LIGHT ON NOSE GEAR WAS DAMAGED AND REPLACED."/>
    <x v="166"/>
    <s v="Small"/>
    <s v="Some Cloud"/>
    <x v="0"/>
    <x v="120"/>
    <x v="0"/>
    <s v="Y"/>
    <n v="0"/>
    <n v="0"/>
    <n v="0"/>
    <n v="0"/>
    <n v="0"/>
    <n v="0"/>
    <s v="Not Available"/>
    <s v="Not Available"/>
    <s v="Not Recorded"/>
  </r>
  <r>
    <x v="0"/>
    <x v="2"/>
    <s v="&lt; 1000 ft"/>
    <x v="5"/>
    <x v="2"/>
    <s v="None"/>
    <s v="No Data"/>
    <s v="No Data"/>
    <s v="No Data"/>
    <x v="182"/>
    <n v="209791"/>
    <s v="No damage"/>
    <s v="No Data"/>
    <n v="2"/>
    <x v="4"/>
    <s v="Texas"/>
    <s v="Landing Roll"/>
    <s v="None"/>
    <b v="0"/>
    <b v="0"/>
    <s v="ITEMS 22-24 UNKN AT THIS TIME. NO DMG. 50-100 BIRDS."/>
    <x v="167"/>
    <s v="Small"/>
    <s v="No Cloud"/>
    <x v="0"/>
    <x v="0"/>
    <x v="0"/>
    <s v="N"/>
    <n v="0"/>
    <n v="0"/>
    <n v="0"/>
    <n v="0"/>
    <n v="0"/>
    <n v="0"/>
    <s v="Not Available"/>
    <s v="Not Available"/>
    <n v="60"/>
  </r>
  <r>
    <x v="0"/>
    <x v="15"/>
    <s v="&lt; 1000 ft"/>
    <x v="5"/>
    <x v="1"/>
    <s v="None"/>
    <s v="No Data"/>
    <s v="No Data"/>
    <s v="No Data"/>
    <x v="183"/>
    <n v="206881"/>
    <s v="No damage"/>
    <s v="No Data"/>
    <n v="2"/>
    <x v="3"/>
    <s v="Massachusetts"/>
    <s v="Take-off run"/>
    <s v="None"/>
    <b v="0"/>
    <b v="0"/>
    <s v="FLT CONTD TO BWI. BIRD REPTD AS CORMORANT, ASSUME DCCO."/>
    <x v="168"/>
    <s v="Large"/>
    <s v="No Cloud"/>
    <x v="50"/>
    <x v="0"/>
    <x v="0"/>
    <s v="Not Stated"/>
    <n v="0"/>
    <n v="0"/>
    <n v="0"/>
    <n v="0"/>
    <n v="0"/>
    <n v="0"/>
    <s v="Not Available"/>
    <s v="Not Available"/>
    <s v="Not Recorded"/>
  </r>
  <r>
    <x v="0"/>
    <x v="2"/>
    <s v="&lt; 1000 ft"/>
    <x v="5"/>
    <x v="1"/>
    <s v="None"/>
    <s v="No Data"/>
    <s v="No Data"/>
    <s v="No Data"/>
    <x v="183"/>
    <n v="210688"/>
    <s v="No damage"/>
    <s v="No Data"/>
    <n v="2"/>
    <x v="4"/>
    <s v="Texas"/>
    <s v="Landing Roll"/>
    <s v="None"/>
    <b v="0"/>
    <b v="0"/>
    <s v="FLT 1361 NO DMG."/>
    <x v="168"/>
    <s v="Small"/>
    <s v="Some Cloud"/>
    <x v="0"/>
    <x v="121"/>
    <x v="0"/>
    <s v="Y"/>
    <n v="0"/>
    <n v="0"/>
    <n v="0"/>
    <n v="0"/>
    <n v="0"/>
    <n v="0"/>
    <s v="Not Available"/>
    <s v="Not Available"/>
    <n v="100"/>
  </r>
  <r>
    <x v="0"/>
    <x v="6"/>
    <s v="&lt; 1000 ft"/>
    <x v="7"/>
    <x v="0"/>
    <s v="None"/>
    <s v="No Data"/>
    <s v="No Data"/>
    <s v="No Data"/>
    <x v="184"/>
    <n v="210368"/>
    <s v="Caused damage"/>
    <s v="No Data"/>
    <n v="2"/>
    <x v="3"/>
    <s v="Pennsylvania"/>
    <s v="Approach"/>
    <s v="None"/>
    <b v="0"/>
    <b v="0"/>
    <s v="SMALL DENTS IN WING. SWAPPED AIRCRAFT. BIRD REPTD AS GOOSE, ASSUME CAGO."/>
    <x v="169"/>
    <s v="Large"/>
    <s v="Overcast"/>
    <x v="19"/>
    <x v="0"/>
    <x v="1"/>
    <s v="N"/>
    <n v="0"/>
    <n v="0"/>
    <n v="0"/>
    <n v="0"/>
    <n v="0"/>
    <n v="50"/>
    <s v="Not Available"/>
    <s v="Not Available"/>
    <s v="Not Recorded"/>
  </r>
  <r>
    <x v="0"/>
    <x v="8"/>
    <s v="&lt; 1000 ft"/>
    <x v="19"/>
    <x v="1"/>
    <s v="None"/>
    <s v="No Data"/>
    <s v="No Data"/>
    <s v="No Data"/>
    <x v="185"/>
    <n v="211262"/>
    <s v="Caused damage"/>
    <s v="2 MI OUT"/>
    <n v="2"/>
    <x v="7"/>
    <s v="DC"/>
    <s v="Approach"/>
    <s v="None"/>
    <b v="1"/>
    <b v="1"/>
    <s v="ID BY SMITHSONIAN FAA 128. LH OIL COOLER PLUGGED WITH REMAINS OF INGESTED BIRD. CLEANED FAN COWL, BLADES, STATOR BLADES AND FAN CORE. BORESCOPED #1 ENG. (TWR REPTD #2 ENG AND THAT A/C WAS TAKEN OUT OF SERVICE TO CHANGE THE ENG). REPLACED ENTIRE SET OF FAN"/>
    <x v="170"/>
    <s v="Large"/>
    <s v="No Cloud"/>
    <x v="19"/>
    <x v="24"/>
    <x v="1"/>
    <s v="N"/>
    <n v="144"/>
    <n v="0"/>
    <n v="559688"/>
    <n v="559688"/>
    <n v="2"/>
    <n v="100"/>
    <s v="Not Available"/>
    <s v="Not Available"/>
    <n v="135"/>
  </r>
  <r>
    <x v="0"/>
    <x v="16"/>
    <s v="&lt; 1000 ft"/>
    <x v="26"/>
    <x v="1"/>
    <s v="Aborted Take-off"/>
    <s v="No Data"/>
    <s v="No Data"/>
    <s v="No Data"/>
    <x v="185"/>
    <n v="212254"/>
    <s v="No damage"/>
    <s v="No Data"/>
    <n v="2"/>
    <x v="2"/>
    <s v="Oregon"/>
    <s v="Take-off run"/>
    <s v="None"/>
    <b v="1"/>
    <b v="1"/>
    <s v="FLT 165B. DMG UNKN AT THIS TIME. PILOT SAW A GULL. BIRD ID BY SMITHSONIAN FAA 129. (DATA ENTRY NOTE: PHONE CALL TO AIRLINE MAINT FOUND THERE WAS NO DMG.)"/>
    <x v="171"/>
    <s v="Medium"/>
    <s v="Some Cloud"/>
    <x v="3"/>
    <x v="122"/>
    <x v="0"/>
    <s v="Not Stated"/>
    <n v="1"/>
    <n v="0"/>
    <n v="0"/>
    <n v="0"/>
    <n v="0"/>
    <n v="0"/>
    <s v="Not Available"/>
    <s v="Not Available"/>
    <s v="Not Recorded"/>
  </r>
  <r>
    <x v="0"/>
    <x v="11"/>
    <s v="&lt; 1000 ft"/>
    <x v="53"/>
    <x v="1"/>
    <s v="None"/>
    <s v="No Data"/>
    <s v="No Data"/>
    <s v="No Data"/>
    <x v="186"/>
    <n v="209889"/>
    <s v="No damage"/>
    <s v="No Data"/>
    <n v="2"/>
    <x v="19"/>
    <s v="Florida"/>
    <s v="Landing Roll"/>
    <s v="Rain"/>
    <b v="0"/>
    <b v="0"/>
    <s v="ATIS WARNING"/>
    <x v="172"/>
    <s v="No Data"/>
    <s v="Overcast"/>
    <x v="51"/>
    <x v="123"/>
    <x v="0"/>
    <s v="Y"/>
    <n v="0"/>
    <n v="0"/>
    <n v="0"/>
    <n v="0"/>
    <n v="0"/>
    <n v="0"/>
    <s v="Not Available"/>
    <s v="Not Available"/>
    <s v="Not Recorded"/>
  </r>
  <r>
    <x v="0"/>
    <x v="16"/>
    <s v="&lt; 1000 ft"/>
    <x v="7"/>
    <x v="1"/>
    <s v="None"/>
    <s v="No Data"/>
    <s v="No Data"/>
    <s v="No Data"/>
    <x v="187"/>
    <n v="211948"/>
    <s v="No damage"/>
    <s v="No Data"/>
    <n v="2"/>
    <x v="7"/>
    <s v="Oregon"/>
    <s v="Landing Roll"/>
    <s v="None"/>
    <b v="0"/>
    <b v="0"/>
    <s v="INGESTION INTO CORE. NO DMG. BORESCOPED."/>
    <x v="173"/>
    <s v="Small"/>
    <s v="No Cloud"/>
    <x v="24"/>
    <x v="124"/>
    <x v="0"/>
    <s v="Y"/>
    <n v="6"/>
    <n v="0"/>
    <n v="0"/>
    <n v="0"/>
    <n v="0"/>
    <n v="0"/>
    <s v="Not Available"/>
    <s v="Not Available"/>
    <s v="Not Recorded"/>
  </r>
  <r>
    <x v="0"/>
    <x v="2"/>
    <s v="&lt; 1000 ft"/>
    <x v="5"/>
    <x v="2"/>
    <s v="None"/>
    <s v="No Data"/>
    <s v="No Data"/>
    <s v="No Data"/>
    <x v="188"/>
    <n v="211178"/>
    <s v="Caused damage"/>
    <s v="No Data"/>
    <n v="2"/>
    <x v="4"/>
    <s v="Texas"/>
    <s v="Landing Roll"/>
    <s v="None"/>
    <b v="0"/>
    <b v="0"/>
    <s v="CARCASSES REMOVED FROM RWY. DAMAGED AOA VANE."/>
    <x v="174"/>
    <s v="Small"/>
    <s v="Some Cloud"/>
    <x v="0"/>
    <x v="125"/>
    <x v="0"/>
    <s v="Y"/>
    <n v="0"/>
    <n v="0"/>
    <n v="0"/>
    <n v="0"/>
    <n v="0"/>
    <n v="0"/>
    <s v="Not Available"/>
    <s v="Not Available"/>
    <s v="Not Recorded"/>
  </r>
  <r>
    <x v="0"/>
    <x v="2"/>
    <s v="&lt; 1000 ft"/>
    <x v="5"/>
    <x v="0"/>
    <s v="None"/>
    <s v="No Data"/>
    <s v="No Data"/>
    <s v="No Data"/>
    <x v="189"/>
    <n v="210796"/>
    <s v="Caused damage"/>
    <s v="No Data"/>
    <n v="2"/>
    <x v="4"/>
    <s v="Texas"/>
    <s v="Approach"/>
    <s v="None"/>
    <b v="0"/>
    <b v="0"/>
    <s v="AOA VANE ON RT SIDE, WINDSHLD WIPER ON F/O SIDE AND RADOME DAMAGED."/>
    <x v="175"/>
    <s v="Small"/>
    <s v="Overcast"/>
    <x v="0"/>
    <x v="126"/>
    <x v="0"/>
    <s v="N"/>
    <n v="1"/>
    <n v="0"/>
    <n v="0"/>
    <n v="0"/>
    <n v="0"/>
    <n v="20"/>
    <s v="Not Available"/>
    <s v="Not Available"/>
    <n v="130"/>
  </r>
  <r>
    <x v="0"/>
    <x v="2"/>
    <s v="&lt; 1000 ft"/>
    <x v="12"/>
    <x v="0"/>
    <s v="None"/>
    <s v="No Data"/>
    <s v="No Data"/>
    <s v="No Data"/>
    <x v="190"/>
    <n v="208823"/>
    <s v="No damage"/>
    <s v="No Data"/>
    <n v="2"/>
    <x v="4"/>
    <s v="Texas"/>
    <s v="Take-off run"/>
    <s v="None"/>
    <b v="0"/>
    <b v="0"/>
    <s v="4 BIRDS ON RWY. ALL FLEW UP. 2 HIT, 1 ON CAPT'S WINDSHLD &amp; 1 ON F/O WINDSHLD."/>
    <x v="174"/>
    <s v="Small"/>
    <s v="No Cloud"/>
    <x v="52"/>
    <x v="127"/>
    <x v="0"/>
    <s v="N"/>
    <n v="0"/>
    <n v="0"/>
    <n v="0"/>
    <n v="0"/>
    <n v="0"/>
    <n v="0"/>
    <s v="Not Available"/>
    <s v="Not Available"/>
    <n v="140"/>
  </r>
  <r>
    <x v="0"/>
    <x v="13"/>
    <s v="Unknown"/>
    <x v="26"/>
    <x v="1"/>
    <s v="None"/>
    <s v="No Data"/>
    <s v="No Data"/>
    <s v="No Data"/>
    <x v="191"/>
    <n v="270076"/>
    <s v="No damage"/>
    <s v="No Data"/>
    <n v="2"/>
    <x v="44"/>
    <s v="New York"/>
    <s v="Descent"/>
    <s v="Rain"/>
    <b v="0"/>
    <b v="0"/>
    <s v="PILOT REPORTS STRIKING A GULL. NO CARCASS RECOVERED. (# SEEN NOT REPTD, ASSUME 1, SAME AS # STRUCK)"/>
    <x v="153"/>
    <s v="No Data"/>
    <s v="Overcast"/>
    <x v="4"/>
    <x v="28"/>
    <x v="0"/>
    <s v="Y"/>
    <n v="0"/>
    <n v="0"/>
    <n v="0"/>
    <n v="0"/>
    <n v="0"/>
    <s v="Not Available"/>
    <s v="Not Available"/>
    <s v="Not Available"/>
    <s v="Not Recorded"/>
  </r>
  <r>
    <x v="0"/>
    <x v="6"/>
    <s v="&lt; 1000 ft"/>
    <x v="11"/>
    <x v="0"/>
    <s v="Other"/>
    <s v="CANCELLED NEXT LEG OF FLT"/>
    <s v="No Data"/>
    <n v="2178"/>
    <x v="192"/>
    <n v="209838"/>
    <s v="No damage"/>
    <s v="No Data"/>
    <n v="2"/>
    <x v="3"/>
    <s v="Pennsylvania"/>
    <s v="Landing Roll"/>
    <s v="Rain"/>
    <b v="0"/>
    <b v="0"/>
    <s v="FOG. PREVIOUS ARRIVAL REPTD BIRDS ON RWY. ATC ADZFLT 2178 OF THIS. NO DMG. TIME OUT OF SVC 15 MINS. DATA ENTRY NOTE: TIMES DIFFER ON THE TWO REPTS BY 1 HR. OTHERWISE ALL IS THE SAME.)"/>
    <x v="176"/>
    <s v="Medium"/>
    <s v="Overcast"/>
    <x v="6"/>
    <x v="0"/>
    <x v="0"/>
    <s v="Y"/>
    <n v="0"/>
    <n v="0"/>
    <n v="0"/>
    <n v="0"/>
    <n v="0"/>
    <n v="0"/>
    <s v="Not Available"/>
    <s v="Not Available"/>
    <n v="140"/>
  </r>
  <r>
    <x v="0"/>
    <x v="19"/>
    <s v="&lt; 1000 ft"/>
    <x v="12"/>
    <x v="1"/>
    <s v="None"/>
    <s v="No Data"/>
    <s v="No Data"/>
    <s v="No Data"/>
    <x v="192"/>
    <n v="208950"/>
    <s v="No damage"/>
    <s v="No Data"/>
    <n v="2"/>
    <x v="45"/>
    <s v="New York"/>
    <s v="Take-off run"/>
    <s v="None"/>
    <b v="1"/>
    <b v="1"/>
    <s v="UNKN BIRD, FEATHERS COLECTED FOR ANALYSIS. ID BY SMITHSONIAN. FAA 131. ARPT REPTD RYW AS 13R."/>
    <x v="177"/>
    <s v="Small"/>
    <s v="Some Cloud"/>
    <x v="53"/>
    <x v="128"/>
    <x v="0"/>
    <s v="Not Stated"/>
    <n v="0"/>
    <n v="0"/>
    <n v="0"/>
    <n v="0"/>
    <n v="0"/>
    <n v="0"/>
    <s v="Not Available"/>
    <s v="Not Available"/>
    <s v="Not Recorded"/>
  </r>
  <r>
    <x v="0"/>
    <x v="5"/>
    <s v="&lt; 1000 ft"/>
    <x v="26"/>
    <x v="0"/>
    <s v="None"/>
    <s v="No Data"/>
    <s v="No Data"/>
    <s v="No Data"/>
    <x v="193"/>
    <n v="209410"/>
    <s v="No damage"/>
    <s v="No Data"/>
    <n v="2"/>
    <x v="46"/>
    <s v="North Carolina"/>
    <s v="Approach"/>
    <s v="None"/>
    <b v="0"/>
    <b v="0"/>
    <s v="MULTIPLE STRIKES. SUSPECTED ENG STRIKE BUT UNSURE WHICH ENG. NO DMG. RWY INCORRECTLY REPD AS 3."/>
    <x v="178"/>
    <s v="Small"/>
    <s v="Some Cloud"/>
    <x v="0"/>
    <x v="129"/>
    <x v="0"/>
    <s v="N"/>
    <n v="0"/>
    <n v="0"/>
    <n v="0"/>
    <n v="0"/>
    <n v="0"/>
    <n v="20"/>
    <s v="Not Available"/>
    <s v="Not Available"/>
    <n v="120"/>
  </r>
  <r>
    <x v="0"/>
    <x v="21"/>
    <s v="&gt; 1000 ft"/>
    <x v="54"/>
    <x v="0"/>
    <s v="None"/>
    <s v="No Data"/>
    <s v="No Data"/>
    <s v="No Data"/>
    <x v="193"/>
    <n v="2933"/>
    <s v="No damage"/>
    <s v="No Data"/>
    <m/>
    <x v="47"/>
    <s v="Utah"/>
    <s v="Approach"/>
    <s v="None"/>
    <b v="1"/>
    <b v="1"/>
    <s v="No Comments"/>
    <x v="179"/>
    <s v="Small"/>
    <s v="No Clouds"/>
    <x v="10"/>
    <x v="130"/>
    <x v="2"/>
    <s v="Not Stated"/>
    <n v="0"/>
    <n v="0"/>
    <n v="0"/>
    <n v="0"/>
    <n v="0"/>
    <n v="2000"/>
    <s v="Not Available"/>
    <s v="Not Available"/>
    <n v="190"/>
  </r>
  <r>
    <x v="0"/>
    <x v="25"/>
    <s v="&lt; 1000 ft"/>
    <x v="55"/>
    <x v="2"/>
    <s v="None"/>
    <s v="No Data"/>
    <s v="No Data"/>
    <s v="No Data"/>
    <x v="194"/>
    <n v="206840"/>
    <s v="No damage"/>
    <s v="No Data"/>
    <n v="1"/>
    <x v="19"/>
    <s v="Illinois"/>
    <s v="Approach"/>
    <s v="None"/>
    <b v="0"/>
    <b v="0"/>
    <s v="No Comments"/>
    <x v="180"/>
    <s v="Small"/>
    <s v="Overcast"/>
    <x v="23"/>
    <x v="125"/>
    <x v="0"/>
    <s v="Y"/>
    <n v="0"/>
    <n v="0"/>
    <n v="0"/>
    <n v="0"/>
    <n v="0"/>
    <n v="30"/>
    <s v="Not Available"/>
    <s v="Not Available"/>
    <n v="60"/>
  </r>
  <r>
    <x v="0"/>
    <x v="2"/>
    <s v="&lt; 1000 ft"/>
    <x v="18"/>
    <x v="0"/>
    <s v="None"/>
    <s v="No Data"/>
    <s v="No Data"/>
    <s v="No Data"/>
    <x v="194"/>
    <n v="209531"/>
    <s v="No damage"/>
    <s v="No Data"/>
    <n v="2"/>
    <x v="4"/>
    <s v="Texas"/>
    <s v="Landing Roll"/>
    <s v="None"/>
    <b v="0"/>
    <b v="0"/>
    <s v="FLOCK HAD RETURNED TO SIT IN RWY ABOUT 5000' FROM LDG THRESHOLD BETWEEN ARRIVALS THAT WERE SEPARATED BY ABOUT 1 MINUTE. CARCASSES FOUND ON RWY"/>
    <x v="181"/>
    <s v="Small"/>
    <s v="Some Cloud"/>
    <x v="0"/>
    <x v="131"/>
    <x v="0"/>
    <s v="Not Stated"/>
    <n v="0"/>
    <n v="0"/>
    <n v="0"/>
    <n v="0"/>
    <n v="0"/>
    <n v="0"/>
    <s v="Not Available"/>
    <s v="Not Available"/>
    <n v="70"/>
  </r>
  <r>
    <x v="0"/>
    <x v="2"/>
    <s v="&lt; 1000 ft"/>
    <x v="6"/>
    <x v="0"/>
    <s v="Other"/>
    <s v="A/C TAKEN OUT OF SERVICE"/>
    <s v="No Data"/>
    <s v="No Data"/>
    <x v="195"/>
    <n v="211353"/>
    <s v="Caused damage"/>
    <s v="No Data"/>
    <n v="3"/>
    <x v="4"/>
    <s v="Texas"/>
    <s v="Landing Roll"/>
    <s v="None"/>
    <b v="0"/>
    <b v="0"/>
    <s v="4 DEAD PIGEONS RETRIEVED. PITOT TUBE WAS DAMAGED. A/C TAKEN OUT OF SERVICE FOR REPAIR."/>
    <x v="181"/>
    <s v="Small"/>
    <s v="Overcast"/>
    <x v="0"/>
    <x v="0"/>
    <x v="0"/>
    <s v="Not Stated"/>
    <n v="0"/>
    <n v="0"/>
    <n v="0"/>
    <n v="0"/>
    <n v="0"/>
    <n v="0"/>
    <s v="Not Available"/>
    <s v="Not Available"/>
    <s v="Not Recorded"/>
  </r>
  <r>
    <x v="0"/>
    <x v="19"/>
    <s v="Unknown"/>
    <x v="21"/>
    <x v="1"/>
    <s v="None"/>
    <s v="No Data"/>
    <s v="No Data"/>
    <s v="No Data"/>
    <x v="195"/>
    <n v="208315"/>
    <s v="Caused damage"/>
    <s v="No Data"/>
    <n v="2"/>
    <x v="7"/>
    <s v="New York"/>
    <s v="Approach"/>
    <s v="None"/>
    <b v="1"/>
    <b v="1"/>
    <s v="FEATHERS SENT TO SMITHSONIAN. MINOR BLADE DAMAGE. FLT 976. BLENDED BLADES 27 AND 30. BLADES HAD A NICK. ID FAA 164."/>
    <x v="177"/>
    <s v="Medium"/>
    <s v="No Cloud"/>
    <x v="54"/>
    <x v="34"/>
    <x v="0"/>
    <s v="Y"/>
    <n v="0"/>
    <n v="0"/>
    <n v="0"/>
    <n v="0"/>
    <n v="0"/>
    <s v="Not Available"/>
    <s v="Not Available"/>
    <s v="Not Available"/>
    <s v="Not Recorded"/>
  </r>
  <r>
    <x v="0"/>
    <x v="2"/>
    <s v="&lt; 1000 ft"/>
    <x v="1"/>
    <x v="0"/>
    <s v="None"/>
    <s v="No Data"/>
    <s v="No Data"/>
    <s v="No Data"/>
    <x v="196"/>
    <n v="208208"/>
    <s v="No damage"/>
    <s v="No Data"/>
    <n v="2"/>
    <x v="1"/>
    <s v="Texas"/>
    <s v="Landing Roll"/>
    <s v="Rain"/>
    <b v="0"/>
    <b v="0"/>
    <s v="FLT 714 LANDED W/O INCIDENT. NO DMG."/>
    <x v="177"/>
    <s v="Small"/>
    <s v="Overcast"/>
    <x v="0"/>
    <x v="0"/>
    <x v="0"/>
    <s v="Not Stated"/>
    <n v="0"/>
    <n v="0"/>
    <n v="0"/>
    <n v="0"/>
    <n v="0"/>
    <n v="0"/>
    <s v="Not Available"/>
    <s v="Not Available"/>
    <s v="Not Recorded"/>
  </r>
  <r>
    <x v="0"/>
    <x v="3"/>
    <s v="&lt; 1000 ft"/>
    <x v="8"/>
    <x v="0"/>
    <s v="No Data"/>
    <s v="No Data"/>
    <s v="No Data"/>
    <n v="92"/>
    <x v="197"/>
    <n v="210445"/>
    <s v="No damage"/>
    <s v="No Data"/>
    <n v="2"/>
    <x v="13"/>
    <s v="Washington"/>
    <s v="Landing Roll"/>
    <s v="No Data"/>
    <b v="1"/>
    <b v="0"/>
    <s v=" HIT 2 SML BIRDS. NO DMG."/>
    <x v="182"/>
    <s v="Small"/>
    <s v="No Data"/>
    <x v="23"/>
    <x v="132"/>
    <x v="0"/>
    <s v="Not Stated"/>
    <n v="0"/>
    <n v="0"/>
    <n v="0"/>
    <n v="0"/>
    <n v="0"/>
    <n v="0"/>
    <s v="Not Available"/>
    <s v="Not Available"/>
    <s v="Not Recorded"/>
  </r>
  <r>
    <x v="0"/>
    <x v="3"/>
    <s v="&lt; 1000 ft"/>
    <x v="8"/>
    <x v="0"/>
    <s v="None"/>
    <s v="No Data"/>
    <s v="No Data"/>
    <n v="94"/>
    <x v="197"/>
    <n v="235357"/>
    <s v="No damage"/>
    <s v="No Data"/>
    <n v="2"/>
    <x v="13"/>
    <s v="Washington"/>
    <s v="Landing Roll"/>
    <s v="None"/>
    <b v="1"/>
    <b v="0"/>
    <s v="NO DMG REPTD. (STRIKE WAS RE-ENTERED 5/1/07)"/>
    <x v="182"/>
    <s v="Small"/>
    <s v="Some Cloud"/>
    <x v="23"/>
    <x v="133"/>
    <x v="0"/>
    <s v="Y"/>
    <n v="0"/>
    <n v="0"/>
    <n v="0"/>
    <n v="0"/>
    <n v="0"/>
    <n v="0"/>
    <s v="Not Available"/>
    <s v="Not Available"/>
    <s v="Not Recorded"/>
  </r>
  <r>
    <x v="0"/>
    <x v="2"/>
    <s v="&lt; 1000 ft"/>
    <x v="14"/>
    <x v="1"/>
    <s v="Aborted Take-off"/>
    <s v="No Data"/>
    <s v="No Data"/>
    <s v="No Data"/>
    <x v="198"/>
    <n v="207472"/>
    <s v="No damage"/>
    <s v="No Data"/>
    <n v="2"/>
    <x v="1"/>
    <s v="Texas"/>
    <s v="Take-off run"/>
    <s v="None"/>
    <b v="0"/>
    <b v="0"/>
    <s v="BIRD WAS IMBEDDED IN THE NOSE GEAR. NO DMG REPTD."/>
    <x v="183"/>
    <s v="Small"/>
    <s v="Some Cloud"/>
    <x v="0"/>
    <x v="0"/>
    <x v="0"/>
    <s v="Not Stated"/>
    <n v="2"/>
    <n v="0"/>
    <n v="0"/>
    <n v="0"/>
    <n v="0"/>
    <n v="0"/>
    <s v="Not Available"/>
    <s v="Not Available"/>
    <s v="Not Recorded"/>
  </r>
  <r>
    <x v="0"/>
    <x v="2"/>
    <s v="&lt; 1000 ft"/>
    <x v="18"/>
    <x v="1"/>
    <s v="None"/>
    <s v="No Data"/>
    <s v="No Data"/>
    <s v="No Data"/>
    <x v="198"/>
    <n v="210969"/>
    <s v="No damage"/>
    <s v="No Data"/>
    <n v="2"/>
    <x v="4"/>
    <s v="Texas"/>
    <s v="Take-off run"/>
    <s v="None"/>
    <b v="0"/>
    <b v="0"/>
    <s v="No Comments"/>
    <x v="183"/>
    <s v="Small"/>
    <s v="Some Cloud"/>
    <x v="0"/>
    <x v="134"/>
    <x v="0"/>
    <s v="N"/>
    <n v="0"/>
    <n v="0"/>
    <n v="0"/>
    <n v="0"/>
    <n v="0"/>
    <n v="0"/>
    <s v="Not Available"/>
    <s v="Not Available"/>
    <n v="160"/>
  </r>
  <r>
    <x v="0"/>
    <x v="26"/>
    <s v="&lt; 1000 ft"/>
    <x v="26"/>
    <x v="1"/>
    <s v="None"/>
    <s v="No Data"/>
    <s v="No Data"/>
    <s v="No Data"/>
    <x v="199"/>
    <n v="209429"/>
    <s v="No damage"/>
    <s v="No Data"/>
    <n v="2"/>
    <x v="40"/>
    <s v="Maryland"/>
    <s v="Landing Roll"/>
    <s v="None"/>
    <b v="0"/>
    <b v="0"/>
    <s v="NO DMG. JUST EVIDENCE OF BIRD REMAINS ON #2 ENG BLADE AND RT WING"/>
    <x v="184"/>
    <s v="Small"/>
    <s v="No Cloud"/>
    <x v="24"/>
    <x v="135"/>
    <x v="0"/>
    <s v="N"/>
    <n v="0"/>
    <n v="0"/>
    <n v="0"/>
    <n v="0"/>
    <n v="0"/>
    <n v="0"/>
    <s v="Not Available"/>
    <s v="Not Available"/>
    <n v="70"/>
  </r>
  <r>
    <x v="0"/>
    <x v="26"/>
    <s v="&lt; 1000 ft"/>
    <x v="15"/>
    <x v="0"/>
    <s v="None"/>
    <s v="No Data"/>
    <s v="No Data"/>
    <s v="No Data"/>
    <x v="200"/>
    <n v="211995"/>
    <s v="No damage"/>
    <s v="No Data"/>
    <n v="3"/>
    <x v="48"/>
    <s v="Maryland"/>
    <s v="Landing Roll"/>
    <s v="None"/>
    <b v="0"/>
    <b v="0"/>
    <s v="CARCASSES PICKED UP IMMEDIATELY AFTER THEY WERE STRUCK."/>
    <x v="185"/>
    <s v="Large"/>
    <s v="Some Cloud"/>
    <x v="19"/>
    <x v="136"/>
    <x v="0"/>
    <s v="N"/>
    <n v="0"/>
    <n v="0"/>
    <n v="0"/>
    <n v="0"/>
    <n v="0"/>
    <n v="0"/>
    <s v="Not Available"/>
    <s v="Not Available"/>
    <s v="Not Recorded"/>
  </r>
  <r>
    <x v="0"/>
    <x v="9"/>
    <s v="&lt; 1000 ft"/>
    <x v="1"/>
    <x v="1"/>
    <s v="None"/>
    <s v="No Data"/>
    <s v="No Data"/>
    <s v="No Data"/>
    <x v="201"/>
    <n v="210654"/>
    <s v="No damage"/>
    <s v="No Data"/>
    <n v="2"/>
    <x v="1"/>
    <s v="California"/>
    <s v="Take-off run"/>
    <s v="None"/>
    <b v="0"/>
    <b v="0"/>
    <s v="HIT RT WIPER. NO DMG. CLEANED AT SAN. TIME OUT OF SVC 1/2 HR."/>
    <x v="186"/>
    <s v="No Data"/>
    <s v="No Cloud"/>
    <x v="18"/>
    <x v="0"/>
    <x v="0"/>
    <s v="N"/>
    <n v="1"/>
    <n v="0"/>
    <n v="0"/>
    <n v="0"/>
    <n v="0"/>
    <n v="0"/>
    <s v="Not Available"/>
    <s v="Not Available"/>
    <n v="130"/>
  </r>
  <r>
    <x v="0"/>
    <x v="22"/>
    <s v="&lt; 1000 ft"/>
    <x v="16"/>
    <x v="0"/>
    <s v="None"/>
    <s v="No Data"/>
    <s v="No Data"/>
    <s v="No Data"/>
    <x v="201"/>
    <n v="208765"/>
    <s v="No damage"/>
    <s v="No Data"/>
    <n v="2"/>
    <x v="3"/>
    <s v="DC"/>
    <s v="Approach"/>
    <s v="None"/>
    <b v="0"/>
    <b v="0"/>
    <s v="NO DMG. FLT 6855. DISPATCH SAYS 100 FT AND 150 KIAS WHILE SATCS SAYS 200 FT AND 140 KIAS."/>
    <x v="186"/>
    <s v="No Data"/>
    <s v="No Cloud"/>
    <x v="4"/>
    <x v="103"/>
    <x v="0"/>
    <s v="Y"/>
    <n v="0"/>
    <n v="0"/>
    <n v="0"/>
    <n v="0"/>
    <n v="0"/>
    <n v="100"/>
    <s v="Not Available"/>
    <s v="Not Available"/>
    <n v="150"/>
  </r>
  <r>
    <x v="0"/>
    <x v="0"/>
    <s v="&lt; 1000 ft"/>
    <x v="37"/>
    <x v="1"/>
    <s v="None"/>
    <s v="No Data"/>
    <s v="No Data"/>
    <s v="No Data"/>
    <x v="202"/>
    <n v="205390"/>
    <s v="No damage"/>
    <s v="No Data"/>
    <n v="2"/>
    <x v="5"/>
    <s v="Georgia"/>
    <s v="Approach"/>
    <s v="None"/>
    <b v="0"/>
    <b v="0"/>
    <s v="DL995. BIRD SEEN 5 SECONDS BEFORE IMPACT. NO EVASIVE MANEUVER DUE TO LOW ALTITUDE. BIRD HIT GLANCING BLOW OFF SIDE OF RADOME AND CO/P'S SIDE. NO DMG."/>
    <x v="187"/>
    <s v="No Data"/>
    <s v="Overcast"/>
    <x v="18"/>
    <x v="137"/>
    <x v="0"/>
    <s v="N"/>
    <n v="0"/>
    <n v="0"/>
    <n v="0"/>
    <n v="0"/>
    <n v="0"/>
    <n v="600"/>
    <s v="Not Available"/>
    <s v="Not Available"/>
    <n v="135"/>
  </r>
  <r>
    <x v="0"/>
    <x v="25"/>
    <s v="&lt; 1000 ft"/>
    <x v="45"/>
    <x v="1"/>
    <s v="No Data"/>
    <s v="No Data"/>
    <s v="No Data"/>
    <s v="No Data"/>
    <x v="202"/>
    <n v="210438"/>
    <s v="No damage"/>
    <s v="No Data"/>
    <n v="2"/>
    <x v="21"/>
    <s v="Illinois"/>
    <s v="Take-off run"/>
    <s v="No Data"/>
    <b v="1"/>
    <b v="0"/>
    <s v="REPTD AT 1346. INGESTION. ID BY WS BIOL."/>
    <x v="188"/>
    <s v="Small"/>
    <s v="No Data"/>
    <x v="0"/>
    <x v="0"/>
    <x v="4"/>
    <s v="Not Stated"/>
    <n v="0"/>
    <n v="0"/>
    <n v="0"/>
    <n v="0"/>
    <n v="0"/>
    <n v="0"/>
    <s v="Not Available"/>
    <s v="Not Available"/>
    <s v="Not Recorded"/>
  </r>
  <r>
    <x v="0"/>
    <x v="26"/>
    <s v="&lt; 1000 ft"/>
    <x v="15"/>
    <x v="1"/>
    <s v="None"/>
    <s v="No Data"/>
    <s v="No Data"/>
    <s v="No Data"/>
    <x v="203"/>
    <n v="214177"/>
    <s v="No damage"/>
    <s v="No Data"/>
    <n v="3"/>
    <x v="16"/>
    <s v="Maryland"/>
    <s v="Approach"/>
    <s v="None"/>
    <b v="0"/>
    <b v="0"/>
    <s v="POSSIBLE GEESE. LRG FLOCK OF BIRD ON RWY PRIOR TO T/D. BIRDS TOOK OFF IN LANDING DIRECTION AS A/C. FLARED. PLANE OVERFLEW FLOCK BUT FOUND EVIDENCE OF STRIKE AFT OF CAPT'S WINDOW AND FWD OF ENTRY DOOR. AFTRE LDG, TWR CALLED GROUND VEHICLE TO CHECK FOR BIRD"/>
    <x v="159"/>
    <s v="Large"/>
    <s v="Some Cloud"/>
    <x v="19"/>
    <x v="138"/>
    <x v="2"/>
    <s v="Not Stated"/>
    <n v="0"/>
    <n v="0"/>
    <n v="0"/>
    <n v="0"/>
    <n v="0"/>
    <n v="50"/>
    <s v="Not Available"/>
    <s v="Not Available"/>
    <n v="130"/>
  </r>
  <r>
    <x v="0"/>
    <x v="2"/>
    <s v="&lt; 1000 ft"/>
    <x v="20"/>
    <x v="2"/>
    <s v="None"/>
    <s v="No Data"/>
    <s v="No Data"/>
    <s v="No Data"/>
    <x v="204"/>
    <n v="207646"/>
    <s v="No damage"/>
    <s v="No Data"/>
    <n v="2"/>
    <x v="5"/>
    <s v="Texas"/>
    <s v="Landing Roll"/>
    <s v="None"/>
    <b v="0"/>
    <b v="0"/>
    <s v="35 PIGEONS RECOVERED FROM RWY. 3 MORE WERE FOUND ON A/C. BIRDS WERE STRUCK JUST BEFORE AND AFTER LANDING FLARE. INGESTION IN BOTH ENGS. #2 ENG LEAKED OUT AFTER ARRIVING AT GATE. LOOKS IKE A CRACK NEAR A SMEAR ON LWR LHS RADOME.  ADDITIONS SMEARS AROUND NO"/>
    <x v="189"/>
    <s v="Small"/>
    <s v="Overcast"/>
    <x v="0"/>
    <x v="47"/>
    <x v="0"/>
    <s v="N"/>
    <n v="2"/>
    <n v="0"/>
    <n v="0"/>
    <n v="0"/>
    <n v="0"/>
    <n v="0"/>
    <s v="Not Available"/>
    <s v="Not Available"/>
    <n v="145"/>
  </r>
  <r>
    <x v="0"/>
    <x v="24"/>
    <s v="&lt; 1000 ft"/>
    <x v="56"/>
    <x v="1"/>
    <s v="No Data"/>
    <s v="No Data"/>
    <s v="No Data"/>
    <s v="No Data"/>
    <x v="205"/>
    <n v="214587"/>
    <s v="No damage"/>
    <s v="No Data"/>
    <n v="2"/>
    <x v="4"/>
    <s v="Colorado"/>
    <s v="Landing Roll"/>
    <s v="No Data"/>
    <b v="0"/>
    <b v="0"/>
    <s v="FLT 2034 HIT A PIGEON, ONE OF A FLOCK. LANDING. NO DMG."/>
    <x v="190"/>
    <s v="Small"/>
    <s v="No Data"/>
    <x v="0"/>
    <x v="139"/>
    <x v="0"/>
    <s v="Not Stated"/>
    <n v="0"/>
    <n v="0"/>
    <n v="0"/>
    <n v="0"/>
    <n v="0"/>
    <n v="0"/>
    <s v="Not Available"/>
    <s v="Not Available"/>
    <s v="Not Recorded"/>
  </r>
  <r>
    <x v="0"/>
    <x v="8"/>
    <s v="&lt; 1000 ft"/>
    <x v="57"/>
    <x v="0"/>
    <s v="None"/>
    <s v="No Data"/>
    <s v="No Data"/>
    <s v="No Data"/>
    <x v="206"/>
    <n v="211088"/>
    <s v="No damage"/>
    <s v="No Data"/>
    <n v="2"/>
    <x v="7"/>
    <s v="DC"/>
    <s v="Take-off run"/>
    <s v="None"/>
    <b v="1"/>
    <b v="1"/>
    <s v="FLT 951. BIRD HIT CAPT'S WINDSHLD AND LE OF BOTH WINGS. NO DMG. INSPN. BIRD ID BY SMITHSONIAN FAA 140"/>
    <x v="191"/>
    <s v="Small"/>
    <s v="No Cloud"/>
    <x v="55"/>
    <x v="64"/>
    <x v="0"/>
    <s v="Y"/>
    <n v="0"/>
    <n v="0"/>
    <n v="0"/>
    <n v="0"/>
    <n v="0"/>
    <n v="0"/>
    <s v="Not Available"/>
    <s v="Not Available"/>
    <n v="142"/>
  </r>
  <r>
    <x v="0"/>
    <x v="12"/>
    <s v="&lt; 1000 ft"/>
    <x v="16"/>
    <x v="1"/>
    <s v="None"/>
    <s v="No Data"/>
    <s v="No Data"/>
    <s v="No Data"/>
    <x v="207"/>
    <n v="212110"/>
    <s v="No damage"/>
    <s v="No Data"/>
    <n v="2"/>
    <x v="3"/>
    <s v="Florida"/>
    <s v="Take-off run"/>
    <s v="None"/>
    <b v="0"/>
    <b v="0"/>
    <s v="No Comments"/>
    <x v="192"/>
    <s v="No Data"/>
    <s v="Some Cloud"/>
    <x v="18"/>
    <x v="0"/>
    <x v="0"/>
    <s v="N"/>
    <n v="0"/>
    <n v="0"/>
    <n v="0"/>
    <n v="0"/>
    <n v="0"/>
    <n v="0"/>
    <s v="Not Available"/>
    <s v="Not Available"/>
    <s v="Not Recorded"/>
  </r>
  <r>
    <x v="0"/>
    <x v="24"/>
    <s v="&lt; 1000 ft"/>
    <x v="7"/>
    <x v="1"/>
    <s v="Other"/>
    <s v="ENG N1 DROPPED 10%"/>
    <s v="No Data"/>
    <s v="No Data"/>
    <x v="207"/>
    <n v="216141"/>
    <s v="No damage"/>
    <s v="No Data"/>
    <n v="2"/>
    <x v="26"/>
    <s v="Colorado"/>
    <s v="Approach"/>
    <s v="Fog"/>
    <b v="0"/>
    <b v="0"/>
    <s v="#1 ENG N1 DROPPED 10% ON FINAL. NO DAMAGE."/>
    <x v="192"/>
    <s v="Large"/>
    <s v="No Cloud"/>
    <x v="19"/>
    <x v="140"/>
    <x v="0"/>
    <s v="N"/>
    <n v="0"/>
    <n v="0"/>
    <n v="0"/>
    <n v="0"/>
    <n v="0"/>
    <n v="1000"/>
    <s v="Not Available"/>
    <s v="Not Available"/>
    <n v="136"/>
  </r>
  <r>
    <x v="0"/>
    <x v="2"/>
    <s v="&lt; 1000 ft"/>
    <x v="12"/>
    <x v="0"/>
    <s v="None"/>
    <s v="No Data"/>
    <s v="No Data"/>
    <s v="No Data"/>
    <x v="207"/>
    <n v="210267"/>
    <s v="No damage"/>
    <s v="No Data"/>
    <n v="2"/>
    <x v="4"/>
    <s v="Texas"/>
    <s v="Landing Roll"/>
    <s v="Rain"/>
    <b v="0"/>
    <b v="0"/>
    <s v="NO DMG REPTD BY MAINT."/>
    <x v="192"/>
    <s v="Small"/>
    <s v="Overcast"/>
    <x v="0"/>
    <x v="141"/>
    <x v="0"/>
    <s v="Y"/>
    <n v="0"/>
    <n v="0"/>
    <n v="0"/>
    <n v="0"/>
    <n v="0"/>
    <n v="0"/>
    <s v="Not Available"/>
    <s v="Not Available"/>
    <s v="Not Recorded"/>
  </r>
  <r>
    <x v="0"/>
    <x v="15"/>
    <s v="&gt; 1000 ft"/>
    <x v="21"/>
    <x v="0"/>
    <s v="None"/>
    <s v="No Data"/>
    <s v="No Data"/>
    <n v="139"/>
    <x v="208"/>
    <n v="204484"/>
    <s v="Caused damage"/>
    <s v="No Data"/>
    <n v="2"/>
    <x v="5"/>
    <s v="Massachusetts"/>
    <s v="Approach"/>
    <s v="None"/>
    <b v="0"/>
    <b v="0"/>
    <s v="#1 ENG TO BE BORESCOPED, RT LE DAMAGED, PARTS TO BE FLOWN IN FOR REPAIR. LONDON PORTION WILL USE OTHER EQUIPMENT.. FLT 139. PIC REPTD FLYING INTO 40 WATERFOWL AND A/C HIT 4. BOTH WINGS, COCKPIT JUST ABOVE WINDSHLD."/>
    <x v="193"/>
    <s v="No Data"/>
    <s v="No Cloud"/>
    <x v="35"/>
    <x v="142"/>
    <x v="0"/>
    <s v="Y"/>
    <n v="0"/>
    <n v="0"/>
    <n v="0"/>
    <n v="0"/>
    <n v="0"/>
    <n v="3000"/>
    <s v="Not Available"/>
    <s v="Not Available"/>
    <s v="Not Recorded"/>
  </r>
  <r>
    <x v="0"/>
    <x v="18"/>
    <s v="&lt; 1000 ft"/>
    <x v="5"/>
    <x v="0"/>
    <s v="None"/>
    <s v="No Data"/>
    <s v="No Data"/>
    <s v="No Data"/>
    <x v="209"/>
    <n v="206180"/>
    <s v="No damage"/>
    <s v="No Data"/>
    <n v="2"/>
    <x v="4"/>
    <s v="California"/>
    <s v="Take-off run"/>
    <s v="None"/>
    <b v="0"/>
    <b v="0"/>
    <s v="FLT 1884 3 PIGEON CARCASSES RECOVERED BTWN RWY CL AND N EDGE OF RWY ABEAM TWY B3. NOTAM ISSUED OF BIRD HAZARD.  STRUCK 3 AT ROTATION."/>
    <x v="193"/>
    <s v="Small"/>
    <s v="No Cloud"/>
    <x v="0"/>
    <x v="143"/>
    <x v="0"/>
    <s v="Not Stated"/>
    <n v="0"/>
    <n v="0"/>
    <n v="0"/>
    <n v="0"/>
    <n v="0"/>
    <n v="0"/>
    <s v="Not Available"/>
    <s v="Not Available"/>
    <n v="131"/>
  </r>
  <r>
    <x v="0"/>
    <x v="26"/>
    <s v="&lt; 1000 ft"/>
    <x v="12"/>
    <x v="1"/>
    <s v="None"/>
    <s v="No Data"/>
    <s v="No Data"/>
    <s v="No Data"/>
    <x v="209"/>
    <n v="207046"/>
    <s v="No damage"/>
    <s v="No Data"/>
    <n v="2"/>
    <x v="17"/>
    <s v="Maryland"/>
    <s v="Approach"/>
    <s v="None"/>
    <b v="0"/>
    <b v="0"/>
    <s v="FLT 936. INSPN. NO DMG."/>
    <x v="193"/>
    <s v="Small"/>
    <s v="No Cloud"/>
    <x v="0"/>
    <x v="144"/>
    <x v="0"/>
    <s v="Y"/>
    <n v="0"/>
    <n v="0"/>
    <n v="0"/>
    <n v="0"/>
    <n v="0"/>
    <n v="350"/>
    <s v="Not Available"/>
    <s v="Not Available"/>
    <n v="120"/>
  </r>
  <r>
    <x v="0"/>
    <x v="18"/>
    <s v="&lt; 1000 ft"/>
    <x v="19"/>
    <x v="0"/>
    <s v="None"/>
    <s v="No Data"/>
    <s v="No Data"/>
    <s v="No Data"/>
    <x v="209"/>
    <n v="210238"/>
    <s v="No damage"/>
    <s v="No Data"/>
    <n v="2"/>
    <x v="7"/>
    <s v="California"/>
    <s v="Approach"/>
    <s v="None"/>
    <b v="0"/>
    <b v="0"/>
    <s v="PILOT SAID 10-12 BIRDS FLEW UP FROM THE GROUND AS HE WS 5' IN THE AIR OVER THE AIM POINT DURING FINAL APCH. 1 CARCASS RECOVERED. PILOT FELT A COUPLE OF BIRDS ALSO INGESTED INTO L ENG. INSPN FOUND NO DMG. DOWNLOADED THE AVM. BORESCOPED BOOSTER, HPC AND COM"/>
    <x v="194"/>
    <s v="Small"/>
    <s v="No Cloud"/>
    <x v="0"/>
    <x v="145"/>
    <x v="0"/>
    <s v="N"/>
    <n v="0"/>
    <n v="0"/>
    <n v="0"/>
    <n v="0"/>
    <n v="0"/>
    <n v="5"/>
    <s v="Not Available"/>
    <s v="Not Available"/>
    <n v="130"/>
  </r>
  <r>
    <x v="0"/>
    <x v="25"/>
    <s v="&lt; 1000 ft"/>
    <x v="7"/>
    <x v="1"/>
    <s v="None"/>
    <s v="No Data"/>
    <s v="No Data"/>
    <s v="No Data"/>
    <x v="210"/>
    <n v="212868"/>
    <s v="No damage"/>
    <s v="No Data"/>
    <n v="2"/>
    <x v="8"/>
    <s v="Illinois"/>
    <s v="Landing Roll"/>
    <s v="None"/>
    <b v="0"/>
    <b v="0"/>
    <s v="HIT TRAILING EDGE FLAP. NO DMG. FLT 1867."/>
    <x v="194"/>
    <s v="No Data"/>
    <s v="Some Cloud"/>
    <x v="4"/>
    <x v="146"/>
    <x v="0"/>
    <s v="Not Stated"/>
    <n v="0"/>
    <n v="0"/>
    <n v="0"/>
    <n v="0"/>
    <n v="0"/>
    <n v="0"/>
    <s v="Not Available"/>
    <s v="Not Available"/>
    <s v="Not Recorded"/>
  </r>
  <r>
    <x v="0"/>
    <x v="19"/>
    <s v="&lt; 1000 ft"/>
    <x v="1"/>
    <x v="1"/>
    <s v="None"/>
    <s v="No Data"/>
    <s v="No Data"/>
    <s v="No Data"/>
    <x v="210"/>
    <n v="215225"/>
    <s v="No damage"/>
    <s v="No Data"/>
    <n v="2"/>
    <x v="1"/>
    <s v="New York"/>
    <s v="Landing Roll"/>
    <s v="None"/>
    <b v="0"/>
    <b v="0"/>
    <s v="BIRD WAS SEEN TO HIT L PROP. BIRD WAS EATING SOMETHING AND WAS SLOWER THAN USUAL IN GETTING OUT OF THE WAY. ENG WAS SHUT DOWN IMMED AFTER CLEARING RWY. (DATA ENTRY NOTE: RWY DOES NOT MATCH ANY OF THE CARCASS FOUND REPTS FOR JFK)"/>
    <x v="194"/>
    <s v="No Data"/>
    <s v="No Cloud"/>
    <x v="4"/>
    <x v="0"/>
    <x v="1"/>
    <s v="N"/>
    <n v="0"/>
    <n v="0"/>
    <n v="0"/>
    <n v="0"/>
    <n v="0"/>
    <n v="0"/>
    <s v="Not Available"/>
    <s v="Not Available"/>
    <n v="60"/>
  </r>
  <r>
    <x v="0"/>
    <x v="20"/>
    <s v="&lt; 1000 ft"/>
    <x v="45"/>
    <x v="0"/>
    <s v="None"/>
    <s v="No Data"/>
    <s v="No Data"/>
    <s v="No Data"/>
    <x v="210"/>
    <n v="210889"/>
    <s v="No damage"/>
    <s v="No Data"/>
    <n v="2"/>
    <x v="4"/>
    <s v="Illinois"/>
    <s v="Take-off run"/>
    <s v="None"/>
    <b v="0"/>
    <b v="0"/>
    <s v="ATIS WARNING. NO DMG. 1 STRIKE ON EACH WINDSCREEN. 3 CARCASSES FOUND."/>
    <x v="195"/>
    <s v="Small"/>
    <s v="No Cloud"/>
    <x v="23"/>
    <x v="147"/>
    <x v="0"/>
    <s v="Y"/>
    <n v="0"/>
    <n v="0"/>
    <n v="0"/>
    <n v="0"/>
    <n v="0"/>
    <n v="0"/>
    <s v="Not Available"/>
    <s v="Not Available"/>
    <n v="155"/>
  </r>
  <r>
    <x v="0"/>
    <x v="14"/>
    <s v="&lt; 1000 ft"/>
    <x v="4"/>
    <x v="1"/>
    <s v="None"/>
    <s v="No Data"/>
    <s v="No Data"/>
    <s v="No Data"/>
    <x v="211"/>
    <n v="209378"/>
    <s v="No damage"/>
    <s v="No Data"/>
    <n v="2"/>
    <x v="8"/>
    <s v="Florida"/>
    <s v="Take-off run"/>
    <s v="Rain"/>
    <b v="0"/>
    <b v="0"/>
    <s v="NO DMG. RADAR WAS ON. WET RWY. ATIS WARNING."/>
    <x v="173"/>
    <s v="No Data"/>
    <s v="Overcast"/>
    <x v="12"/>
    <x v="0"/>
    <x v="0"/>
    <s v="Y"/>
    <n v="0"/>
    <n v="0"/>
    <n v="0"/>
    <n v="0"/>
    <n v="0"/>
    <n v="0"/>
    <s v="Not Available"/>
    <s v="Not Available"/>
    <n v="100"/>
  </r>
  <r>
    <x v="0"/>
    <x v="21"/>
    <s v="&lt; 1000 ft"/>
    <x v="12"/>
    <x v="1"/>
    <s v="None"/>
    <s v="No Data"/>
    <s v="No Data"/>
    <s v="No Data"/>
    <x v="212"/>
    <n v="217087"/>
    <s v="No damage"/>
    <s v="No Data"/>
    <n v="2"/>
    <x v="5"/>
    <s v="Utah"/>
    <s v="Approach"/>
    <s v="None"/>
    <b v="0"/>
    <b v="0"/>
    <s v="A/C MX CONFIRMED NO SIGNIFICANT DMG. (DATA ENTRY NOTE: A/C REPTD AS 767 BUT N# SHOWED 757."/>
    <x v="196"/>
    <s v="No Data"/>
    <s v="No Cloud"/>
    <x v="4"/>
    <x v="0"/>
    <x v="2"/>
    <s v="Y"/>
    <n v="0"/>
    <n v="0"/>
    <n v="0"/>
    <n v="0"/>
    <n v="0"/>
    <n v="800"/>
    <s v="Not Available"/>
    <s v="Not Available"/>
    <n v="130"/>
  </r>
  <r>
    <x v="0"/>
    <x v="26"/>
    <s v="&lt; 1000 ft"/>
    <x v="15"/>
    <x v="1"/>
    <s v="None"/>
    <s v="No Data"/>
    <s v="No Data"/>
    <s v="No Data"/>
    <x v="212"/>
    <n v="208945"/>
    <s v="No damage"/>
    <s v="No Data"/>
    <n v="3"/>
    <x v="4"/>
    <s v="Maryland"/>
    <s v="Approach"/>
    <s v="None"/>
    <b v="0"/>
    <b v="0"/>
    <s v="OWL POSSILBY NO DMG."/>
    <x v="197"/>
    <s v="No Data"/>
    <s v="No Cloud"/>
    <x v="2"/>
    <x v="0"/>
    <x v="2"/>
    <s v="Not Stated"/>
    <n v="0"/>
    <n v="0"/>
    <n v="0"/>
    <n v="0"/>
    <n v="0"/>
    <n v="800"/>
    <s v="Not Available"/>
    <s v="Not Available"/>
    <n v="140"/>
  </r>
  <r>
    <x v="0"/>
    <x v="8"/>
    <s v="&gt; 1000 ft"/>
    <x v="16"/>
    <x v="1"/>
    <s v="None"/>
    <s v="No Data"/>
    <s v="No Data"/>
    <s v="No Data"/>
    <x v="213"/>
    <n v="211233"/>
    <s v="No damage"/>
    <s v="No Data"/>
    <n v="2"/>
    <x v="3"/>
    <s v="DC"/>
    <s v="Approach"/>
    <s v="None"/>
    <b v="0"/>
    <b v="0"/>
    <s v="FLT 9310. LGR FLOCK OF BUZZARDS APPEARED ON APCH TO RWY"/>
    <x v="198"/>
    <s v="No Data"/>
    <s v="No Cloud"/>
    <x v="56"/>
    <x v="0"/>
    <x v="0"/>
    <s v="Not Stated"/>
    <n v="0"/>
    <n v="0"/>
    <n v="0"/>
    <n v="0"/>
    <n v="0"/>
    <n v="1200"/>
    <s v="Not Available"/>
    <s v="Not Available"/>
    <n v="115"/>
  </r>
  <r>
    <x v="0"/>
    <x v="12"/>
    <s v="&lt; 1000 ft"/>
    <x v="21"/>
    <x v="0"/>
    <s v="None"/>
    <s v="No Data"/>
    <s v="No Data"/>
    <n v="916"/>
    <x v="213"/>
    <n v="211664"/>
    <s v="No damage"/>
    <s v="No Data"/>
    <n v="2"/>
    <x v="36"/>
    <s v="Florida"/>
    <s v="Landing Roll"/>
    <s v="None"/>
    <b v="0"/>
    <b v="0"/>
    <s v="3 BIRDS HIT NOSE AREA. NO DMG. FLT 916. BIRDS REPTD AS DOVES ON ONE FORM AND SWALLOWS ON ANOTHER."/>
    <x v="199"/>
    <s v="No Data"/>
    <s v="No Data"/>
    <x v="32"/>
    <x v="59"/>
    <x v="0"/>
    <s v="Y"/>
    <n v="0"/>
    <n v="0"/>
    <n v="0"/>
    <n v="0"/>
    <n v="0"/>
    <n v="0"/>
    <s v="Not Available"/>
    <s v="Not Available"/>
    <n v="125"/>
  </r>
  <r>
    <x v="0"/>
    <x v="19"/>
    <s v="&lt; 1000 ft"/>
    <x v="12"/>
    <x v="0"/>
    <s v="None"/>
    <s v="No Data"/>
    <s v="No Data"/>
    <s v="No Data"/>
    <x v="214"/>
    <n v="212731"/>
    <s v="No damage"/>
    <s v="No Data"/>
    <n v="2"/>
    <x v="28"/>
    <s v="New York"/>
    <s v="Take-off run"/>
    <s v="None"/>
    <b v="0"/>
    <b v="0"/>
    <s v="3 CARCASSES FOUND. FLT 5927. BIRDS FOUND ON CL @ TWY L. PILOT REPTD POSSIBLE BLOWN NOS GEAR TIRE OR A NOSE GEAR PROBLEM. A/C CONTD AS A FERRY TO LGA WHERE MECHANICS FOUND EVIDENCE OF A BIRD INGESTION. NO DMG."/>
    <x v="200"/>
    <s v="Small"/>
    <s v="Some Cloud"/>
    <x v="0"/>
    <x v="135"/>
    <x v="0"/>
    <s v="Not Stated"/>
    <n v="0"/>
    <n v="0"/>
    <n v="0"/>
    <n v="0"/>
    <n v="0"/>
    <n v="0"/>
    <s v="Not Available"/>
    <s v="Not Available"/>
    <s v="Not Recorded"/>
  </r>
  <r>
    <x v="0"/>
    <x v="16"/>
    <s v="&lt; 1000 ft"/>
    <x v="58"/>
    <x v="1"/>
    <s v="None"/>
    <s v="No Data"/>
    <s v="No Data"/>
    <s v="No Data"/>
    <x v="215"/>
    <n v="208646"/>
    <s v="No damage"/>
    <s v="No Data"/>
    <n v="2"/>
    <x v="19"/>
    <s v="Oregon"/>
    <s v="Landing Roll"/>
    <s v="None"/>
    <b v="0"/>
    <b v="0"/>
    <s v="TVD 990 HIT BIRD 100 FT DOWN RWY. NO DMG."/>
    <x v="201"/>
    <s v="Small"/>
    <s v="No Cloud"/>
    <x v="17"/>
    <x v="21"/>
    <x v="2"/>
    <s v="Not Stated"/>
    <n v="0"/>
    <n v="0"/>
    <n v="0"/>
    <n v="0"/>
    <n v="0"/>
    <n v="0"/>
    <s v="Not Available"/>
    <s v="Not Available"/>
    <s v="Not Recorded"/>
  </r>
  <r>
    <x v="0"/>
    <x v="0"/>
    <s v="&lt; 1000 ft"/>
    <x v="59"/>
    <x v="1"/>
    <s v="None"/>
    <s v="No Data"/>
    <s v="No Data"/>
    <s v="No Data"/>
    <x v="216"/>
    <n v="212799"/>
    <s v="No damage"/>
    <s v="No Data"/>
    <n v="1"/>
    <x v="49"/>
    <s v="Georgia"/>
    <s v="Approach"/>
    <s v="None"/>
    <b v="0"/>
    <b v="0"/>
    <s v="No Comments"/>
    <x v="202"/>
    <s v="No Data"/>
    <s v="No Cloud"/>
    <x v="4"/>
    <x v="0"/>
    <x v="2"/>
    <s v="N"/>
    <n v="0"/>
    <n v="0"/>
    <n v="0"/>
    <n v="0"/>
    <n v="0"/>
    <n v="900"/>
    <s v="Not Available"/>
    <s v="Not Available"/>
    <n v="160"/>
  </r>
  <r>
    <x v="0"/>
    <x v="2"/>
    <s v="&lt; 1000 ft"/>
    <x v="2"/>
    <x v="0"/>
    <s v="None"/>
    <s v="No Data"/>
    <s v="No Data"/>
    <s v="No Data"/>
    <x v="217"/>
    <n v="211580"/>
    <s v="No damage"/>
    <s v="No Data"/>
    <n v="2"/>
    <x v="1"/>
    <s v="Texas"/>
    <s v="Approach"/>
    <s v="None"/>
    <b v="0"/>
    <b v="0"/>
    <s v="5 BIRDS"/>
    <x v="203"/>
    <s v="Small"/>
    <s v="Some Cloud"/>
    <x v="0"/>
    <x v="109"/>
    <x v="0"/>
    <s v="Y"/>
    <n v="0"/>
    <n v="0"/>
    <n v="0"/>
    <n v="0"/>
    <n v="0"/>
    <n v="100"/>
    <s v="Not Available"/>
    <s v="Not Available"/>
    <s v="Not Recorded"/>
  </r>
  <r>
    <x v="0"/>
    <x v="24"/>
    <s v="&lt; 1000 ft"/>
    <x v="12"/>
    <x v="0"/>
    <s v="None"/>
    <s v="No Data"/>
    <s v="No Data"/>
    <s v="No Data"/>
    <x v="217"/>
    <n v="209172"/>
    <s v="Caused damage"/>
    <s v="No Data"/>
    <n v="2"/>
    <x v="5"/>
    <s v="Colorado"/>
    <s v="Approach"/>
    <s v="None"/>
    <b v="0"/>
    <b v="0"/>
    <s v="NO DMG OTHER THAN BLOOD STAINS AND CHIPPED PAINT."/>
    <x v="204"/>
    <s v="Small"/>
    <s v="No Cloud"/>
    <x v="23"/>
    <x v="148"/>
    <x v="2"/>
    <s v="Y"/>
    <n v="0"/>
    <n v="0"/>
    <n v="0"/>
    <n v="0"/>
    <n v="0"/>
    <n v="300"/>
    <s v="Not Available"/>
    <s v="Not Available"/>
    <n v="131"/>
  </r>
  <r>
    <x v="0"/>
    <x v="16"/>
    <s v="&lt; 1000 ft"/>
    <x v="52"/>
    <x v="1"/>
    <s v="No Data"/>
    <s v="No Data"/>
    <s v="No Data"/>
    <s v="No Data"/>
    <x v="218"/>
    <n v="215691"/>
    <s v="No damage"/>
    <s v="No Data"/>
    <n v="2"/>
    <x v="22"/>
    <s v="Oregon"/>
    <s v="Take-off run"/>
    <s v="None"/>
    <b v="0"/>
    <b v="0"/>
    <s v="A/C WAITING TO DEPART, REPORTED &quot;SOMETHING FALL OFF&quot; OF ANOTHER PLANE ON DEPTR. RETRIEVED HAWK FROM RWY.  PILOT REPTD NO DMG AND CONTD FLT 6817. PDX-RDM"/>
    <x v="204"/>
    <s v="Medium"/>
    <s v="Overcast"/>
    <x v="3"/>
    <x v="149"/>
    <x v="0"/>
    <s v="Not Stated"/>
    <n v="0"/>
    <n v="0"/>
    <n v="0"/>
    <n v="0"/>
    <n v="0"/>
    <n v="0"/>
    <s v="Not Available"/>
    <s v="Not Available"/>
    <s v="Not Recorded"/>
  </r>
  <r>
    <x v="0"/>
    <x v="2"/>
    <s v="&lt; 1000 ft"/>
    <x v="15"/>
    <x v="0"/>
    <s v="None"/>
    <s v="No Data"/>
    <s v="No Data"/>
    <s v="No Data"/>
    <x v="219"/>
    <n v="213280"/>
    <s v="No damage"/>
    <s v="No Data"/>
    <n v="3"/>
    <x v="4"/>
    <s v="Texas"/>
    <s v="Landing Roll"/>
    <s v="None"/>
    <b v="0"/>
    <b v="0"/>
    <s v="No Comments"/>
    <x v="197"/>
    <s v="Small"/>
    <s v="Some Cloud"/>
    <x v="0"/>
    <x v="3"/>
    <x v="0"/>
    <s v="Not Stated"/>
    <n v="0"/>
    <n v="0"/>
    <n v="0"/>
    <n v="0"/>
    <n v="0"/>
    <n v="0"/>
    <s v="Not Available"/>
    <s v="Not Available"/>
    <n v="100"/>
  </r>
  <r>
    <x v="0"/>
    <x v="2"/>
    <s v="Unknown"/>
    <x v="12"/>
    <x v="0"/>
    <s v="None"/>
    <s v="No Data"/>
    <s v="No Data"/>
    <s v="No Data"/>
    <x v="219"/>
    <n v="213594"/>
    <s v="No damage"/>
    <s v="No Data"/>
    <n v="2"/>
    <x v="4"/>
    <s v="Texas"/>
    <s v="Approach"/>
    <s v="None"/>
    <b v="0"/>
    <b v="0"/>
    <s v="No Comments"/>
    <x v="197"/>
    <s v="Small"/>
    <s v="Some Cloud"/>
    <x v="0"/>
    <x v="150"/>
    <x v="0"/>
    <s v="N"/>
    <n v="0"/>
    <n v="0"/>
    <n v="0"/>
    <n v="0"/>
    <n v="0"/>
    <s v="Not Available"/>
    <s v="Not Available"/>
    <s v="Not Available"/>
    <s v="Not Recorded"/>
  </r>
  <r>
    <x v="0"/>
    <x v="2"/>
    <s v="&lt; 1000 ft"/>
    <x v="2"/>
    <x v="1"/>
    <s v="None"/>
    <s v="No Data"/>
    <s v="No Data"/>
    <s v="No Data"/>
    <x v="220"/>
    <n v="209985"/>
    <s v="Caused damage"/>
    <s v="No Data"/>
    <n v="2"/>
    <x v="1"/>
    <s v="Texas"/>
    <s v="Landing Roll"/>
    <s v="None"/>
    <b v="0"/>
    <b v="0"/>
    <s v="TWR REPT SAYS NO DMG REPTD, BUT INTERNET REPT SHOWS PROP DAMAGED."/>
    <x v="205"/>
    <s v="Small"/>
    <s v="No Cloud"/>
    <x v="0"/>
    <x v="151"/>
    <x v="0"/>
    <s v="Not Stated"/>
    <n v="0"/>
    <n v="0"/>
    <n v="0"/>
    <n v="0"/>
    <n v="0"/>
    <n v="0"/>
    <s v="Not Available"/>
    <s v="Not Available"/>
    <s v="Not Recorded"/>
  </r>
  <r>
    <x v="0"/>
    <x v="2"/>
    <s v="&lt; 1000 ft"/>
    <x v="1"/>
    <x v="2"/>
    <s v="None"/>
    <s v="No Data"/>
    <s v="No Data"/>
    <s v="No Data"/>
    <x v="221"/>
    <n v="210199"/>
    <s v="No damage"/>
    <s v="No Data"/>
    <n v="2"/>
    <x v="1"/>
    <s v="Texas"/>
    <s v="Landing Roll"/>
    <s v="None"/>
    <b v="0"/>
    <b v="0"/>
    <s v="NO DMG."/>
    <x v="206"/>
    <s v="Small"/>
    <s v="No Cloud"/>
    <x v="0"/>
    <x v="0"/>
    <x v="0"/>
    <s v="N"/>
    <n v="0"/>
    <n v="0"/>
    <n v="0"/>
    <n v="0"/>
    <n v="0"/>
    <n v="0"/>
    <s v="Not Available"/>
    <s v="Not Available"/>
    <n v="110"/>
  </r>
  <r>
    <x v="0"/>
    <x v="15"/>
    <s v="&lt; 1000 ft"/>
    <x v="60"/>
    <x v="1"/>
    <s v="None"/>
    <s v="No Data"/>
    <s v="No Data"/>
    <s v="No Data"/>
    <x v="222"/>
    <n v="212571"/>
    <s v="No damage"/>
    <s v="No Data"/>
    <n v="2"/>
    <x v="3"/>
    <s v="Massachusetts"/>
    <s v="Approach"/>
    <s v="None"/>
    <b v="0"/>
    <b v="0"/>
    <s v="No Comments"/>
    <x v="207"/>
    <s v="No Data"/>
    <s v="No Cloud"/>
    <x v="4"/>
    <x v="21"/>
    <x v="1"/>
    <s v="Not Stated"/>
    <n v="0"/>
    <n v="0"/>
    <n v="0"/>
    <n v="0"/>
    <n v="0"/>
    <n v="200"/>
    <s v="Not Available"/>
    <s v="Not Available"/>
    <n v="128"/>
  </r>
  <r>
    <x v="0"/>
    <x v="16"/>
    <s v="&lt; 1000 ft"/>
    <x v="36"/>
    <x v="1"/>
    <s v="None"/>
    <s v="No Data"/>
    <s v="No Data"/>
    <s v="No Data"/>
    <x v="223"/>
    <n v="214969"/>
    <s v="No damage"/>
    <s v="No Data"/>
    <n v="2"/>
    <x v="16"/>
    <s v="Oregon"/>
    <s v="Landing Roll"/>
    <s v="None"/>
    <b v="0"/>
    <b v="0"/>
    <s v="NO DMG."/>
    <x v="208"/>
    <s v="Small"/>
    <s v="No Cloud"/>
    <x v="17"/>
    <x v="152"/>
    <x v="2"/>
    <s v="Y"/>
    <n v="0"/>
    <n v="0"/>
    <n v="0"/>
    <n v="0"/>
    <n v="0"/>
    <n v="0"/>
    <s v="Not Available"/>
    <s v="Not Available"/>
    <s v="Not Recorded"/>
  </r>
  <r>
    <x v="0"/>
    <x v="19"/>
    <s v="&lt; 1000 ft"/>
    <x v="20"/>
    <x v="1"/>
    <s v="None"/>
    <s v="No Data"/>
    <s v="No Data"/>
    <n v="117"/>
    <x v="223"/>
    <n v="208801"/>
    <s v="No damage"/>
    <s v="No Data"/>
    <n v="2"/>
    <x v="4"/>
    <s v="New York"/>
    <s v="Take-off run"/>
    <s v="None"/>
    <b v="0"/>
    <b v="0"/>
    <s v="PILOT REPTD STRIKE TO AIRLINE OPS OFFICE. DID NOT SEE ANY DMG. FLT 117 TO LAX"/>
    <x v="209"/>
    <s v="Medium"/>
    <s v="No Cloud"/>
    <x v="31"/>
    <x v="153"/>
    <x v="0"/>
    <s v="Not Stated"/>
    <n v="0"/>
    <n v="0"/>
    <n v="0"/>
    <n v="0"/>
    <n v="0"/>
    <n v="0"/>
    <s v="Not Available"/>
    <s v="Not Available"/>
    <s v="Not Recorded"/>
  </r>
  <r>
    <x v="0"/>
    <x v="15"/>
    <s v="&lt; 1000 ft"/>
    <x v="4"/>
    <x v="0"/>
    <s v="Aborted Take-off"/>
    <s v="No Data"/>
    <s v="No Data"/>
    <n v="2321"/>
    <x v="224"/>
    <n v="210104"/>
    <s v="No damage"/>
    <s v="No Data"/>
    <n v="2"/>
    <x v="5"/>
    <s v="Massachusetts"/>
    <s v="Take-off run"/>
    <s v="None"/>
    <b v="0"/>
    <b v="0"/>
    <s v="HIT 4 BIRDS. 1 WAS A PALM WARBLER THE OTHER WAS A BLACK BELLIED PLOVER.  2 BIRDS FOUND."/>
    <x v="210"/>
    <s v="Small"/>
    <s v="No Cloud"/>
    <x v="57"/>
    <x v="78"/>
    <x v="0"/>
    <s v="Y"/>
    <n v="0"/>
    <n v="0"/>
    <n v="0"/>
    <n v="0"/>
    <n v="0"/>
    <n v="0"/>
    <s v="Not Available"/>
    <s v="Not Available"/>
    <n v="120"/>
  </r>
  <r>
    <x v="0"/>
    <x v="23"/>
    <s v="Unknown"/>
    <x v="42"/>
    <x v="1"/>
    <s v="None"/>
    <s v="No Data"/>
    <s v="No Data"/>
    <n v="545"/>
    <x v="224"/>
    <n v="212270"/>
    <s v="No damage"/>
    <s v="No Data"/>
    <n v="2"/>
    <x v="36"/>
    <s v="California"/>
    <s v="Approach"/>
    <s v="None"/>
    <b v="0"/>
    <b v="0"/>
    <s v="FLT 545 BIRD STRIKE PRIOR TO TOUCHDOWN. NO DMG."/>
    <x v="210"/>
    <s v="No Data"/>
    <s v="Overcast"/>
    <x v="5"/>
    <x v="0"/>
    <x v="2"/>
    <s v="Not Stated"/>
    <n v="0"/>
    <n v="0"/>
    <n v="0"/>
    <n v="0"/>
    <n v="0"/>
    <s v="Not Available"/>
    <s v="Not Available"/>
    <s v="Not Available"/>
    <s v="Not Recorded"/>
  </r>
  <r>
    <x v="0"/>
    <x v="2"/>
    <s v="&lt; 1000 ft"/>
    <x v="2"/>
    <x v="1"/>
    <s v="None"/>
    <s v="No Data"/>
    <s v="No Data"/>
    <s v="No Data"/>
    <x v="225"/>
    <n v="215092"/>
    <s v="No damage"/>
    <s v="No Data"/>
    <n v="2"/>
    <x v="1"/>
    <s v="Texas"/>
    <s v="Landing Roll"/>
    <s v="None"/>
    <b v="0"/>
    <b v="0"/>
    <s v="BIRD SHOWED NO SIGNS OF TRAUMA. (DATA ENTRY NOTE: N# 494AT NOT FOUND, ASSUME 494AE WAS CORRECT N#.)"/>
    <x v="211"/>
    <s v="Small"/>
    <s v="Overcast"/>
    <x v="34"/>
    <x v="154"/>
    <x v="0"/>
    <s v="Y"/>
    <n v="0"/>
    <n v="0"/>
    <n v="0"/>
    <n v="0"/>
    <n v="0"/>
    <n v="0"/>
    <s v="Not Available"/>
    <s v="Not Available"/>
    <s v="Not Recorded"/>
  </r>
  <r>
    <x v="0"/>
    <x v="2"/>
    <s v="&lt; 1000 ft"/>
    <x v="5"/>
    <x v="0"/>
    <s v="None"/>
    <s v="No Data"/>
    <s v="No Data"/>
    <s v="No Data"/>
    <x v="226"/>
    <n v="212487"/>
    <s v="No damage"/>
    <s v="No Data"/>
    <n v="2"/>
    <x v="4"/>
    <s v="Texas"/>
    <s v="Take-off run"/>
    <s v="None"/>
    <b v="0"/>
    <b v="0"/>
    <s v="PILOT CONTD ON, NO DMG. REPTD."/>
    <x v="211"/>
    <s v="Small"/>
    <s v="Overcast"/>
    <x v="0"/>
    <x v="155"/>
    <x v="0"/>
    <s v="Y"/>
    <n v="0"/>
    <n v="0"/>
    <n v="0"/>
    <n v="0"/>
    <n v="0"/>
    <n v="0"/>
    <s v="Not Available"/>
    <s v="Not Available"/>
    <s v="Not Recorded"/>
  </r>
  <r>
    <x v="0"/>
    <x v="24"/>
    <s v="&lt; 1000 ft"/>
    <x v="7"/>
    <x v="2"/>
    <s v="No Data"/>
    <s v="No Data"/>
    <s v="No Data"/>
    <s v="No Data"/>
    <x v="227"/>
    <n v="210116"/>
    <s v="No damage"/>
    <s v="No Data"/>
    <n v="2"/>
    <x v="7"/>
    <s v="Colorado"/>
    <s v="Landing Roll"/>
    <s v="No Data"/>
    <b v="0"/>
    <b v="0"/>
    <s v="FLT 1293 HIT ABOUT 20 PIGEONS ON THE SURFACE OF RWY. NO DMG. CLEANED BIRDS FROM F/O WINDOW."/>
    <x v="212"/>
    <s v="Small"/>
    <s v="No Data"/>
    <x v="0"/>
    <x v="156"/>
    <x v="0"/>
    <s v="Not Stated"/>
    <n v="0"/>
    <n v="0"/>
    <n v="0"/>
    <n v="0"/>
    <n v="0"/>
    <n v="0"/>
    <s v="Not Available"/>
    <s v="Not Available"/>
    <s v="Not Recorded"/>
  </r>
  <r>
    <x v="0"/>
    <x v="21"/>
    <s v="&lt; 1000 ft"/>
    <x v="12"/>
    <x v="1"/>
    <s v="None"/>
    <s v="No Data"/>
    <s v="No Data"/>
    <n v="1535"/>
    <x v="227"/>
    <n v="210689"/>
    <s v="No damage"/>
    <s v="No Data"/>
    <n v="2"/>
    <x v="5"/>
    <s v="Utah"/>
    <s v="Approach"/>
    <s v="None"/>
    <b v="0"/>
    <b v="0"/>
    <s v="SHORT FINAL. NO DMG REPTD. LANDED W/O INCIDENT."/>
    <x v="212"/>
    <s v="No Data"/>
    <s v="No Cloud"/>
    <x v="8"/>
    <x v="157"/>
    <x v="2"/>
    <s v="N"/>
    <n v="0"/>
    <n v="0"/>
    <n v="0"/>
    <n v="0"/>
    <n v="0"/>
    <n v="300"/>
    <s v="Not Available"/>
    <s v="Not Available"/>
    <n v="125"/>
  </r>
  <r>
    <x v="0"/>
    <x v="0"/>
    <s v="&gt; 1000 ft"/>
    <x v="61"/>
    <x v="1"/>
    <s v="None"/>
    <s v="No Data"/>
    <s v="No Data"/>
    <s v="No Data"/>
    <x v="227"/>
    <n v="209062"/>
    <s v="No damage"/>
    <s v="No Data"/>
    <n v="2"/>
    <x v="0"/>
    <s v="Georgia"/>
    <s v="Approach"/>
    <s v="None"/>
    <b v="0"/>
    <b v="0"/>
    <s v="No Comments"/>
    <x v="212"/>
    <s v="Small"/>
    <s v="Some Cloud"/>
    <x v="0"/>
    <x v="0"/>
    <x v="0"/>
    <s v="N"/>
    <n v="0"/>
    <n v="0"/>
    <n v="0"/>
    <n v="0"/>
    <n v="0"/>
    <n v="1600"/>
    <s v="Not Available"/>
    <s v="Not Available"/>
    <n v="140"/>
  </r>
  <r>
    <x v="0"/>
    <x v="2"/>
    <s v="&lt; 1000 ft"/>
    <x v="12"/>
    <x v="1"/>
    <s v="None"/>
    <s v="No Data"/>
    <s v="No Data"/>
    <s v="No Data"/>
    <x v="227"/>
    <n v="212185"/>
    <s v="No damage"/>
    <s v="No Data"/>
    <n v="2"/>
    <x v="4"/>
    <s v="Texas"/>
    <s v="Landing Roll"/>
    <s v="None"/>
    <b v="0"/>
    <b v="0"/>
    <s v="STANDARD ATIS. NO REAL INFORMATION"/>
    <x v="213"/>
    <s v="No Data"/>
    <s v="Overcast"/>
    <x v="18"/>
    <x v="158"/>
    <x v="0"/>
    <s v="N"/>
    <n v="0"/>
    <n v="0"/>
    <n v="0"/>
    <n v="0"/>
    <n v="0"/>
    <n v="0"/>
    <s v="Not Available"/>
    <s v="Not Available"/>
    <n v="120"/>
  </r>
  <r>
    <x v="0"/>
    <x v="9"/>
    <s v="&lt; 1000 ft"/>
    <x v="3"/>
    <x v="1"/>
    <s v="None"/>
    <s v="No Data"/>
    <s v="No Data"/>
    <s v="No Data"/>
    <x v="228"/>
    <n v="212630"/>
    <s v="No damage"/>
    <s v="No Data"/>
    <n v="2"/>
    <x v="2"/>
    <s v="California"/>
    <s v="Landing Roll"/>
    <s v="Fog"/>
    <b v="0"/>
    <b v="0"/>
    <s v="BIRD HIT RT LWR SIDE OF PILOT COCKPIT WINDOW."/>
    <x v="214"/>
    <s v="Small"/>
    <s v="Overcast"/>
    <x v="29"/>
    <x v="23"/>
    <x v="3"/>
    <s v="N"/>
    <n v="0"/>
    <n v="0"/>
    <n v="0"/>
    <n v="0"/>
    <n v="0"/>
    <n v="0"/>
    <s v="Not Available"/>
    <s v="Not Available"/>
    <s v="Not Recorded"/>
  </r>
  <r>
    <x v="0"/>
    <x v="19"/>
    <s v="&lt; 1000 ft"/>
    <x v="12"/>
    <x v="0"/>
    <s v="None"/>
    <s v="No Data"/>
    <s v="No Data"/>
    <n v="1190"/>
    <x v="229"/>
    <n v="242471"/>
    <s v="No damage"/>
    <s v="No Data"/>
    <n v="2"/>
    <x v="4"/>
    <s v="New York"/>
    <s v="Approach"/>
    <s v="None"/>
    <b v="0"/>
    <b v="0"/>
    <s v="CAPT STATED HE BELIEVED THEY HIT 3 GULLS. NONE WERE FOUND ON ARPT. THERE WAS EVIDENCE THAT A BIRD HAD BEEN HIT. NO DMG. HIT WING PYLON."/>
    <x v="215"/>
    <s v="No Data"/>
    <s v="Some Cloud"/>
    <x v="4"/>
    <x v="159"/>
    <x v="1"/>
    <s v="N"/>
    <n v="0"/>
    <n v="0"/>
    <n v="0"/>
    <n v="0"/>
    <n v="0"/>
    <n v="300"/>
    <s v="Not Available"/>
    <s v="Not Available"/>
    <s v="Not Recorded"/>
  </r>
  <r>
    <x v="0"/>
    <x v="4"/>
    <s v="Unknown"/>
    <x v="5"/>
    <x v="0"/>
    <s v="None"/>
    <s v="No Data"/>
    <s v="No Data"/>
    <s v="No Data"/>
    <x v="230"/>
    <n v="209511"/>
    <s v="No damage"/>
    <s v="No Data"/>
    <n v="2"/>
    <x v="14"/>
    <s v="Florida"/>
    <s v="Approach"/>
    <s v="None"/>
    <b v="0"/>
    <b v="0"/>
    <s v="FLT 706. STRIKE OCCURRED AS A/C WAS TOUCHING DOWN. NO APPARENT DMG, BUT FINAL DETERMINATION WILL BE MADE AFTER INSPN BY MECH."/>
    <x v="216"/>
    <s v="No Data"/>
    <s v="Some Cloud"/>
    <x v="7"/>
    <x v="0"/>
    <x v="0"/>
    <s v="Y"/>
    <n v="0"/>
    <n v="0"/>
    <n v="0"/>
    <n v="0"/>
    <n v="0"/>
    <s v="Not Available"/>
    <s v="Not Available"/>
    <s v="Not Available"/>
    <s v="Not Recorded"/>
  </r>
  <r>
    <x v="0"/>
    <x v="16"/>
    <s v="&lt; 1000 ft"/>
    <x v="5"/>
    <x v="1"/>
    <s v="None"/>
    <s v="No Data"/>
    <s v="No Data"/>
    <s v="No Data"/>
    <x v="231"/>
    <n v="210669"/>
    <s v="No damage"/>
    <s v="No Data"/>
    <n v="2"/>
    <x v="13"/>
    <s v="Oregon"/>
    <s v="Landing Roll"/>
    <s v="None"/>
    <b v="0"/>
    <b v="0"/>
    <s v="NO DMG."/>
    <x v="208"/>
    <s v="Medium"/>
    <s v="No Cloud"/>
    <x v="3"/>
    <x v="160"/>
    <x v="0"/>
    <s v="Y"/>
    <n v="0"/>
    <n v="0"/>
    <n v="0"/>
    <n v="0"/>
    <n v="0"/>
    <n v="0"/>
    <s v="Not Available"/>
    <s v="Not Available"/>
    <s v="Not Recorded"/>
  </r>
  <r>
    <x v="0"/>
    <x v="15"/>
    <s v="&lt; 1000 ft"/>
    <x v="62"/>
    <x v="0"/>
    <s v="Engine Shut Down"/>
    <s v="No Data"/>
    <s v="No Data"/>
    <s v="No Data"/>
    <x v="232"/>
    <n v="214482"/>
    <s v="Caused damage"/>
    <s v="0.5 MILE OUT"/>
    <n v="4"/>
    <x v="11"/>
    <s v="Massachusetts"/>
    <s v="Approach"/>
    <s v="None"/>
    <b v="0"/>
    <b v="0"/>
    <s v="FLT ENG HEARD LOUD BANG ON FINAL APCH. #4 C1 FAN BLADE DMG. NOSE COWL DENTED 1 1/2 &quot; DEEP. ALL C-1 BLADES HAD SOME FORM OF DMG. 9 IGV'S HAVE TRAILING EDGE DMG FROM SLIGHT DENTS TO DENTS WITH CRACKS. 6 BLADES BACKED OUT OF HUB UP TO 1/2&quot; ENG SN 645555 REPL"/>
    <x v="217"/>
    <s v="Large"/>
    <s v="Some Cloud"/>
    <x v="50"/>
    <x v="0"/>
    <x v="2"/>
    <s v="Not Stated"/>
    <n v="24"/>
    <n v="0"/>
    <n v="538342"/>
    <n v="538342"/>
    <n v="0.5"/>
    <n v="600"/>
    <s v="Not Available"/>
    <s v="Not Available"/>
    <s v="Not Recorded"/>
  </r>
  <r>
    <x v="0"/>
    <x v="16"/>
    <s v="&lt; 1000 ft"/>
    <x v="25"/>
    <x v="1"/>
    <s v="None"/>
    <s v="No Data"/>
    <s v="No Data"/>
    <s v="No Data"/>
    <x v="233"/>
    <n v="211629"/>
    <s v="No damage"/>
    <s v="No Data"/>
    <n v="3"/>
    <x v="16"/>
    <s v="Oregon"/>
    <s v="Take-off run"/>
    <s v="None"/>
    <b v="0"/>
    <b v="0"/>
    <s v="INJURED OWL REMOVED FROM RWY FOLLOWING DEPRT OF A/C. NO DMG."/>
    <x v="208"/>
    <s v="Small"/>
    <s v="Some Cloud"/>
    <x v="17"/>
    <x v="0"/>
    <x v="2"/>
    <s v="Not Stated"/>
    <n v="0"/>
    <n v="0"/>
    <n v="0"/>
    <n v="0"/>
    <n v="0"/>
    <n v="0"/>
    <s v="Not Available"/>
    <s v="Not Available"/>
    <s v="Not Recorded"/>
  </r>
  <r>
    <x v="0"/>
    <x v="12"/>
    <s v="&lt; 1000 ft"/>
    <x v="8"/>
    <x v="1"/>
    <s v="None"/>
    <s v="No Data"/>
    <s v="No Data"/>
    <s v="No Data"/>
    <x v="234"/>
    <n v="214335"/>
    <s v="No damage"/>
    <s v="No Data"/>
    <n v="2"/>
    <x v="50"/>
    <s v="Florida"/>
    <s v="Landing Roll"/>
    <s v="None"/>
    <b v="0"/>
    <b v="0"/>
    <s v="NO DMG. FLT 102"/>
    <x v="218"/>
    <s v="No Data"/>
    <s v="Some Cloud"/>
    <x v="21"/>
    <x v="69"/>
    <x v="0"/>
    <s v="Y"/>
    <n v="0"/>
    <n v="0"/>
    <n v="0"/>
    <n v="0"/>
    <n v="0"/>
    <n v="0"/>
    <s v="Not Available"/>
    <s v="Not Available"/>
    <n v="80"/>
  </r>
  <r>
    <x v="0"/>
    <x v="15"/>
    <s v="&lt; 1000 ft"/>
    <x v="63"/>
    <x v="0"/>
    <s v="None"/>
    <s v="No Data"/>
    <s v="No Data"/>
    <s v="No Data"/>
    <x v="234"/>
    <n v="215064"/>
    <s v="No damage"/>
    <s v="No Data"/>
    <n v="2"/>
    <x v="19"/>
    <s v="Massachusetts"/>
    <s v="Take-off run"/>
    <s v="None"/>
    <b v="0"/>
    <b v="0"/>
    <s v="3 BIRDS."/>
    <x v="218"/>
    <s v="Small"/>
    <s v="Some Cloud"/>
    <x v="58"/>
    <x v="0"/>
    <x v="0"/>
    <s v="Y"/>
    <n v="0"/>
    <n v="0"/>
    <n v="0"/>
    <n v="0"/>
    <n v="0"/>
    <n v="0"/>
    <s v="Not Available"/>
    <s v="Not Available"/>
    <n v="140"/>
  </r>
  <r>
    <x v="0"/>
    <x v="2"/>
    <s v="&lt; 1000 ft"/>
    <x v="5"/>
    <x v="2"/>
    <s v="No Data"/>
    <s v="No Data"/>
    <s v="No Data"/>
    <s v="No Data"/>
    <x v="235"/>
    <n v="208981"/>
    <s v="Caused damage"/>
    <s v="No Data"/>
    <n v="2"/>
    <x v="4"/>
    <s v="Texas"/>
    <s v="Landing Roll"/>
    <s v="None"/>
    <b v="0"/>
    <b v="0"/>
    <s v="FLT1996 HIT MULTIPLE BIRDS ON NOSE AND ELSEWHERE. FOUND DMG TO LH WING INBD FLT SPOILER. REMOVED AND REPLACED LH INBD FLT SPOILER. RWY CLOSED 15 MINS FOR CLEANUP. CAPT SAID PIGEONS WERE ON THE RWY AND HE COULD NOT SEE THEM UNTIL 50 YARDS AWAY. THEY SPOOKE"/>
    <x v="219"/>
    <s v="Small"/>
    <s v="No Cloud"/>
    <x v="0"/>
    <x v="161"/>
    <x v="0"/>
    <s v="N"/>
    <n v="0"/>
    <n v="0"/>
    <n v="0"/>
    <n v="0"/>
    <n v="0"/>
    <n v="0"/>
    <s v="Not Available"/>
    <s v="Not Available"/>
    <n v="120"/>
  </r>
  <r>
    <x v="0"/>
    <x v="12"/>
    <s v="&lt; 1000 ft"/>
    <x v="57"/>
    <x v="2"/>
    <s v="None"/>
    <s v="No Data"/>
    <s v="No Data"/>
    <s v="No Data"/>
    <x v="236"/>
    <n v="214447"/>
    <s v="No damage"/>
    <s v="No Data"/>
    <n v="2"/>
    <x v="7"/>
    <s v="Florida"/>
    <s v="Take-off run"/>
    <s v="None"/>
    <b v="0"/>
    <b v="0"/>
    <s v="NO REPTS OF DMG BUT FLT CREW WILL INSPECT A/C AT DESTINATION. FLT 732"/>
    <x v="220"/>
    <s v="No Data"/>
    <s v="Some Cloud"/>
    <x v="4"/>
    <x v="0"/>
    <x v="0"/>
    <s v="Y"/>
    <n v="0"/>
    <n v="0"/>
    <n v="0"/>
    <n v="0"/>
    <n v="0"/>
    <n v="0"/>
    <s v="Not Available"/>
    <s v="Not Available"/>
    <n v="110"/>
  </r>
  <r>
    <x v="0"/>
    <x v="17"/>
    <s v="&gt; 1000 ft"/>
    <x v="17"/>
    <x v="0"/>
    <s v="None"/>
    <s v="No Data"/>
    <s v="No Data"/>
    <s v="No Data"/>
    <x v="236"/>
    <n v="209683"/>
    <s v="No damage"/>
    <s v="No Data"/>
    <n v="2"/>
    <x v="10"/>
    <s v="Minnesota"/>
    <s v="Approach"/>
    <s v="None"/>
    <b v="0"/>
    <b v="0"/>
    <s v="UNKN DMG. FLT1674"/>
    <x v="220"/>
    <s v="Large"/>
    <s v="Some Cloud"/>
    <x v="19"/>
    <x v="149"/>
    <x v="0"/>
    <s v="Y"/>
    <n v="0"/>
    <n v="0"/>
    <n v="0"/>
    <n v="0"/>
    <n v="0"/>
    <n v="3000"/>
    <s v="Not Available"/>
    <s v="Not Available"/>
    <n v="220"/>
  </r>
  <r>
    <x v="0"/>
    <x v="2"/>
    <s v="&lt; 1000 ft"/>
    <x v="5"/>
    <x v="1"/>
    <s v="No Data"/>
    <s v="No Data"/>
    <s v="No Data"/>
    <s v="No Data"/>
    <x v="237"/>
    <n v="207897"/>
    <s v="No damage"/>
    <s v="No Data"/>
    <n v="2"/>
    <x v="4"/>
    <s v="Texas"/>
    <s v="Landing Roll"/>
    <s v="No Data"/>
    <b v="0"/>
    <b v="0"/>
    <s v="FLT 1556. PART STRUCK NOT REPTD, ASSUME GEAR. MINOR DELAYS REPTD WHILE RWY WAS CLOSED FOR ABOUT 6 MINS."/>
    <x v="221"/>
    <s v="Large"/>
    <s v="No Data"/>
    <x v="59"/>
    <x v="162"/>
    <x v="4"/>
    <s v="Not Stated"/>
    <n v="0"/>
    <n v="0"/>
    <n v="0"/>
    <n v="0"/>
    <n v="0"/>
    <n v="0"/>
    <s v="Not Available"/>
    <s v="Not Available"/>
    <s v="Not Recorded"/>
  </r>
  <r>
    <x v="0"/>
    <x v="26"/>
    <s v="&lt; 1000 ft"/>
    <x v="35"/>
    <x v="1"/>
    <s v="None"/>
    <s v="No Data"/>
    <s v="No Data"/>
    <s v="No Data"/>
    <x v="237"/>
    <n v="209384"/>
    <s v="Caused damage"/>
    <s v="No Data"/>
    <n v="2"/>
    <x v="8"/>
    <s v="Maryland"/>
    <s v="Take-off run"/>
    <s v="None"/>
    <b v="0"/>
    <b v="0"/>
    <s v="HIT ABOUT 6000' DOWN RWY. CONTD FLT. LANDED IN TPA WITH ANTLER STILL IN TIRE. TIRE WAS PUNCTURED."/>
    <x v="221"/>
    <s v="Large"/>
    <s v="Some Cloud"/>
    <x v="60"/>
    <x v="163"/>
    <x v="1"/>
    <s v="Not Stated"/>
    <n v="0"/>
    <n v="0"/>
    <n v="0"/>
    <n v="0"/>
    <n v="0"/>
    <n v="0"/>
    <s v="Not Available"/>
    <s v="Not Available"/>
    <s v="Not Recorded"/>
  </r>
  <r>
    <x v="0"/>
    <x v="12"/>
    <s v="&lt; 1000 ft"/>
    <x v="57"/>
    <x v="2"/>
    <s v="None"/>
    <s v="No Data"/>
    <s v="No Data"/>
    <s v="No Data"/>
    <x v="237"/>
    <n v="212247"/>
    <s v="No damage"/>
    <s v="No Data"/>
    <n v="2"/>
    <x v="7"/>
    <s v="Florida"/>
    <s v="Take-off run"/>
    <s v="None"/>
    <b v="0"/>
    <b v="0"/>
    <s v="MULTIPLE BIRD STRIKES PRIOR TO MAIN GEAR LIFT ON T/O. FLOCK OF GULLS- ABOUT 12- FLEW DIRECTLY IN FRONT OF A/C. SEVERAL HIT BELOW FLT DECK, BOTH ENGS NORMAL. MANY BIRDS HIT RT WING BTWN WING ROOT AND ENG PYLON. FOD FOUND ENTERING CORE OF #2 ENG. BORESOCPE"/>
    <x v="222"/>
    <s v="No Data"/>
    <s v="Some Cloud"/>
    <x v="4"/>
    <x v="0"/>
    <x v="0"/>
    <s v="Not Stated"/>
    <n v="0"/>
    <n v="0"/>
    <n v="0"/>
    <n v="0"/>
    <n v="0"/>
    <n v="0"/>
    <s v="Not Available"/>
    <s v="Not Available"/>
    <n v="110"/>
  </r>
  <r>
    <x v="0"/>
    <x v="5"/>
    <s v="&lt; 1000 ft"/>
    <x v="11"/>
    <x v="1"/>
    <s v="No Data"/>
    <s v="No Data"/>
    <s v="No Data"/>
    <s v="No Data"/>
    <x v="238"/>
    <n v="212290"/>
    <s v="No damage"/>
    <s v="No Data"/>
    <n v="2"/>
    <x v="3"/>
    <s v="North Carolina"/>
    <s v="Approach"/>
    <s v="None"/>
    <b v="0"/>
    <b v="0"/>
    <s v="NO DMG."/>
    <x v="223"/>
    <s v="No Data"/>
    <s v="No Cloud"/>
    <x v="1"/>
    <x v="81"/>
    <x v="3"/>
    <s v="Y"/>
    <n v="0"/>
    <n v="0"/>
    <n v="0"/>
    <n v="0"/>
    <n v="0"/>
    <n v="100"/>
    <s v="Not Available"/>
    <s v="Not Available"/>
    <n v="150"/>
  </r>
  <r>
    <x v="0"/>
    <x v="5"/>
    <s v="&lt; 1000 ft"/>
    <x v="17"/>
    <x v="1"/>
    <s v="None"/>
    <s v="No Data"/>
    <s v="No Data"/>
    <s v="No Data"/>
    <x v="239"/>
    <n v="209962"/>
    <s v="No damage"/>
    <s v="No Data"/>
    <n v="2"/>
    <x v="25"/>
    <s v="North Carolina"/>
    <s v="Approach"/>
    <s v="None"/>
    <b v="0"/>
    <b v="0"/>
    <s v="No Comments"/>
    <x v="224"/>
    <s v="No Data"/>
    <s v="No Cloud"/>
    <x v="51"/>
    <x v="0"/>
    <x v="0"/>
    <s v="Not Stated"/>
    <n v="0"/>
    <n v="0"/>
    <n v="0"/>
    <n v="0"/>
    <n v="0"/>
    <n v="500"/>
    <s v="Not Available"/>
    <s v="Not Available"/>
    <n v="140"/>
  </r>
  <r>
    <x v="0"/>
    <x v="17"/>
    <s v="&lt; 1000 ft"/>
    <x v="16"/>
    <x v="1"/>
    <s v="None"/>
    <s v="No Data"/>
    <s v="No Data"/>
    <s v="No Data"/>
    <x v="239"/>
    <n v="212312"/>
    <s v="Caused damage"/>
    <s v="No Data"/>
    <n v="2"/>
    <x v="17"/>
    <s v="Minnesota"/>
    <s v="Approach"/>
    <s v="None"/>
    <b v="0"/>
    <b v="0"/>
    <s v="ATIS WARNING. FLT 564"/>
    <x v="224"/>
    <s v="No Data"/>
    <s v="No Cloud"/>
    <x v="4"/>
    <x v="59"/>
    <x v="0"/>
    <s v="Y"/>
    <n v="0"/>
    <n v="0"/>
    <n v="0"/>
    <n v="0"/>
    <n v="0"/>
    <n v="1000"/>
    <s v="Not Available"/>
    <s v="Not Available"/>
    <s v="Not Recorded"/>
  </r>
  <r>
    <x v="0"/>
    <x v="3"/>
    <s v="Unknown"/>
    <x v="26"/>
    <x v="1"/>
    <s v="None"/>
    <s v="No Data"/>
    <s v="No Data"/>
    <s v="No Data"/>
    <x v="240"/>
    <n v="210691"/>
    <s v="No damage"/>
    <s v="No Data"/>
    <n v="2"/>
    <x v="2"/>
    <s v="Washington"/>
    <s v="Approach"/>
    <s v="None"/>
    <b v="1"/>
    <b v="1"/>
    <s v="FAA 172. ID BY SMITHSONIAN. HIT PROP BY-PASSED INTAKE. 1 FEATHER FOUND. INBND FLT 2062."/>
    <x v="225"/>
    <s v="Medium"/>
    <s v="Some Cloud"/>
    <x v="61"/>
    <x v="164"/>
    <x v="0"/>
    <s v="Y"/>
    <n v="0"/>
    <n v="0"/>
    <n v="0"/>
    <n v="0"/>
    <n v="0"/>
    <s v="Not Available"/>
    <s v="Not Available"/>
    <s v="Not Available"/>
    <s v="Not Recorded"/>
  </r>
  <r>
    <x v="0"/>
    <x v="8"/>
    <s v="&lt; 1000 ft"/>
    <x v="12"/>
    <x v="0"/>
    <s v="No Data"/>
    <s v="No Data"/>
    <s v="No Data"/>
    <s v="No Data"/>
    <x v="241"/>
    <n v="212644"/>
    <s v="No damage"/>
    <s v="No Data"/>
    <n v="2"/>
    <x v="5"/>
    <s v="DC"/>
    <s v="Approach"/>
    <s v="None"/>
    <b v="0"/>
    <b v="0"/>
    <s v="FLT 77. BIRD REPTD AS GOOSE, ASSUME CANADA FROM LOCATION"/>
    <x v="226"/>
    <s v="Large"/>
    <s v="Some Cloud"/>
    <x v="19"/>
    <x v="134"/>
    <x v="0"/>
    <s v="Y"/>
    <n v="0"/>
    <n v="0"/>
    <n v="0"/>
    <n v="0"/>
    <n v="0"/>
    <n v="100"/>
    <s v="Not Available"/>
    <s v="Not Available"/>
    <n v="130"/>
  </r>
  <r>
    <x v="0"/>
    <x v="26"/>
    <s v="&lt; 1000 ft"/>
    <x v="7"/>
    <x v="1"/>
    <s v="None"/>
    <s v="No Data"/>
    <s v="No Data"/>
    <s v="No Data"/>
    <x v="242"/>
    <n v="213597"/>
    <s v="No damage"/>
    <s v="No Data"/>
    <n v="2"/>
    <x v="3"/>
    <s v="Maryland"/>
    <s v="Landing Roll"/>
    <s v="None"/>
    <b v="0"/>
    <b v="0"/>
    <s v="FUSELAGE UNDER RT MAIN GEAR SMEARED WITH BLOOD. NO DMG. DEER WAS INTACT EXCEPT FOR FACE/SNOUT."/>
    <x v="208"/>
    <s v="Large"/>
    <s v="No Cloud"/>
    <x v="60"/>
    <x v="165"/>
    <x v="2"/>
    <s v="Not Stated"/>
    <n v="0"/>
    <n v="0"/>
    <n v="0"/>
    <n v="0"/>
    <n v="0"/>
    <n v="0"/>
    <s v="Not Available"/>
    <s v="Not Available"/>
    <s v="Not Recorded"/>
  </r>
  <r>
    <x v="0"/>
    <x v="2"/>
    <s v="&lt; 1000 ft"/>
    <x v="42"/>
    <x v="2"/>
    <s v="None"/>
    <s v="No Data"/>
    <s v="No Data"/>
    <s v="No Data"/>
    <x v="243"/>
    <n v="212100"/>
    <s v="No damage"/>
    <s v="No Data"/>
    <n v="2"/>
    <x v="3"/>
    <s v="Texas"/>
    <s v="Landing Roll"/>
    <s v="None"/>
    <b v="0"/>
    <b v="0"/>
    <s v="A/C STRUCK SEVERAL BIRDS. BIRDS WERE INGESTED IN BOTH ENGS ANS HIT LEADING EDGE. PILOT REPTD NO DMG. AND NO CARCASSES FOUND."/>
    <x v="227"/>
    <s v="Small"/>
    <s v="Some Cloud"/>
    <x v="0"/>
    <x v="166"/>
    <x v="0"/>
    <s v="N"/>
    <n v="0"/>
    <n v="0"/>
    <n v="0"/>
    <n v="0"/>
    <n v="0"/>
    <n v="0"/>
    <s v="Not Available"/>
    <s v="Not Available"/>
    <n v="130"/>
  </r>
  <r>
    <x v="0"/>
    <x v="3"/>
    <s v="&lt; 1000 ft"/>
    <x v="26"/>
    <x v="1"/>
    <s v="None"/>
    <s v="No Data"/>
    <s v="No Data"/>
    <n v="103"/>
    <x v="243"/>
    <n v="213826"/>
    <s v="Caused damage"/>
    <s v="No Data"/>
    <n v="2"/>
    <x v="2"/>
    <s v="Washington"/>
    <s v="Approach"/>
    <s v="Rain"/>
    <b v="0"/>
    <b v="0"/>
    <s v="LDG FLARE. DMG TO NOSE CONE. HIT BIRD OVER THRESHOLD. BIRD IS A HYBRID WESTERN  &amp; GLAUCOUS-WINGED GULL"/>
    <x v="227"/>
    <s v="Medium"/>
    <s v="Overcast"/>
    <x v="62"/>
    <x v="167"/>
    <x v="0"/>
    <s v="Not Stated"/>
    <n v="0"/>
    <n v="0"/>
    <n v="0"/>
    <n v="0"/>
    <n v="0"/>
    <n v="5"/>
    <s v="Not Available"/>
    <s v="Not Available"/>
    <n v="80"/>
  </r>
  <r>
    <x v="0"/>
    <x v="10"/>
    <s v="Unknown"/>
    <x v="12"/>
    <x v="1"/>
    <s v="None"/>
    <s v="No Data"/>
    <s v="No Data"/>
    <s v="No Data"/>
    <x v="244"/>
    <n v="270186"/>
    <s v="No damage"/>
    <s v="No Data"/>
    <n v="2"/>
    <x v="14"/>
    <s v="New Jersey"/>
    <s v="Approach"/>
    <s v="None"/>
    <b v="0"/>
    <b v="0"/>
    <s v="PILOT REPTD STRIKING A GULL ON APCH. BLOOD SMEARED ON WINDSHLD. (DATA ENTRY NOTE: DMG INFORMATION NOT PROVIDED)"/>
    <x v="228"/>
    <s v="No Data"/>
    <s v="No Cloud"/>
    <x v="4"/>
    <x v="168"/>
    <x v="0"/>
    <s v="Y"/>
    <n v="0"/>
    <n v="0"/>
    <n v="0"/>
    <n v="0"/>
    <n v="0"/>
    <s v="Not Available"/>
    <s v="Not Available"/>
    <s v="Not Available"/>
    <s v="Not Recorded"/>
  </r>
  <r>
    <x v="0"/>
    <x v="15"/>
    <s v="&lt; 1000 ft"/>
    <x v="39"/>
    <x v="0"/>
    <s v="Aborted Take-off"/>
    <s v="No Data"/>
    <s v="No Data"/>
    <s v="No Data"/>
    <x v="245"/>
    <n v="212202"/>
    <s v="No damage"/>
    <s v="No Data"/>
    <n v="2"/>
    <x v="1"/>
    <s v="Massachusetts"/>
    <s v="Take-off run"/>
    <s v="None"/>
    <b v="0"/>
    <b v="0"/>
    <s v="FLT 747 HIT SEVERAL SML BIRDS AND TAXIED BACK TO GATE. NO DMG REPTD. MASSPORT REPTD THEM AS SNOWBIRDS. 8 FOUND. ENG 1 WAS STRUCK ON BOTTOM PART OF NACELLE. NO DMG. BOTH WINGA AND ALL LDG GEAR ASSEBMLIES WERE STRUCK. TODD FELXI, WS FOUND THEY WERE SNOW BUN"/>
    <x v="229"/>
    <s v="Small"/>
    <s v="No Cloud"/>
    <x v="45"/>
    <x v="169"/>
    <x v="0"/>
    <s v="N"/>
    <n v="0"/>
    <n v="0"/>
    <n v="0"/>
    <n v="0"/>
    <n v="0"/>
    <n v="0"/>
    <s v="Not Available"/>
    <s v="Not Available"/>
    <n v="105"/>
  </r>
  <r>
    <x v="0"/>
    <x v="24"/>
    <s v="&lt; 1000 ft"/>
    <x v="25"/>
    <x v="1"/>
    <s v="No Data"/>
    <s v="No Data"/>
    <s v="No Data"/>
    <n v="3209"/>
    <x v="246"/>
    <n v="212751"/>
    <s v="No damage"/>
    <s v="No Data"/>
    <n v="3"/>
    <x v="16"/>
    <s v="Colorado"/>
    <s v="Take-off run"/>
    <s v="No Data"/>
    <b v="1"/>
    <b v="1"/>
    <s v="FLT 3209. HIT BIRD ON DEPTR. BIRD ID BY SMITHSONIAN FAA 196."/>
    <x v="230"/>
    <s v="Large"/>
    <s v="Overcast"/>
    <x v="63"/>
    <x v="170"/>
    <x v="4"/>
    <s v="Not Stated"/>
    <n v="0"/>
    <n v="0"/>
    <n v="0"/>
    <n v="0"/>
    <n v="0"/>
    <n v="0"/>
    <s v="Not Available"/>
    <s v="Not Available"/>
    <s v="Not Recorded"/>
  </r>
  <r>
    <x v="0"/>
    <x v="15"/>
    <s v="&lt; 1000 ft"/>
    <x v="36"/>
    <x v="1"/>
    <s v="Precautionary Landing"/>
    <s v="No Data"/>
    <s v="No Data"/>
    <s v="No Data"/>
    <x v="247"/>
    <n v="213246"/>
    <s v="No damage"/>
    <s v="No Data"/>
    <n v="2"/>
    <x v="4"/>
    <s v="Massachusetts"/>
    <s v="Take-off run"/>
    <s v="Fog"/>
    <b v="1"/>
    <b v="1"/>
    <s v="INGESTION. PILOT DID NOT REPTD STRIKE TO BOS. DIVERTED TO JFK DUE TO WEATHER.ID BY SMITHSONIAN. FLT WAS SUPPOSED TO GO TO SAN JUAN. FLT 1019. A/C WAS TAKEN OUT OF SVC. ENG VIB. BENT FAN BLADES. FAA 167. ARFF RESPONDED."/>
    <x v="231"/>
    <s v="Medium"/>
    <s v="Overcast"/>
    <x v="31"/>
    <x v="171"/>
    <x v="0"/>
    <s v="Not Stated"/>
    <n v="0"/>
    <n v="0"/>
    <n v="0"/>
    <n v="0"/>
    <n v="0"/>
    <n v="0"/>
    <s v="Not Available"/>
    <s v="Not Available"/>
    <s v="Not Recorded"/>
  </r>
  <r>
    <x v="0"/>
    <x v="23"/>
    <s v="&lt; 1000 ft"/>
    <x v="57"/>
    <x v="1"/>
    <s v="No Data"/>
    <s v="No Data"/>
    <s v="No Data"/>
    <s v="No Data"/>
    <x v="248"/>
    <n v="209107"/>
    <s v="No damage"/>
    <s v="No Data"/>
    <n v="2"/>
    <x v="7"/>
    <s v="California"/>
    <s v="Approach"/>
    <s v="Rain"/>
    <b v="0"/>
    <b v="0"/>
    <s v="REPT TO TWR. INSPN. SFO ARPT AIRFIELD SAFETY REQSTD FAA SURVEY REGARDING BIRD STRIKE WAS COMPLETED AND SENT TO FAA (DATA ENTRY NOTE: I DID NOT RECEIVE THIS REPORT). 1 MAN HOUR."/>
    <x v="232"/>
    <s v="Small"/>
    <s v="No Data"/>
    <x v="17"/>
    <x v="0"/>
    <x v="2"/>
    <s v="Not Stated"/>
    <n v="0"/>
    <n v="0"/>
    <n v="0"/>
    <n v="0"/>
    <n v="0"/>
    <n v="10"/>
    <s v="Not Available"/>
    <s v="Not Available"/>
    <s v="Not Recorded"/>
  </r>
  <r>
    <x v="0"/>
    <x v="16"/>
    <s v="&lt; 1000 ft"/>
    <x v="4"/>
    <x v="1"/>
    <s v="None"/>
    <s v="No Data"/>
    <s v="No Data"/>
    <s v="No Data"/>
    <x v="249"/>
    <n v="215230"/>
    <s v="No damage"/>
    <s v="No Data"/>
    <n v="2"/>
    <x v="7"/>
    <s v="Oregon"/>
    <s v="Take-off run"/>
    <s v="Rain"/>
    <b v="0"/>
    <b v="0"/>
    <s v="BIRD HIT L FRONT WINDSHLD. 1/2  MAN HOURS."/>
    <x v="233"/>
    <s v="Small"/>
    <s v="Overcast"/>
    <x v="17"/>
    <x v="172"/>
    <x v="3"/>
    <s v="Y"/>
    <n v="0"/>
    <n v="0"/>
    <n v="0"/>
    <n v="0"/>
    <n v="0"/>
    <n v="0"/>
    <s v="Not Available"/>
    <s v="Not Available"/>
    <n v="120"/>
  </r>
  <r>
    <x v="0"/>
    <x v="2"/>
    <s v="&lt; 1000 ft"/>
    <x v="57"/>
    <x v="0"/>
    <s v="None"/>
    <s v="No Data"/>
    <s v="No Data"/>
    <s v="No Data"/>
    <x v="250"/>
    <n v="211248"/>
    <s v="No damage"/>
    <s v="No Data"/>
    <n v="2"/>
    <x v="41"/>
    <s v="Texas"/>
    <s v="Landing Roll"/>
    <s v="None"/>
    <b v="0"/>
    <b v="0"/>
    <s v="No Comments"/>
    <x v="234"/>
    <s v="Small"/>
    <s v="Overcast"/>
    <x v="29"/>
    <x v="35"/>
    <x v="0"/>
    <s v="Y"/>
    <n v="0"/>
    <n v="0"/>
    <n v="0"/>
    <n v="0"/>
    <n v="0"/>
    <n v="0"/>
    <s v="Not Available"/>
    <s v="Not Available"/>
    <s v="Not Recorded"/>
  </r>
  <r>
    <x v="0"/>
    <x v="2"/>
    <s v="&lt; 1000 ft"/>
    <x v="5"/>
    <x v="0"/>
    <s v="None"/>
    <s v="No Data"/>
    <s v="No Data"/>
    <s v="No Data"/>
    <x v="250"/>
    <n v="208916"/>
    <s v="No damage"/>
    <s v="No Data"/>
    <n v="2"/>
    <x v="4"/>
    <s v="Texas"/>
    <s v="Take-off run"/>
    <s v="None"/>
    <b v="0"/>
    <b v="0"/>
    <s v="NO DMG. FLT 2256"/>
    <x v="234"/>
    <s v="Small"/>
    <s v="Overcast"/>
    <x v="29"/>
    <x v="173"/>
    <x v="0"/>
    <s v="Y"/>
    <n v="0"/>
    <n v="0"/>
    <n v="0"/>
    <n v="0"/>
    <n v="0"/>
    <n v="0"/>
    <s v="Not Available"/>
    <s v="Not Available"/>
    <s v="Not Recorded"/>
  </r>
  <r>
    <x v="0"/>
    <x v="14"/>
    <s v="&lt; 1000 ft"/>
    <x v="45"/>
    <x v="1"/>
    <s v="None"/>
    <s v="No Data"/>
    <s v="No Data"/>
    <s v="No Data"/>
    <x v="251"/>
    <n v="208200"/>
    <s v="No damage"/>
    <s v="No Data"/>
    <n v="2"/>
    <x v="4"/>
    <s v="Florida"/>
    <s v="Approach"/>
    <s v="None"/>
    <b v="0"/>
    <b v="0"/>
    <s v="NOSE AREA. NO DMG. (BIRD REPTD AS GULL, ASSUME RING-BILLED BASED ON ARPT REPT)"/>
    <x v="235"/>
    <s v="Medium"/>
    <s v="No Cloud"/>
    <x v="6"/>
    <x v="174"/>
    <x v="0"/>
    <s v="Y"/>
    <n v="0"/>
    <n v="0"/>
    <n v="0"/>
    <n v="0"/>
    <n v="0"/>
    <n v="300"/>
    <s v="Not Available"/>
    <s v="Not Available"/>
    <n v="145"/>
  </r>
  <r>
    <x v="0"/>
    <x v="2"/>
    <s v="&lt; 1000 ft"/>
    <x v="57"/>
    <x v="1"/>
    <s v="None"/>
    <s v="No Data"/>
    <s v="No Data"/>
    <s v="No Data"/>
    <x v="252"/>
    <n v="210074"/>
    <s v="No damage"/>
    <s v="No Data"/>
    <n v="2"/>
    <x v="4"/>
    <s v="Texas"/>
    <s v="Approach"/>
    <s v="None"/>
    <b v="0"/>
    <b v="0"/>
    <s v="UNKNOWN IF DAMAGE OR WHAT PART WAS STRUCK"/>
    <x v="236"/>
    <s v="Small"/>
    <s v="No Cloud"/>
    <x v="36"/>
    <x v="175"/>
    <x v="1"/>
    <s v="Y"/>
    <n v="0"/>
    <n v="0"/>
    <n v="0"/>
    <n v="0"/>
    <n v="0"/>
    <n v="20"/>
    <s v="Not Available"/>
    <s v="Not Available"/>
    <s v="Not Recorded"/>
  </r>
  <r>
    <x v="0"/>
    <x v="11"/>
    <s v="Unknown"/>
    <x v="16"/>
    <x v="4"/>
    <s v="Other"/>
    <s v="GO AROUND"/>
    <s v="No Data"/>
    <s v="No Data"/>
    <x v="253"/>
    <n v="215497"/>
    <s v="No damage"/>
    <s v="No Data"/>
    <n v="2"/>
    <x v="17"/>
    <s v="Florida"/>
    <s v="Approach"/>
    <s v="None"/>
    <b v="0"/>
    <b v="0"/>
    <s v="A DOG ENTERED RWY. A/C WAS ADVISED NOT TO LAND BUT TO GO AROUND."/>
    <x v="237"/>
    <s v="Large"/>
    <s v="No Cloud"/>
    <x v="64"/>
    <x v="176"/>
    <x v="2"/>
    <s v="Y"/>
    <n v="0"/>
    <n v="0"/>
    <n v="0"/>
    <n v="0"/>
    <n v="0"/>
    <s v="Not Available"/>
    <s v="Not Available"/>
    <s v="Not Available"/>
    <s v="Not Recorded"/>
  </r>
  <r>
    <x v="0"/>
    <x v="22"/>
    <s v="&lt; 1000 ft"/>
    <x v="16"/>
    <x v="1"/>
    <s v="None"/>
    <s v="No Data"/>
    <s v="No Data"/>
    <s v="No Data"/>
    <x v="254"/>
    <n v="215903"/>
    <s v="No damage"/>
    <s v="No Data"/>
    <n v="2"/>
    <x v="3"/>
    <s v="DC"/>
    <s v="Approach"/>
    <s v="None"/>
    <b v="0"/>
    <b v="0"/>
    <s v="No Comments"/>
    <x v="232"/>
    <s v="No Data"/>
    <s v="Overcast"/>
    <x v="4"/>
    <x v="0"/>
    <x v="0"/>
    <s v="Y"/>
    <n v="0"/>
    <n v="0"/>
    <n v="0"/>
    <n v="0"/>
    <n v="0"/>
    <n v="800"/>
    <s v="Not Available"/>
    <s v="Not Available"/>
    <n v="140"/>
  </r>
  <r>
    <x v="0"/>
    <x v="15"/>
    <s v="&lt; 1000 ft"/>
    <x v="45"/>
    <x v="1"/>
    <s v="None"/>
    <s v="No Data"/>
    <s v="No Data"/>
    <n v="844"/>
    <x v="255"/>
    <n v="211037"/>
    <s v="No damage"/>
    <s v="No Data"/>
    <n v="2"/>
    <x v="14"/>
    <s v="Massachusetts"/>
    <s v="Landing Roll"/>
    <s v="Rain"/>
    <b v="0"/>
    <b v="0"/>
    <s v="RT WING TIP FOUND IN RT MAIN GEAR AREA. BIRD WILL APPARENTLY SURVIVE. ROC REPT SAYS STRIKE WAS ON FINAL."/>
    <x v="238"/>
    <s v="Large"/>
    <s v="Overcast"/>
    <x v="42"/>
    <x v="177"/>
    <x v="0"/>
    <s v="Y"/>
    <n v="0"/>
    <n v="0"/>
    <n v="0"/>
    <n v="0"/>
    <n v="0"/>
    <n v="0"/>
    <s v="Not Available"/>
    <s v="Not Available"/>
    <n v="110"/>
  </r>
  <r>
    <x v="0"/>
    <x v="14"/>
    <s v="&gt; 1000 ft"/>
    <x v="47"/>
    <x v="1"/>
    <s v="None"/>
    <s v="No Data"/>
    <s v="No Data"/>
    <s v="No Data"/>
    <x v="256"/>
    <n v="218290"/>
    <s v="Caused damage"/>
    <s v="No Data"/>
    <n v="3"/>
    <x v="5"/>
    <s v="Florida"/>
    <s v="Approach"/>
    <s v="None"/>
    <b v="0"/>
    <b v="0"/>
    <s v="BIRD IHT L MAIN LDG GEAR, DAMAGING 1 BRAKE-HYDRAULIC INE. OUTBOUDN FLT HAD SLIGHT DELAY FOR REPAIR. 1/2 HR."/>
    <x v="239"/>
    <s v="No Data"/>
    <s v="Some Cloud"/>
    <x v="4"/>
    <x v="0"/>
    <x v="0"/>
    <s v="N"/>
    <n v="1"/>
    <n v="0"/>
    <n v="0"/>
    <n v="0"/>
    <n v="0"/>
    <n v="1500"/>
    <s v="Not Available"/>
    <s v="Not Available"/>
    <n v="170"/>
  </r>
  <r>
    <x v="0"/>
    <x v="16"/>
    <s v="&lt; 1000 ft"/>
    <x v="26"/>
    <x v="1"/>
    <s v="None"/>
    <s v="No Data"/>
    <s v="No Data"/>
    <s v="No Data"/>
    <x v="257"/>
    <n v="220863"/>
    <s v="No damage"/>
    <s v="No Data"/>
    <n v="2"/>
    <x v="2"/>
    <s v="Oregon"/>
    <s v="Landing Roll"/>
    <s v="None"/>
    <b v="0"/>
    <b v="0"/>
    <s v="NO DMG."/>
    <x v="240"/>
    <s v="Small"/>
    <s v="No Cloud"/>
    <x v="17"/>
    <x v="41"/>
    <x v="3"/>
    <s v="Y"/>
    <n v="0"/>
    <n v="0"/>
    <n v="0"/>
    <n v="0"/>
    <n v="0"/>
    <n v="0"/>
    <s v="Not Available"/>
    <s v="Not Available"/>
    <s v="Not Recorded"/>
  </r>
  <r>
    <x v="0"/>
    <x v="23"/>
    <s v="&lt; 1000 ft"/>
    <x v="21"/>
    <x v="1"/>
    <s v="None"/>
    <s v="No Data"/>
    <s v="No Data"/>
    <n v="15"/>
    <x v="258"/>
    <n v="217529"/>
    <s v="No damage"/>
    <s v="No Data"/>
    <n v="2"/>
    <x v="7"/>
    <s v="California"/>
    <s v="Landing Roll"/>
    <s v="None"/>
    <b v="0"/>
    <b v="0"/>
    <s v="POSSIBLY SPARROWS. HIT 2 BIRDS. INSPN. CLEANED."/>
    <x v="241"/>
    <s v="No Data"/>
    <s v="No Cloud"/>
    <x v="18"/>
    <x v="0"/>
    <x v="2"/>
    <s v="Y"/>
    <n v="0"/>
    <n v="0"/>
    <n v="0"/>
    <n v="0"/>
    <n v="0"/>
    <n v="0"/>
    <s v="Not Available"/>
    <s v="Not Available"/>
    <s v="Not Recorded"/>
  </r>
  <r>
    <x v="0"/>
    <x v="2"/>
    <s v="&lt; 1000 ft"/>
    <x v="12"/>
    <x v="1"/>
    <s v="None"/>
    <s v="No Data"/>
    <s v="No Data"/>
    <n v="604"/>
    <x v="259"/>
    <n v="210190"/>
    <s v="No damage"/>
    <s v="No Data"/>
    <n v="2"/>
    <x v="5"/>
    <s v="Texas"/>
    <s v="Take-off run"/>
    <s v="None"/>
    <b v="0"/>
    <b v="0"/>
    <s v="NO DMG REPTD"/>
    <x v="242"/>
    <s v="Small"/>
    <s v="Overcast"/>
    <x v="36"/>
    <x v="178"/>
    <x v="0"/>
    <s v="Y"/>
    <n v="0"/>
    <n v="0"/>
    <n v="0"/>
    <n v="0"/>
    <n v="0"/>
    <n v="0"/>
    <s v="Not Available"/>
    <s v="Not Available"/>
    <s v="Not Recorded"/>
  </r>
  <r>
    <x v="0"/>
    <x v="24"/>
    <s v="&lt; 1000 ft"/>
    <x v="12"/>
    <x v="1"/>
    <s v="Precautionary Landing"/>
    <s v="No Data"/>
    <s v="No Data"/>
    <n v="268"/>
    <x v="260"/>
    <n v="209248"/>
    <s v="Caused damage"/>
    <s v="No Data"/>
    <n v="2"/>
    <x v="7"/>
    <s v="Colorado"/>
    <s v="Take-off run"/>
    <s v="No Data"/>
    <b v="1"/>
    <b v="1"/>
    <s v="AFTER INGESTION A POP WAS HEARD FOLLOWED BY INCREASED NOISE FROM ENG. ALL PARAMETERS SHOWED NORMAL EXCEPT FOR VIBRATION WHICH REACHED 1.6. UNEVENTFUL LDG AT DEN. ENG REMOVED. SEVERE DMG TO MANY FAN BLADES. ACCOUSTIC MATERIAL DMGD. NO CORE DMG. ENG SER # 7"/>
    <x v="243"/>
    <s v="Large"/>
    <s v="No Data"/>
    <x v="63"/>
    <x v="179"/>
    <x v="2"/>
    <s v="Not Stated"/>
    <n v="72"/>
    <n v="0"/>
    <n v="633870"/>
    <n v="633870"/>
    <n v="0"/>
    <n v="0"/>
    <s v="Not Available"/>
    <s v="Not Available"/>
    <s v="Not Recorded"/>
  </r>
  <r>
    <x v="0"/>
    <x v="26"/>
    <s v="&gt; 1000 ft"/>
    <x v="64"/>
    <x v="1"/>
    <s v="Precautionary Landing"/>
    <s v="EMERGENCY LANDING"/>
    <s v="No Data"/>
    <s v="No Data"/>
    <x v="261"/>
    <n v="209373"/>
    <s v="Caused damage"/>
    <s v="No Data"/>
    <n v="2"/>
    <x v="51"/>
    <s v="Maryland"/>
    <s v="Approach"/>
    <s v="None"/>
    <b v="1"/>
    <b v="1"/>
    <s v="L WING TIP SEVERELY DAMAGED. DAMAGE TO A/C REPTD AS SUBSTANTIAL. HAD TO MAKE EMERGENCY LANDING. ATIS WARNING.  BIRD ID BY SMITHSONIAN FAA 178."/>
    <x v="244"/>
    <s v="Large"/>
    <s v="No Cloud"/>
    <x v="65"/>
    <x v="143"/>
    <x v="0"/>
    <s v="Not Stated"/>
    <n v="0"/>
    <n v="0"/>
    <n v="5181"/>
    <n v="5181"/>
    <n v="0"/>
    <n v="2000"/>
    <s v="Not Available"/>
    <s v="Not Available"/>
    <n v="150"/>
  </r>
  <r>
    <x v="0"/>
    <x v="6"/>
    <s v="&lt; 1000 ft"/>
    <x v="12"/>
    <x v="1"/>
    <s v="None"/>
    <s v="No Data"/>
    <s v="No Data"/>
    <s v="No Data"/>
    <x v="262"/>
    <n v="209557"/>
    <s v="No damage"/>
    <s v="No Data"/>
    <n v="2"/>
    <x v="33"/>
    <s v="Pennsylvania"/>
    <s v="Approach"/>
    <s v="Fog"/>
    <b v="0"/>
    <b v="0"/>
    <s v="POSSIBLY GULLS"/>
    <x v="245"/>
    <s v="No Data"/>
    <s v="Overcast"/>
    <x v="4"/>
    <x v="81"/>
    <x v="3"/>
    <s v="Not Stated"/>
    <n v="0"/>
    <n v="0"/>
    <n v="0"/>
    <n v="0"/>
    <n v="0"/>
    <n v="300"/>
    <s v="Not Available"/>
    <s v="Not Available"/>
    <n v="120"/>
  </r>
  <r>
    <x v="0"/>
    <x v="22"/>
    <s v="&lt; 1000 ft"/>
    <x v="5"/>
    <x v="1"/>
    <s v="None"/>
    <s v="No Data"/>
    <s v="No Data"/>
    <s v="No Data"/>
    <x v="262"/>
    <n v="209118"/>
    <s v="No damage"/>
    <s v="No Data"/>
    <n v="2"/>
    <x v="5"/>
    <s v="DC"/>
    <s v="Take-off run"/>
    <s v="No Data"/>
    <b v="0"/>
    <b v="0"/>
    <s v="PILOT CALLED POSSIBLE BIRD STRIKE TO TWR. OPS FOUND CARCASS. BIRD INTACT."/>
    <x v="246"/>
    <s v="Small"/>
    <s v="No Data"/>
    <x v="24"/>
    <x v="180"/>
    <x v="0"/>
    <s v="Not Stated"/>
    <n v="0"/>
    <n v="0"/>
    <n v="0"/>
    <n v="0"/>
    <n v="0"/>
    <n v="0"/>
    <s v="Not Available"/>
    <s v="Not Available"/>
    <s v="Not Recorded"/>
  </r>
  <r>
    <x v="0"/>
    <x v="16"/>
    <s v="&lt; 1000 ft"/>
    <x v="21"/>
    <x v="1"/>
    <s v="None"/>
    <s v="No Data"/>
    <s v="No Data"/>
    <n v="973"/>
    <x v="263"/>
    <n v="213261"/>
    <s v="No damage"/>
    <s v="No Data"/>
    <n v="2"/>
    <x v="33"/>
    <s v="Oregon"/>
    <s v="Take-off run"/>
    <s v="Rain"/>
    <b v="0"/>
    <b v="0"/>
    <s v="ATIS WARNING. HIT AT ROTATION. SAW 4 BIRDS JUST PRIOR TO IMPACT."/>
    <x v="247"/>
    <s v="No Data"/>
    <s v="Overcast"/>
    <x v="4"/>
    <x v="181"/>
    <x v="2"/>
    <s v="Y"/>
    <n v="0"/>
    <n v="0"/>
    <n v="0"/>
    <n v="0"/>
    <n v="0"/>
    <n v="0"/>
    <s v="Not Available"/>
    <s v="Not Available"/>
    <n v="130"/>
  </r>
  <r>
    <x v="0"/>
    <x v="19"/>
    <s v="&lt; 1000 ft"/>
    <x v="29"/>
    <x v="0"/>
    <s v="None"/>
    <s v="No Data"/>
    <s v="No Data"/>
    <n v="400"/>
    <x v="264"/>
    <n v="235384"/>
    <s v="No damage"/>
    <s v="No Data"/>
    <n v="4"/>
    <x v="18"/>
    <s v="New York"/>
    <s v="Approach"/>
    <s v="None"/>
    <b v="0"/>
    <b v="0"/>
    <s v="# STRUCK NOT REPTD, ASSUME 2-10, SAME AS # SEEN."/>
    <x v="40"/>
    <s v="Small"/>
    <s v="No Cloud"/>
    <x v="23"/>
    <x v="0"/>
    <x v="0"/>
    <s v="N"/>
    <n v="0"/>
    <n v="0"/>
    <n v="0"/>
    <n v="0"/>
    <n v="0"/>
    <n v="50"/>
    <s v="Not Available"/>
    <s v="Not Available"/>
    <n v="145"/>
  </r>
  <r>
    <x v="0"/>
    <x v="26"/>
    <s v="&lt; 1000 ft"/>
    <x v="7"/>
    <x v="1"/>
    <s v="None"/>
    <s v="No Data"/>
    <s v="No Data"/>
    <s v="No Data"/>
    <x v="265"/>
    <n v="216390"/>
    <s v="No damage"/>
    <s v="No Data"/>
    <n v="2"/>
    <x v="8"/>
    <s v="Maryland"/>
    <s v="Take-off run"/>
    <s v="None"/>
    <b v="0"/>
    <b v="0"/>
    <s v="REPTS DIFFER ON WHETHER PILOT WAS WARNED OR NOT."/>
    <x v="248"/>
    <s v="Medium"/>
    <s v="Some Cloud"/>
    <x v="6"/>
    <x v="11"/>
    <x v="0"/>
    <s v="Not Stated"/>
    <n v="0"/>
    <n v="0"/>
    <n v="0"/>
    <n v="0"/>
    <n v="0"/>
    <n v="0"/>
    <s v="Not Available"/>
    <s v="Not Available"/>
    <n v="135"/>
  </r>
  <r>
    <x v="0"/>
    <x v="23"/>
    <s v="&lt; 1000 ft"/>
    <x v="19"/>
    <x v="1"/>
    <s v="No Data"/>
    <s v="No Data"/>
    <s v="No Data"/>
    <n v="1495"/>
    <x v="265"/>
    <n v="211245"/>
    <s v="No damage"/>
    <s v="No Data"/>
    <n v="2"/>
    <x v="7"/>
    <s v="California"/>
    <s v="Approach"/>
    <s v="No Data"/>
    <b v="0"/>
    <b v="0"/>
    <s v="APPEARED TO BE A GULL. HIT UPPER SURFACE ON RT WING LE. INSPN."/>
    <x v="249"/>
    <s v="No Data"/>
    <s v="No Data"/>
    <x v="4"/>
    <x v="0"/>
    <x v="4"/>
    <s v="Not Stated"/>
    <n v="0"/>
    <n v="0"/>
    <n v="0"/>
    <n v="0"/>
    <n v="0"/>
    <n v="300"/>
    <s v="Not Available"/>
    <s v="Not Available"/>
    <s v="Not Recorded"/>
  </r>
  <r>
    <x v="0"/>
    <x v="11"/>
    <s v="&lt; 1000 ft"/>
    <x v="16"/>
    <x v="1"/>
    <s v="None"/>
    <s v="No Data"/>
    <s v="No Data"/>
    <n v="101"/>
    <x v="266"/>
    <n v="207523"/>
    <s v="No damage"/>
    <s v="No Data"/>
    <n v="2"/>
    <x v="52"/>
    <s v="Florida"/>
    <s v="Landing Roll"/>
    <s v="None"/>
    <b v="0"/>
    <b v="0"/>
    <s v="NO CARCASS FOUND. PILOT INSPTC A/C. NO DMG. PART STRUCK NOT REPTD."/>
    <x v="237"/>
    <s v="No Data"/>
    <s v="Some Cloud"/>
    <x v="4"/>
    <x v="150"/>
    <x v="0"/>
    <s v="Y"/>
    <n v="0"/>
    <n v="0"/>
    <n v="0"/>
    <n v="0"/>
    <n v="0"/>
    <n v="0"/>
    <s v="Not Available"/>
    <s v="Not Available"/>
    <s v="Not Recorded"/>
  </r>
  <r>
    <x v="0"/>
    <x v="22"/>
    <s v="&lt; 1000 ft"/>
    <x v="16"/>
    <x v="1"/>
    <s v="None"/>
    <s v="No Data"/>
    <s v="No Data"/>
    <n v="234"/>
    <x v="266"/>
    <n v="212619"/>
    <s v="No damage"/>
    <s v="No Data"/>
    <n v="2"/>
    <x v="17"/>
    <s v="DC"/>
    <s v="Approach"/>
    <s v="None"/>
    <b v="0"/>
    <b v="0"/>
    <s v="HIT GOOSE BELOW F/O WINDOW. NO INFO ON IF THERE WAS DMG. (SAYS AIRLINE, BUT 5200-7 DOES NOT HAVE DMG CHECKED)"/>
    <x v="250"/>
    <s v="Large"/>
    <s v="Some Cloud"/>
    <x v="19"/>
    <x v="0"/>
    <x v="0"/>
    <s v="Not Stated"/>
    <n v="0"/>
    <n v="0"/>
    <n v="0"/>
    <n v="0"/>
    <n v="0"/>
    <n v="600"/>
    <s v="Not Available"/>
    <s v="Not Available"/>
    <n v="140"/>
  </r>
  <r>
    <x v="0"/>
    <x v="16"/>
    <s v="Unknown"/>
    <x v="55"/>
    <x v="1"/>
    <s v="None"/>
    <s v="No Data"/>
    <s v="No Data"/>
    <s v="No Data"/>
    <x v="267"/>
    <n v="211345"/>
    <s v="Caused damage"/>
    <s v="6 MILES OUT"/>
    <n v="1"/>
    <x v="19"/>
    <s v="Oregon"/>
    <s v="Approach"/>
    <s v="None"/>
    <b v="1"/>
    <b v="1"/>
    <s v="DMG TO RT WING. FEATHER PULLED FROM INBD LE DENT. CREASE IN METAL ON WING.ID BY SMITHSONIAN FAA  198."/>
    <x v="251"/>
    <s v="Large"/>
    <s v="Some Cloud"/>
    <x v="66"/>
    <x v="182"/>
    <x v="2"/>
    <s v="Y"/>
    <n v="0"/>
    <n v="0"/>
    <n v="0"/>
    <n v="0"/>
    <n v="6"/>
    <s v="Not Available"/>
    <s v="Not Available"/>
    <s v="Not Available"/>
    <s v="Not Recorded"/>
  </r>
  <r>
    <x v="0"/>
    <x v="11"/>
    <s v="&lt; 1000 ft"/>
    <x v="15"/>
    <x v="1"/>
    <s v="None"/>
    <s v="No Data"/>
    <s v="No Data"/>
    <n v="244"/>
    <x v="268"/>
    <n v="212835"/>
    <s v="Caused damage"/>
    <s v="No Data"/>
    <n v="3"/>
    <x v="17"/>
    <s v="Florida"/>
    <s v="Approach"/>
    <s v="None"/>
    <b v="0"/>
    <b v="0"/>
    <s v="NOSE CONE CRACKED. SHORT FINAL. RADOME REPLACED"/>
    <x v="252"/>
    <s v="No Data"/>
    <s v="Some Cloud"/>
    <x v="56"/>
    <x v="0"/>
    <x v="4"/>
    <s v="Not Stated"/>
    <n v="0"/>
    <n v="0"/>
    <n v="0"/>
    <n v="0"/>
    <n v="0"/>
    <n v="300"/>
    <s v="Not Available"/>
    <s v="Not Available"/>
    <n v="130"/>
  </r>
  <r>
    <x v="0"/>
    <x v="4"/>
    <s v="&lt; 1000 ft"/>
    <x v="18"/>
    <x v="0"/>
    <s v="Aborted Take-off"/>
    <s v="No Data"/>
    <s v="No Data"/>
    <s v="No Data"/>
    <x v="269"/>
    <n v="215648"/>
    <s v="No damage"/>
    <s v="No Data"/>
    <n v="2"/>
    <x v="4"/>
    <s v="Florida"/>
    <s v="Take-off run"/>
    <s v="No Data"/>
    <b v="0"/>
    <b v="0"/>
    <s v="HIGH SPEED ABORTED T/O AT 105 KTS DUE TO LGR FLOCK OF BIRDS WHICH  FLEW OUT OF FIELD INTO A/C PATH.  HIT MULTIPLE BIRDS. TIME OUT OF SVC 30 MINS."/>
    <x v="253"/>
    <s v="No Data"/>
    <s v="Some Cloud"/>
    <x v="7"/>
    <x v="183"/>
    <x v="0"/>
    <s v="N"/>
    <n v="1"/>
    <n v="0"/>
    <n v="0"/>
    <n v="0"/>
    <n v="0"/>
    <n v="0"/>
    <s v="Not Available"/>
    <s v="Not Available"/>
    <n v="105"/>
  </r>
  <r>
    <x v="0"/>
    <x v="23"/>
    <s v="&lt; 1000 ft"/>
    <x v="20"/>
    <x v="1"/>
    <s v="None"/>
    <s v="No Data"/>
    <s v="No Data"/>
    <n v="853"/>
    <x v="269"/>
    <n v="216911"/>
    <s v="No damage"/>
    <s v="No Data"/>
    <n v="2"/>
    <x v="7"/>
    <s v="California"/>
    <s v="Approach"/>
    <s v="None"/>
    <b v="0"/>
    <b v="0"/>
    <s v="PILOT SAW BIRD APPROACHING FROM BELOW THE NOSE. VEERED LEFT TO AVOID BIRD. REMAINS FOUND IN L ENG. NO DMG. LOTS OF FEATHERS AND GUTS ON FAN BLADES, EXHAUST STRUTS AND INSIDE CORE GAS PATH. ENG MUST BE BORESCOPED WITHIN 5 CYCLES."/>
    <x v="253"/>
    <s v="No Data"/>
    <s v="No Cloud"/>
    <x v="4"/>
    <x v="0"/>
    <x v="0"/>
    <s v="Y"/>
    <n v="0"/>
    <n v="0"/>
    <n v="0"/>
    <n v="0"/>
    <n v="0"/>
    <n v="50"/>
    <s v="Not Available"/>
    <s v="Not Available"/>
    <n v="120"/>
  </r>
  <r>
    <x v="0"/>
    <x v="8"/>
    <s v="&lt; 1000 ft"/>
    <x v="17"/>
    <x v="0"/>
    <s v="Aborted Take-off"/>
    <s v="No Data"/>
    <s v="No Data"/>
    <n v="7682"/>
    <x v="270"/>
    <n v="216541"/>
    <s v="Caused damage"/>
    <s v="No Data"/>
    <n v="2"/>
    <x v="15"/>
    <s v="DC"/>
    <s v="Take-off run"/>
    <s v="None"/>
    <b v="1"/>
    <b v="0"/>
    <s v="2 TURKEYS. T/O ABORTED BEFORE V1. 3 CREW AND 50 PAX ONBOARD. #2 ENG INLET, INNER PANEL OF WINDSHLD AND AT 14 BY 4 INCH SECTION OF FUSELAGE SKIN JUST BELOW WINDSHLD WERE DAMAGED. TURKEY ENTERED THE COCKPIT SPRAYING GLASS AND  PIECES OF BIRD MATTER ON FLT C"/>
    <x v="254"/>
    <s v="Large"/>
    <s v="Overcast"/>
    <x v="67"/>
    <x v="184"/>
    <x v="0"/>
    <s v="N"/>
    <n v="336"/>
    <n v="0"/>
    <n v="253548"/>
    <n v="253548"/>
    <n v="0"/>
    <n v="0"/>
    <s v="Not Available"/>
    <s v="Not Available"/>
    <n v="120"/>
  </r>
  <r>
    <x v="0"/>
    <x v="14"/>
    <s v="&lt; 1000 ft"/>
    <x v="16"/>
    <x v="1"/>
    <s v="Precautionary Landing"/>
    <s v="No Data"/>
    <s v="No Data"/>
    <n v="2560"/>
    <x v="271"/>
    <n v="215143"/>
    <s v="Caused damage"/>
    <s v="No Data"/>
    <n v="2"/>
    <x v="3"/>
    <s v="Florida"/>
    <s v="Take-off run"/>
    <s v="None"/>
    <b v="1"/>
    <b v="1"/>
    <s v="ATIS WARNING.  BIRD STRIKE AT ROTATION. RETD TO MCO. FEATHERS RECOVERD FROM ENG AND ID'D BY SMITHSONIAN. FAA 332. BIRD REPTD AS POSSIBLE GULL OR GREAT BLUE HERON AT FIRST. ALERT 2 WAS CALLED."/>
    <x v="255"/>
    <s v="Medium"/>
    <s v="No Cloud"/>
    <x v="3"/>
    <x v="185"/>
    <x v="2"/>
    <s v="Y"/>
    <n v="0"/>
    <n v="0"/>
    <n v="0"/>
    <n v="0"/>
    <n v="0"/>
    <n v="0"/>
    <s v="Not Available"/>
    <s v="Not Available"/>
    <n v="170"/>
  </r>
  <r>
    <x v="0"/>
    <x v="26"/>
    <s v="&gt; 1000 ft"/>
    <x v="42"/>
    <x v="0"/>
    <s v="Other"/>
    <s v="UNABLE TO CONTINUE OUTBOUND LEG"/>
    <s v="No Data"/>
    <n v="550"/>
    <x v="272"/>
    <n v="209271"/>
    <s v="Caused damage"/>
    <s v="No Data"/>
    <n v="2"/>
    <x v="3"/>
    <s v="Maryland"/>
    <s v="Approach"/>
    <s v="None"/>
    <b v="0"/>
    <b v="0"/>
    <s v="10 LARGE GEESE HIT A/C 10 MI E OF BWI. HOLE IN RADOME AND LRG SPLATTERING OF BLOOD ON WINDSHLD AND NOSE AREA."/>
    <x v="256"/>
    <s v="No Data"/>
    <s v="No Cloud"/>
    <x v="9"/>
    <x v="49"/>
    <x v="1"/>
    <s v="Y"/>
    <n v="0"/>
    <n v="0"/>
    <n v="0"/>
    <n v="0"/>
    <n v="0"/>
    <n v="4000"/>
    <s v="Not Available"/>
    <s v="Not Available"/>
    <n v="210"/>
  </r>
  <r>
    <x v="0"/>
    <x v="20"/>
    <s v="&lt; 1000 ft"/>
    <x v="42"/>
    <x v="1"/>
    <s v="No Data"/>
    <s v="No Data"/>
    <s v="No Data"/>
    <s v="No Data"/>
    <x v="272"/>
    <n v="212536"/>
    <s v="No damage"/>
    <s v="No Data"/>
    <n v="2"/>
    <x v="7"/>
    <s v="Illinois"/>
    <s v="Take-off run"/>
    <s v="No Data"/>
    <b v="0"/>
    <b v="0"/>
    <s v="BIRD HIT TOP RT SIDE OF FUSELAGE. LOOKED LIKE A GULL. NO SIGNS OF INGESTION. INSPN. NO DMG."/>
    <x v="257"/>
    <s v="No Data"/>
    <s v="No Data"/>
    <x v="4"/>
    <x v="0"/>
    <x v="4"/>
    <s v="Not Stated"/>
    <n v="0"/>
    <n v="0"/>
    <n v="0"/>
    <n v="0"/>
    <n v="0"/>
    <n v="0"/>
    <s v="Not Available"/>
    <s v="Not Available"/>
    <s v="Not Recorded"/>
  </r>
  <r>
    <x v="0"/>
    <x v="1"/>
    <s v="&lt; 1000 ft"/>
    <x v="8"/>
    <x v="1"/>
    <s v="None"/>
    <s v="No Data"/>
    <s v="No Data"/>
    <s v="No Data"/>
    <x v="273"/>
    <n v="212117"/>
    <s v="No damage"/>
    <s v="No Data"/>
    <n v="2"/>
    <x v="8"/>
    <s v="Nevada"/>
    <s v="Landing Roll"/>
    <s v="None"/>
    <b v="0"/>
    <b v="0"/>
    <s v="NO REPTD DMG"/>
    <x v="258"/>
    <s v="No Data"/>
    <s v="Some Cloud"/>
    <x v="2"/>
    <x v="186"/>
    <x v="2"/>
    <s v="N"/>
    <n v="0"/>
    <n v="0"/>
    <n v="0"/>
    <n v="0"/>
    <n v="0"/>
    <n v="0"/>
    <s v="Not Available"/>
    <s v="Not Available"/>
    <s v="Not Recorded"/>
  </r>
  <r>
    <x v="0"/>
    <x v="22"/>
    <s v="&lt; 1000 ft"/>
    <x v="42"/>
    <x v="1"/>
    <s v="Other"/>
    <s v="ADJUSTED FLIGHT PATH TO AVOID BIRDS"/>
    <s v="No Data"/>
    <n v="49"/>
    <x v="273"/>
    <n v="214702"/>
    <s v="No damage"/>
    <s v="No Data"/>
    <n v="2"/>
    <x v="6"/>
    <s v="DC"/>
    <s v="Approach"/>
    <s v="None"/>
    <b v="0"/>
    <b v="0"/>
    <s v="ABOUT 3 SECONDS WARNING PRIOR TO STRIKE. FLT PATH WAS ADJUSTED SLIGHTLY TO TRY TO &quot;TOP&quot; THE BIRDS."/>
    <x v="259"/>
    <s v="No Data"/>
    <s v="No Cloud"/>
    <x v="4"/>
    <x v="24"/>
    <x v="2"/>
    <s v="Y"/>
    <n v="0"/>
    <n v="0"/>
    <n v="0"/>
    <n v="0"/>
    <n v="0"/>
    <n v="250"/>
    <s v="Not Available"/>
    <s v="Not Available"/>
    <n v="145"/>
  </r>
  <r>
    <x v="0"/>
    <x v="7"/>
    <s v="&lt; 1000 ft"/>
    <x v="5"/>
    <x v="1"/>
    <s v="None"/>
    <s v="No Data"/>
    <s v="No Data"/>
    <n v="789"/>
    <x v="274"/>
    <n v="209216"/>
    <s v="No damage"/>
    <s v="No Data"/>
    <n v="2"/>
    <x v="13"/>
    <s v="Arizona"/>
    <s v="Take-off run"/>
    <s v="None"/>
    <b v="0"/>
    <b v="0"/>
    <s v="PILOT DID NOT ADZ TWR OF STRIKE UNTIL 10 MINS LATER. RABBIT HAD BEEN HIT A COUPLE MORE TIMES BEFORE REMAINS WERE REMOVED."/>
    <x v="260"/>
    <s v="Large"/>
    <s v="Some Cloud"/>
    <x v="68"/>
    <x v="187"/>
    <x v="2"/>
    <s v="Not Stated"/>
    <n v="0"/>
    <n v="0"/>
    <n v="0"/>
    <n v="0"/>
    <n v="0"/>
    <n v="0"/>
    <s v="Not Available"/>
    <s v="Not Available"/>
    <s v="Not Recorded"/>
  </r>
  <r>
    <x v="0"/>
    <x v="5"/>
    <s v="&lt; 1000 ft"/>
    <x v="42"/>
    <x v="1"/>
    <s v="None"/>
    <s v="No Data"/>
    <s v="No Data"/>
    <n v="1539"/>
    <x v="275"/>
    <n v="218129"/>
    <s v="No damage"/>
    <s v="No Data"/>
    <n v="2"/>
    <x v="3"/>
    <s v="North Carolina"/>
    <s v="Approach"/>
    <s v="None"/>
    <b v="0"/>
    <b v="0"/>
    <s v="BORESCOPE FOUND NO DMG"/>
    <x v="261"/>
    <s v="No Data"/>
    <s v="No Cloud"/>
    <x v="4"/>
    <x v="129"/>
    <x v="0"/>
    <s v="N"/>
    <n v="0"/>
    <n v="0"/>
    <n v="0"/>
    <n v="0"/>
    <n v="0"/>
    <n v="100"/>
    <s v="Not Available"/>
    <s v="Not Available"/>
    <n v="130"/>
  </r>
  <r>
    <x v="0"/>
    <x v="27"/>
    <s v="&lt; 1000 ft"/>
    <x v="7"/>
    <x v="0"/>
    <s v="None"/>
    <s v="No Data"/>
    <s v="No Data"/>
    <s v="No Data"/>
    <x v="276"/>
    <n v="212457"/>
    <s v="No damage"/>
    <s v="No Data"/>
    <n v="2"/>
    <x v="3"/>
    <s v="Texas"/>
    <s v="Take-off run"/>
    <s v="None"/>
    <b v="0"/>
    <b v="0"/>
    <s v="HIT RT SIDE COCKPIT AROUND #2 AND #3 WINDOW. RWY INSPN FOUND 2 BIRDS. PILOTS SAW 2 BUT ONLY HEARD 1 HIT. INSPN AND CLEANED. NO DMG."/>
    <x v="262"/>
    <s v="No Data"/>
    <s v="Some Cloud"/>
    <x v="12"/>
    <x v="174"/>
    <x v="0"/>
    <s v="N"/>
    <n v="0"/>
    <n v="0"/>
    <n v="0"/>
    <n v="0"/>
    <n v="0"/>
    <n v="0"/>
    <s v="Not Available"/>
    <s v="Not Available"/>
    <n v="125"/>
  </r>
  <r>
    <x v="0"/>
    <x v="25"/>
    <s v="&lt; 1000 ft"/>
    <x v="35"/>
    <x v="1"/>
    <s v="None"/>
    <s v="No Data"/>
    <s v="No Data"/>
    <s v="No Data"/>
    <x v="277"/>
    <n v="211996"/>
    <s v="No damage"/>
    <s v="No Data"/>
    <n v="2"/>
    <x v="8"/>
    <s v="Illinois"/>
    <s v="Take-off run"/>
    <s v="None"/>
    <b v="0"/>
    <b v="0"/>
    <s v="DURING ROTATION, LRG HAWK FLEW ACROSS RWY AND ENTERED RT ENG. NO ABNORMAL ENG INDICATIONS. WS BIOL SAID IT WAS PROBABLY A RED-TAILED HAWK THAT HE HAD SEEN ON THE AOA."/>
    <x v="263"/>
    <s v="Medium"/>
    <s v="Some Cloud"/>
    <x v="3"/>
    <x v="0"/>
    <x v="0"/>
    <s v="N"/>
    <n v="1"/>
    <n v="0"/>
    <n v="0"/>
    <n v="0"/>
    <n v="0"/>
    <n v="0"/>
    <s v="Not Available"/>
    <s v="Not Available"/>
    <n v="130"/>
  </r>
  <r>
    <x v="0"/>
    <x v="22"/>
    <s v="Unknown"/>
    <x v="16"/>
    <x v="0"/>
    <s v="None"/>
    <s v="No Data"/>
    <s v="No Data"/>
    <n v="6849"/>
    <x v="277"/>
    <n v="211532"/>
    <s v="No damage"/>
    <s v="No Data"/>
    <n v="2"/>
    <x v="3"/>
    <s v="DC"/>
    <s v="Approach"/>
    <s v="None"/>
    <b v="1"/>
    <b v="1"/>
    <s v="FOUND REMAINS ON L WING LE AND LDG GEAR. NO DMG. ID BY SMITHSONIAN FAA 205"/>
    <x v="263"/>
    <s v="Small"/>
    <s v="Some Cloud"/>
    <x v="25"/>
    <x v="1"/>
    <x v="3"/>
    <s v="Not Stated"/>
    <n v="0"/>
    <n v="0"/>
    <n v="0"/>
    <n v="0"/>
    <n v="0"/>
    <s v="Not Available"/>
    <s v="Not Available"/>
    <s v="Not Available"/>
    <s v="Not Recorded"/>
  </r>
  <r>
    <x v="0"/>
    <x v="3"/>
    <s v="&lt; 1000 ft"/>
    <x v="65"/>
    <x v="1"/>
    <s v="None"/>
    <s v="No Data"/>
    <s v="No Data"/>
    <n v="165"/>
    <x v="278"/>
    <n v="210431"/>
    <s v="No damage"/>
    <s v="No Data"/>
    <n v="2"/>
    <x v="13"/>
    <s v="Washington"/>
    <s v="Approach"/>
    <s v="No Data"/>
    <b v="0"/>
    <b v="0"/>
    <s v="HIT A GULL ON ARRIVAL AT THE 500 ATL. NO APPARENT DMG. PILOT SAW 3. ABOUT 1/4 MILE OUT."/>
    <x v="264"/>
    <s v="No Data"/>
    <s v="Overcast"/>
    <x v="4"/>
    <x v="21"/>
    <x v="2"/>
    <s v="Y"/>
    <n v="0"/>
    <n v="0"/>
    <n v="0"/>
    <n v="0"/>
    <n v="0"/>
    <n v="500"/>
    <s v="Not Available"/>
    <s v="Not Available"/>
    <s v="Not Recorded"/>
  </r>
  <r>
    <x v="0"/>
    <x v="2"/>
    <s v="&lt; 1000 ft"/>
    <x v="16"/>
    <x v="0"/>
    <s v="None"/>
    <s v="No Data"/>
    <s v="No Data"/>
    <n v="1721"/>
    <x v="278"/>
    <n v="211688"/>
    <s v="No damage"/>
    <s v="No Data"/>
    <n v="2"/>
    <x v="7"/>
    <s v="Texas"/>
    <s v="Landing Roll"/>
    <s v="Rain"/>
    <b v="0"/>
    <b v="0"/>
    <s v="NO DMG VIZ. CREW REPTD HITTING 2-10 MED GULLS ON LDG ROLL. INSPN."/>
    <x v="264"/>
    <s v="Medium"/>
    <s v="Overcast"/>
    <x v="6"/>
    <x v="188"/>
    <x v="1"/>
    <s v="Y"/>
    <n v="0"/>
    <n v="0"/>
    <n v="0"/>
    <n v="0"/>
    <n v="0"/>
    <n v="0"/>
    <s v="Not Available"/>
    <s v="Not Available"/>
    <s v="Not Recorded"/>
  </r>
  <r>
    <x v="0"/>
    <x v="26"/>
    <s v="&lt; 1000 ft"/>
    <x v="59"/>
    <x v="1"/>
    <s v="Other"/>
    <s v="PILOT INJURED"/>
    <s v="No Data"/>
    <n v="833"/>
    <x v="279"/>
    <n v="214987"/>
    <s v="Caused damage"/>
    <s v="No Data"/>
    <n v="1"/>
    <x v="53"/>
    <s v="Maryland"/>
    <s v="Approach"/>
    <s v="None"/>
    <b v="1"/>
    <b v="1"/>
    <s v="BIRD CAME THRU WINDSHLD AND INJURED THE PILOT.  MINOR, NO MEDICAL ATTN RECEIVED. 7&quot; HOLE IN BOTTOM OF LEFT WINDHSLD. HOT PLATE DAMAGED. BIRD ID BY SMITHSONIAN FAA 216. COST INCLUDES ALL LABOR, PARTS AND FERY FLIGHT."/>
    <x v="265"/>
    <s v="Medium"/>
    <s v="No Cloud"/>
    <x v="69"/>
    <x v="189"/>
    <x v="2"/>
    <s v="Not Stated"/>
    <n v="72"/>
    <n v="0"/>
    <n v="22530"/>
    <n v="22530"/>
    <n v="0"/>
    <n v="146"/>
    <s v="Not Available"/>
    <n v="1"/>
    <n v="140"/>
  </r>
  <r>
    <x v="0"/>
    <x v="26"/>
    <s v="&gt; 1000 ft"/>
    <x v="12"/>
    <x v="1"/>
    <s v="None"/>
    <s v="No Data"/>
    <s v="No Data"/>
    <n v="85"/>
    <x v="279"/>
    <n v="213829"/>
    <s v="No damage"/>
    <s v="No Data"/>
    <n v="2"/>
    <x v="6"/>
    <s v="Maryland"/>
    <s v="Approach"/>
    <s v="None"/>
    <b v="0"/>
    <b v="0"/>
    <s v="BIRD ID BY SMITHSONAIN FAA 254, MOST LIKE TREE SWALLOW,"/>
    <x v="266"/>
    <s v="No Data"/>
    <s v="Some Cloud"/>
    <x v="32"/>
    <x v="190"/>
    <x v="2"/>
    <s v="N"/>
    <n v="0"/>
    <n v="0"/>
    <n v="0"/>
    <n v="0"/>
    <n v="0"/>
    <n v="2500"/>
    <s v="Not Available"/>
    <s v="Not Available"/>
    <n v="210"/>
  </r>
  <r>
    <x v="0"/>
    <x v="10"/>
    <s v="&lt; 1000 ft"/>
    <x v="5"/>
    <x v="1"/>
    <s v="None"/>
    <s v="No Data"/>
    <s v="No Data"/>
    <n v="1023"/>
    <x v="280"/>
    <n v="213573"/>
    <s v="No damage"/>
    <s v="No Data"/>
    <n v="2"/>
    <x v="5"/>
    <s v="New Jersey"/>
    <s v="Landing Roll"/>
    <s v="None"/>
    <b v="0"/>
    <b v="0"/>
    <s v="PILOT REPTD HEARING A THUMP JUST ABOVE COCKPIT. SOME BLOOD ON A/C NOSE."/>
    <x v="266"/>
    <s v="Small"/>
    <s v="Some Cloud"/>
    <x v="24"/>
    <x v="0"/>
    <x v="0"/>
    <s v="Not Stated"/>
    <n v="0"/>
    <n v="0"/>
    <n v="0"/>
    <n v="0"/>
    <n v="0"/>
    <n v="0"/>
    <s v="Not Available"/>
    <s v="Not Available"/>
    <s v="Not Recorded"/>
  </r>
  <r>
    <x v="0"/>
    <x v="20"/>
    <s v="&gt; 1000 ft"/>
    <x v="28"/>
    <x v="1"/>
    <s v="None"/>
    <s v="No Data"/>
    <s v="No Data"/>
    <s v="No Data"/>
    <x v="281"/>
    <n v="211964"/>
    <s v="No damage"/>
    <s v="No Data"/>
    <n v="2"/>
    <x v="4"/>
    <s v="Illinois"/>
    <s v="Approach"/>
    <s v="None"/>
    <b v="0"/>
    <b v="0"/>
    <s v="NO DMG"/>
    <x v="267"/>
    <s v="No Data"/>
    <s v="No Cloud"/>
    <x v="18"/>
    <x v="0"/>
    <x v="0"/>
    <s v="Not Stated"/>
    <n v="0"/>
    <n v="0"/>
    <n v="0"/>
    <n v="0"/>
    <n v="0"/>
    <n v="6800"/>
    <s v="Not Available"/>
    <s v="Not Available"/>
    <s v="Not Recorded"/>
  </r>
  <r>
    <x v="0"/>
    <x v="16"/>
    <s v="&lt; 1000 ft"/>
    <x v="35"/>
    <x v="1"/>
    <s v="None"/>
    <s v="No Data"/>
    <s v="No Data"/>
    <n v="489"/>
    <x v="281"/>
    <n v="217006"/>
    <s v="No damage"/>
    <s v="No Data"/>
    <n v="2"/>
    <x v="13"/>
    <s v="Oregon"/>
    <s v="Landing Roll"/>
    <s v="Rain"/>
    <b v="0"/>
    <b v="0"/>
    <s v="PILOT REPTD STRIKE ON LDG FLARE. BIRD ID BY SMITHONIAN FAA 215. NO CARCASS FOUND BUT DID FIND A FEW FEATHERS ON RWY."/>
    <x v="268"/>
    <s v="Medium"/>
    <s v="Overcast"/>
    <x v="70"/>
    <x v="191"/>
    <x v="2"/>
    <s v="Not Stated"/>
    <n v="0"/>
    <n v="0"/>
    <n v="0"/>
    <n v="0"/>
    <n v="0"/>
    <n v="0"/>
    <s v="Not Available"/>
    <s v="Not Available"/>
    <s v="Not Recorded"/>
  </r>
  <r>
    <x v="0"/>
    <x v="20"/>
    <s v="Unknown"/>
    <x v="36"/>
    <x v="1"/>
    <s v="None"/>
    <s v="No Data"/>
    <s v="No Data"/>
    <n v="606"/>
    <x v="282"/>
    <n v="209581"/>
    <s v="Caused damage"/>
    <s v="No Data"/>
    <n v="2"/>
    <x v="33"/>
    <s v="Illinois"/>
    <s v="Approach"/>
    <s v="None"/>
    <b v="1"/>
    <b v="1"/>
    <s v="HIT L WING AND #3 FLAP FAIRING. BIRD ID BY SMITHSONIAN FAA 218. WS BIOL AT ORD REPTD A COUPLE OF LITTLE DINGS."/>
    <x v="269"/>
    <s v="Medium"/>
    <s v="No Cloud"/>
    <x v="71"/>
    <x v="192"/>
    <x v="3"/>
    <s v="Not Stated"/>
    <n v="0"/>
    <n v="0"/>
    <n v="0"/>
    <n v="0"/>
    <n v="0"/>
    <s v="Not Available"/>
    <s v="Not Available"/>
    <s v="Not Available"/>
    <s v="Not Recorded"/>
  </r>
  <r>
    <x v="0"/>
    <x v="22"/>
    <s v="&lt; 1000 ft"/>
    <x v="42"/>
    <x v="1"/>
    <s v="None"/>
    <s v="No Data"/>
    <s v="No Data"/>
    <n v="854"/>
    <x v="283"/>
    <n v="212763"/>
    <s v="No damage"/>
    <s v="No Data"/>
    <n v="2"/>
    <x v="17"/>
    <s v="DC"/>
    <s v="Approach"/>
    <s v="None"/>
    <b v="0"/>
    <b v="0"/>
    <s v="HIT CAPT SIDE WINDOW. INSPN. NO DMG."/>
    <x v="252"/>
    <s v="No Data"/>
    <s v="No Cloud"/>
    <x v="4"/>
    <x v="0"/>
    <x v="0"/>
    <s v="Y"/>
    <n v="0"/>
    <n v="0"/>
    <n v="0"/>
    <n v="0"/>
    <n v="0"/>
    <n v="50"/>
    <s v="Not Available"/>
    <s v="Not Available"/>
    <n v="110"/>
  </r>
  <r>
    <x v="0"/>
    <x v="21"/>
    <s v="&gt; 1000 ft"/>
    <x v="54"/>
    <x v="1"/>
    <s v="None"/>
    <s v="No Data"/>
    <s v="No Data"/>
    <s v="No Data"/>
    <x v="284"/>
    <n v="4277"/>
    <s v="Caused damage"/>
    <s v="No Data"/>
    <m/>
    <x v="47"/>
    <s v="Utah"/>
    <s v="Approach"/>
    <s v="None"/>
    <b v="1"/>
    <b v="1"/>
    <s v="Bird penetrated aircraft skin at lower nose location behind radome.  Remains found on the outside and inside of aircraft structure."/>
    <x v="270"/>
    <s v="Medium"/>
    <s v="No Clouds"/>
    <x v="30"/>
    <x v="51"/>
    <x v="2"/>
    <s v="Not Stated"/>
    <n v="240"/>
    <n v="0"/>
    <n v="3803"/>
    <n v="3803"/>
    <n v="0"/>
    <n v="1500"/>
    <s v="Not Available"/>
    <s v="Not Available"/>
    <n v="150"/>
  </r>
  <r>
    <x v="0"/>
    <x v="16"/>
    <s v="&lt; 1000 ft"/>
    <x v="12"/>
    <x v="1"/>
    <s v="None"/>
    <s v="No Data"/>
    <s v="No Data"/>
    <n v="1630"/>
    <x v="285"/>
    <n v="210964"/>
    <s v="Caused damage"/>
    <s v="No Data"/>
    <n v="2"/>
    <x v="7"/>
    <s v="Oregon"/>
    <s v="Take-off run"/>
    <s v="None"/>
    <b v="0"/>
    <b v="0"/>
    <s v="A/C PROCEEDED TO ORD WITH BROKEN LDG LIGHT.  SOME GLASS FOUND ON RWY. REPAIRED ON ARRIVAL."/>
    <x v="271"/>
    <s v="Medium"/>
    <s v="No Cloud"/>
    <x v="3"/>
    <x v="193"/>
    <x v="0"/>
    <s v="Y"/>
    <n v="2"/>
    <n v="0"/>
    <n v="317"/>
    <n v="317"/>
    <n v="0"/>
    <n v="0"/>
    <s v="Not Available"/>
    <s v="Not Available"/>
    <n v="180"/>
  </r>
  <r>
    <x v="0"/>
    <x v="19"/>
    <s v="&lt; 1000 ft"/>
    <x v="16"/>
    <x v="1"/>
    <s v="No Data"/>
    <s v="No Data"/>
    <s v="No Data"/>
    <n v="24"/>
    <x v="286"/>
    <n v="214854"/>
    <s v="No damage"/>
    <s v="No Data"/>
    <n v="2"/>
    <x v="7"/>
    <s v="New York"/>
    <s v="Landing Roll"/>
    <s v="No Data"/>
    <b v="1"/>
    <b v="0"/>
    <s v="NO DMG. FEATHERS RECOVERED FROM ENG ID'D"/>
    <x v="272"/>
    <s v="Medium"/>
    <s v="No Data"/>
    <x v="6"/>
    <x v="0"/>
    <x v="4"/>
    <s v="Not Stated"/>
    <n v="0"/>
    <n v="0"/>
    <n v="0"/>
    <n v="0"/>
    <n v="0"/>
    <n v="0"/>
    <s v="Not Available"/>
    <s v="Not Available"/>
    <s v="Not Recorded"/>
  </r>
  <r>
    <x v="0"/>
    <x v="25"/>
    <s v="&lt; 1000 ft"/>
    <x v="7"/>
    <x v="1"/>
    <s v="None"/>
    <s v="No Data"/>
    <s v="No Data"/>
    <s v="No Data"/>
    <x v="286"/>
    <n v="216747"/>
    <s v="No damage"/>
    <s v="No Data"/>
    <n v="2"/>
    <x v="8"/>
    <s v="Illinois"/>
    <s v="Landing Roll"/>
    <s v="None"/>
    <b v="0"/>
    <b v="0"/>
    <s v="No Comments"/>
    <x v="273"/>
    <s v="Medium"/>
    <s v="Some Cloud"/>
    <x v="6"/>
    <x v="194"/>
    <x v="0"/>
    <s v="Y"/>
    <n v="0"/>
    <n v="0"/>
    <n v="0"/>
    <n v="0"/>
    <n v="0"/>
    <n v="0"/>
    <s v="Not Available"/>
    <s v="Not Available"/>
    <n v="100"/>
  </r>
  <r>
    <x v="0"/>
    <x v="9"/>
    <s v="&lt; 1000 ft"/>
    <x v="47"/>
    <x v="1"/>
    <s v="None"/>
    <s v="No Data"/>
    <s v="No Data"/>
    <s v="No Data"/>
    <x v="287"/>
    <n v="213553"/>
    <s v="No damage"/>
    <s v="No Data"/>
    <n v="3"/>
    <x v="54"/>
    <s v="California"/>
    <s v="Landing Roll"/>
    <s v="None"/>
    <b v="1"/>
    <b v="1"/>
    <s v="I SAW THIS BIRD ALIVE ON THE GROUND, ROCKING BACK AND FORTH WITH ITS HEAD LOOKING UP INTO THE SKY. AS I TRIED TO REMOVE IT, A 747 CAME BY AND THE BIRD FLEW UP ABOUT 50' AND GLIDED ACROSS BOTH 25L AND 25R. THE BIRD WAS SEEN FALLING FROM THE SKY AFTER THE A"/>
    <x v="274"/>
    <s v="Large"/>
    <s v="Overcast"/>
    <x v="72"/>
    <x v="59"/>
    <x v="0"/>
    <s v="Not Stated"/>
    <n v="0"/>
    <n v="0"/>
    <n v="0"/>
    <n v="0"/>
    <n v="0"/>
    <n v="0"/>
    <s v="Not Available"/>
    <s v="Not Available"/>
    <s v="Not Recorded"/>
  </r>
  <r>
    <x v="0"/>
    <x v="11"/>
    <s v="&gt; 1000 ft"/>
    <x v="66"/>
    <x v="1"/>
    <s v="None"/>
    <s v="No Data"/>
    <s v="No Data"/>
    <s v="No Data"/>
    <x v="288"/>
    <n v="220313"/>
    <s v="Caused damage"/>
    <s v="No Data"/>
    <n v="2"/>
    <x v="19"/>
    <s v="Florida"/>
    <s v="Approach"/>
    <s v="None"/>
    <b v="0"/>
    <b v="0"/>
    <s v="PILOT CALLED TWR TO REPORT DAMAGE TO L HORIZ STABIL."/>
    <x v="275"/>
    <s v="Large"/>
    <s v="No Cloud"/>
    <x v="11"/>
    <x v="0"/>
    <x v="0"/>
    <s v="Y"/>
    <n v="0"/>
    <n v="0"/>
    <n v="0"/>
    <n v="0"/>
    <n v="0"/>
    <n v="2000"/>
    <s v="Not Available"/>
    <s v="Not Available"/>
    <n v="170"/>
  </r>
  <r>
    <x v="0"/>
    <x v="8"/>
    <s v="&lt; 1000 ft"/>
    <x v="24"/>
    <x v="1"/>
    <s v="None"/>
    <s v="No Data"/>
    <s v="No Data"/>
    <n v="7746"/>
    <x v="289"/>
    <n v="215654"/>
    <s v="No damage"/>
    <s v="No Data"/>
    <n v="2"/>
    <x v="15"/>
    <s v="DC"/>
    <s v="Landing Roll"/>
    <s v="None"/>
    <b v="1"/>
    <b v="0"/>
    <s v="BIRD REPTD AS DOVE, BUT WS BIOL ID SHOWED EASTERN MEADOWLARK"/>
    <x v="269"/>
    <s v="Small"/>
    <s v="Some Cloud"/>
    <x v="73"/>
    <x v="195"/>
    <x v="3"/>
    <s v="Y"/>
    <n v="0"/>
    <n v="0"/>
    <n v="0"/>
    <n v="0"/>
    <n v="0"/>
    <n v="0"/>
    <s v="Not Available"/>
    <s v="Not Available"/>
    <n v="100"/>
  </r>
  <r>
    <x v="0"/>
    <x v="16"/>
    <s v="&lt; 1000 ft"/>
    <x v="67"/>
    <x v="1"/>
    <s v="None"/>
    <s v="No Data"/>
    <s v="No Data"/>
    <s v="No Data"/>
    <x v="290"/>
    <n v="5366"/>
    <s v="No damage"/>
    <s v="No Data"/>
    <m/>
    <x v="47"/>
    <s v="Oregon"/>
    <s v="Approach"/>
    <s v="None"/>
    <b v="1"/>
    <b v="1"/>
    <s v="No Comments"/>
    <x v="276"/>
    <s v="No Data"/>
    <s v="Some Clouds"/>
    <x v="74"/>
    <x v="59"/>
    <x v="0"/>
    <s v="Not Stated"/>
    <n v="0"/>
    <n v="0"/>
    <n v="0"/>
    <n v="0"/>
    <n v="0"/>
    <n v="50"/>
    <s v="Not Available"/>
    <s v="Not Available"/>
    <n v="150"/>
  </r>
  <r>
    <x v="0"/>
    <x v="19"/>
    <s v="&lt; 1000 ft"/>
    <x v="50"/>
    <x v="1"/>
    <s v="None"/>
    <s v="No Data"/>
    <s v="No Data"/>
    <n v="405"/>
    <x v="291"/>
    <n v="236836"/>
    <s v="No damage"/>
    <s v="No Data"/>
    <n v="4"/>
    <x v="18"/>
    <s v="New York"/>
    <s v="Take-off run"/>
    <s v="None"/>
    <b v="0"/>
    <b v="0"/>
    <s v="No Comments"/>
    <x v="40"/>
    <s v="No Data"/>
    <s v="No Cloud"/>
    <x v="4"/>
    <x v="196"/>
    <x v="2"/>
    <s v="N"/>
    <n v="0"/>
    <n v="0"/>
    <n v="0"/>
    <n v="0"/>
    <n v="0"/>
    <n v="0"/>
    <s v="Not Available"/>
    <s v="Not Available"/>
    <n v="110"/>
  </r>
  <r>
    <x v="0"/>
    <x v="20"/>
    <s v="&lt; 1000 ft"/>
    <x v="17"/>
    <x v="4"/>
    <s v="Aborted Take-off"/>
    <s v="No Data"/>
    <s v="No Data"/>
    <n v="7476"/>
    <x v="292"/>
    <n v="215162"/>
    <s v="No damage"/>
    <s v="No Data"/>
    <n v="2"/>
    <x v="15"/>
    <s v="Illinois"/>
    <s v="Take-off run"/>
    <s v="None"/>
    <b v="0"/>
    <b v="0"/>
    <s v="NOT A STRIKE.  TAKE OFF WAS ABORTED IN ORDER TO AVOID AN ANIMAL ON THE RWY. A/C TAXIED BACK FOR T/O.  AIRLINE DID NOT REPORT ANIMAL SPECIES, BUT WS BIOL AT ORD BELIEVE IT WAS PROBABLY A COYOTE EVEN THOUGH THE OPS LOG SHOWED NOTHING."/>
    <x v="250"/>
    <s v="Large"/>
    <s v="No Cloud"/>
    <x v="59"/>
    <x v="0"/>
    <x v="4"/>
    <s v="N"/>
    <n v="0"/>
    <n v="0"/>
    <n v="0"/>
    <n v="0"/>
    <n v="0"/>
    <n v="0"/>
    <s v="Not Available"/>
    <s v="Not Available"/>
    <s v="Not Recorded"/>
  </r>
  <r>
    <x v="0"/>
    <x v="19"/>
    <s v="&lt; 1000 ft"/>
    <x v="41"/>
    <x v="1"/>
    <s v="None"/>
    <s v="No Data"/>
    <s v="No Data"/>
    <s v="No Data"/>
    <x v="293"/>
    <n v="215843"/>
    <s v="No damage"/>
    <s v="No Data"/>
    <n v="4"/>
    <x v="35"/>
    <s v="New York"/>
    <s v="Approach"/>
    <s v="None"/>
    <b v="0"/>
    <b v="0"/>
    <s v="BIRD STRIKE WHILE TURNING FINAL APCH. 3 FLOCKS OF BIRDS SEEN BY CREW IN ADDITION TO THE FLOCK FLOWN THRU, THERE WERE FLOCKS ABOVE AND BELOW THE A/C. INSPN AND BORESCOPE. BLADES CHD OK."/>
    <x v="277"/>
    <s v="No Data"/>
    <s v="No Cloud"/>
    <x v="4"/>
    <x v="73"/>
    <x v="1"/>
    <s v="Y"/>
    <n v="0"/>
    <n v="0"/>
    <n v="0"/>
    <n v="0"/>
    <n v="0"/>
    <n v="500"/>
    <s v="Not Available"/>
    <s v="Not Available"/>
    <n v="160"/>
  </r>
  <r>
    <x v="0"/>
    <x v="16"/>
    <s v="&lt; 1000 ft"/>
    <x v="17"/>
    <x v="0"/>
    <s v="None"/>
    <s v="No Data"/>
    <s v="No Data"/>
    <s v="No Data"/>
    <x v="293"/>
    <n v="211846"/>
    <s v="No damage"/>
    <s v="No Data"/>
    <n v="2"/>
    <x v="2"/>
    <s v="Oregon"/>
    <s v="Take-off run"/>
    <s v="None"/>
    <b v="0"/>
    <b v="0"/>
    <s v="NO DMG."/>
    <x v="278"/>
    <s v="Small"/>
    <s v="Overcast"/>
    <x v="75"/>
    <x v="197"/>
    <x v="0"/>
    <s v="Y"/>
    <n v="0"/>
    <n v="0"/>
    <n v="0"/>
    <n v="0"/>
    <n v="0"/>
    <n v="0"/>
    <s v="Not Available"/>
    <s v="Not Available"/>
    <s v="Not Recorded"/>
  </r>
  <r>
    <x v="0"/>
    <x v="19"/>
    <s v="&lt; 1000 ft"/>
    <x v="20"/>
    <x v="1"/>
    <s v="No Data"/>
    <s v="No Data"/>
    <s v="No Data"/>
    <s v="No Data"/>
    <x v="294"/>
    <n v="209495"/>
    <s v="No damage"/>
    <s v="No Data"/>
    <n v="2"/>
    <x v="7"/>
    <s v="New York"/>
    <s v="Approach"/>
    <s v="No Data"/>
    <b v="0"/>
    <b v="0"/>
    <s v="# BIRDS NOT REPTD, ASSUME 1. CARCASS NOT RECOVERED. BIRD STRIKE ON ARRIVAL.CARCASS NOT RECOVERED."/>
    <x v="279"/>
    <s v="Medium"/>
    <s v="No Data"/>
    <x v="31"/>
    <x v="0"/>
    <x v="4"/>
    <s v="Not Stated"/>
    <n v="0"/>
    <n v="0"/>
    <n v="0"/>
    <n v="0"/>
    <n v="0"/>
    <n v="500"/>
    <s v="Not Available"/>
    <s v="Not Available"/>
    <s v="Not Recorded"/>
  </r>
  <r>
    <x v="0"/>
    <x v="9"/>
    <s v="&lt; 1000 ft"/>
    <x v="50"/>
    <x v="1"/>
    <s v="No Data"/>
    <s v="No Data"/>
    <s v="No Data"/>
    <n v="890"/>
    <x v="295"/>
    <n v="213250"/>
    <s v="No damage"/>
    <s v="No Data"/>
    <n v="4"/>
    <x v="7"/>
    <s v="California"/>
    <s v="Take-off run"/>
    <s v="No Data"/>
    <b v="0"/>
    <b v="0"/>
    <s v="CREW REPTD GULL HIT F/O'S FRONT WINDSCREEN AT ROTATION. NO APPARENT DMG."/>
    <x v="280"/>
    <s v="No Data"/>
    <s v="No Data"/>
    <x v="4"/>
    <x v="0"/>
    <x v="4"/>
    <s v="Not Stated"/>
    <n v="0"/>
    <n v="0"/>
    <n v="0"/>
    <n v="0"/>
    <n v="0"/>
    <n v="0"/>
    <s v="Not Available"/>
    <s v="Not Available"/>
    <s v="Not Recorded"/>
  </r>
  <r>
    <x v="0"/>
    <x v="20"/>
    <s v="&lt; 1000 ft"/>
    <x v="14"/>
    <x v="1"/>
    <s v="Aborted Take-off"/>
    <s v="No Data"/>
    <s v="No Data"/>
    <s v="No Data"/>
    <x v="296"/>
    <n v="215471"/>
    <s v="No damage"/>
    <s v="No Data"/>
    <n v="2"/>
    <x v="1"/>
    <s v="Illinois"/>
    <s v="Take-off run"/>
    <s v="None"/>
    <b v="0"/>
    <b v="0"/>
    <s v="No Comments"/>
    <x v="281"/>
    <s v="No Data"/>
    <s v="Overcast"/>
    <x v="8"/>
    <x v="198"/>
    <x v="0"/>
    <s v="Y"/>
    <n v="0"/>
    <n v="0"/>
    <n v="0"/>
    <n v="0"/>
    <n v="0"/>
    <n v="0"/>
    <s v="Not Available"/>
    <s v="Not Available"/>
    <s v="Not Recorded"/>
  </r>
  <r>
    <x v="0"/>
    <x v="16"/>
    <s v="Unknown"/>
    <x v="19"/>
    <x v="1"/>
    <s v="None"/>
    <s v="No Data"/>
    <s v="No Data"/>
    <n v="1124"/>
    <x v="297"/>
    <n v="213541"/>
    <s v="No damage"/>
    <s v="No Data"/>
    <n v="2"/>
    <x v="7"/>
    <s v="Oregon"/>
    <s v="Approach"/>
    <s v="None"/>
    <b v="0"/>
    <b v="0"/>
    <s v="ALT UNDER 100' OVER THRESHOLD DURING LDG. HIT UPPER CAPT'S WINDSCREEN. CLEANED."/>
    <x v="278"/>
    <s v="Small"/>
    <s v="No Cloud"/>
    <x v="24"/>
    <x v="10"/>
    <x v="0"/>
    <s v="Y"/>
    <n v="0"/>
    <n v="0"/>
    <n v="0"/>
    <n v="0"/>
    <n v="0"/>
    <s v="Not Available"/>
    <s v="Not Available"/>
    <s v="Not Available"/>
    <n v="124"/>
  </r>
  <r>
    <x v="0"/>
    <x v="19"/>
    <s v="&lt; 1000 ft"/>
    <x v="36"/>
    <x v="0"/>
    <s v="Aborted Take-off"/>
    <s v="No Data"/>
    <s v="No Data"/>
    <n v="657"/>
    <x v="298"/>
    <n v="215731"/>
    <s v="Caused damage"/>
    <s v="No Data"/>
    <n v="2"/>
    <x v="4"/>
    <s v="New York"/>
    <s v="Take-off run"/>
    <s v="Rain"/>
    <b v="0"/>
    <b v="0"/>
    <s v="3 PIGEONS HIT #1 ENG. NO DMG WAS VIZ BUT ENG WILL BE TAKEN APART AND FURTHER INSPCTD. REPLACED PAIR OF FAN BLADES 19/22. TIRES 3 AND 7 DEFLATED. ORIG FLT CHANGED EQUIPMENT AND DEPARTED 3 HRS LATE. (DATE ENTRY NOTE: REPT FROM AIRPORT SHOWED NO DMG.) HIGH S"/>
    <x v="282"/>
    <s v="Small"/>
    <s v="Overcast"/>
    <x v="0"/>
    <x v="82"/>
    <x v="0"/>
    <s v="Y"/>
    <n v="48"/>
    <n v="0"/>
    <n v="0"/>
    <n v="0"/>
    <n v="0"/>
    <n v="0"/>
    <s v="Not Available"/>
    <s v="Not Available"/>
    <n v="110"/>
  </r>
  <r>
    <x v="0"/>
    <x v="13"/>
    <s v="&lt; 1000 ft"/>
    <x v="45"/>
    <x v="1"/>
    <s v="None"/>
    <s v="No Data"/>
    <s v="No Data"/>
    <s v="No Data"/>
    <x v="299"/>
    <n v="270080"/>
    <s v="No damage"/>
    <s v="No Data"/>
    <n v="2"/>
    <x v="14"/>
    <s v="New York"/>
    <s v="Take-off run"/>
    <s v="None"/>
    <b v="1"/>
    <b v="0"/>
    <s v="PILOT REPTD POSSIBLE STRIKE ON T/O. CARCASS RECOVERED FROM RWY. FLT CONTD. NO DMG FOUND."/>
    <x v="153"/>
    <s v="Medium"/>
    <s v="Overcast"/>
    <x v="31"/>
    <x v="62"/>
    <x v="4"/>
    <s v="Y"/>
    <n v="0"/>
    <n v="0"/>
    <n v="0"/>
    <n v="0"/>
    <n v="0"/>
    <n v="0"/>
    <s v="Not Available"/>
    <s v="Not Available"/>
    <s v="Not Recorded"/>
  </r>
  <r>
    <x v="0"/>
    <x v="21"/>
    <s v="&lt; 1000 ft"/>
    <x v="21"/>
    <x v="1"/>
    <s v="No Data"/>
    <s v="No Data"/>
    <s v="No Data"/>
    <n v="1800"/>
    <x v="300"/>
    <n v="211467"/>
    <s v="No damage"/>
    <s v="No Data"/>
    <n v="2"/>
    <x v="5"/>
    <s v="Utah"/>
    <s v="Approach"/>
    <s v="No Data"/>
    <b v="0"/>
    <b v="0"/>
    <s v="PART STRUCK NOT REPTD, NO DMG."/>
    <x v="283"/>
    <s v="No Data"/>
    <s v="No Data"/>
    <x v="4"/>
    <x v="199"/>
    <x v="0"/>
    <s v="Not Stated"/>
    <n v="0"/>
    <n v="0"/>
    <n v="0"/>
    <n v="0"/>
    <n v="0"/>
    <n v="300"/>
    <s v="Not Available"/>
    <s v="Not Available"/>
    <s v="Not Recorded"/>
  </r>
  <r>
    <x v="0"/>
    <x v="16"/>
    <s v="&lt; 1000 ft"/>
    <x v="68"/>
    <x v="1"/>
    <s v="None"/>
    <s v="No Data"/>
    <s v="No Data"/>
    <s v="No Data"/>
    <x v="300"/>
    <n v="207694"/>
    <s v="No damage"/>
    <s v="No Data"/>
    <n v="2"/>
    <x v="55"/>
    <s v="Oregon"/>
    <s v="Take-off run"/>
    <s v="None"/>
    <b v="0"/>
    <b v="0"/>
    <s v="WILDLF TECH SAW STRIKE OCCUR. NO DMG."/>
    <x v="278"/>
    <s v="Medium"/>
    <s v="Some Cloud"/>
    <x v="3"/>
    <x v="200"/>
    <x v="0"/>
    <s v="Y"/>
    <n v="0"/>
    <n v="0"/>
    <n v="0"/>
    <n v="0"/>
    <n v="0"/>
    <n v="0"/>
    <s v="Not Available"/>
    <s v="Not Available"/>
    <s v="Not Recorded"/>
  </r>
  <r>
    <x v="0"/>
    <x v="24"/>
    <s v="&lt; 1000 ft"/>
    <x v="57"/>
    <x v="1"/>
    <s v="No Data"/>
    <s v="No Data"/>
    <s v="No Data"/>
    <n v="789"/>
    <x v="301"/>
    <n v="212836"/>
    <s v="No damage"/>
    <s v="No Data"/>
    <n v="2"/>
    <x v="7"/>
    <s v="Colorado"/>
    <s v="Landing Roll"/>
    <s v="No Data"/>
    <b v="0"/>
    <b v="0"/>
    <s v="REMOVED DEBRIS, INSPCTD. BIRD HIT ABOVE CAPT'S WINDSHLD ON FUSELAGE."/>
    <x v="280"/>
    <s v="Small"/>
    <s v="No Data"/>
    <x v="76"/>
    <x v="64"/>
    <x v="0"/>
    <s v="Not Stated"/>
    <n v="0"/>
    <n v="0"/>
    <n v="0"/>
    <n v="0"/>
    <n v="0"/>
    <n v="0"/>
    <s v="Not Available"/>
    <s v="Not Available"/>
    <n v="110"/>
  </r>
  <r>
    <x v="0"/>
    <x v="14"/>
    <s v="&lt; 1000 ft"/>
    <x v="19"/>
    <x v="1"/>
    <s v="None"/>
    <s v="No Data"/>
    <s v="No Data"/>
    <n v="924"/>
    <x v="302"/>
    <n v="212398"/>
    <s v="No damage"/>
    <s v="No Data"/>
    <n v="2"/>
    <x v="8"/>
    <s v="Florida"/>
    <s v="Approach"/>
    <s v="None"/>
    <b v="1"/>
    <b v="1"/>
    <s v="ATIS WARNING. INSPN FOUND NO DMG. REMAINS SCATTERED OVER A LRG AREA. LARGER PIECES REMOVED BY HAND. ID BY SMITHSONIAN FAA 257"/>
    <x v="272"/>
    <s v="Large"/>
    <s v="Some Cloud"/>
    <x v="28"/>
    <x v="201"/>
    <x v="1"/>
    <s v="Y"/>
    <n v="0"/>
    <n v="0"/>
    <n v="0"/>
    <n v="0"/>
    <n v="0"/>
    <n v="10"/>
    <s v="Not Available"/>
    <s v="Not Available"/>
    <n v="140"/>
  </r>
  <r>
    <x v="0"/>
    <x v="16"/>
    <s v="&lt; 1000 ft"/>
    <x v="8"/>
    <x v="1"/>
    <s v="None"/>
    <s v="No Data"/>
    <s v="No Data"/>
    <n v="792"/>
    <x v="302"/>
    <n v="213133"/>
    <s v="Caused damage"/>
    <s v="No Data"/>
    <n v="2"/>
    <x v="6"/>
    <s v="Oregon"/>
    <s v="Approach"/>
    <s v="None"/>
    <b v="0"/>
    <b v="0"/>
    <s v="NO REMAINS. FOUND ANTI SKID CONDUIT CLAMP BROKEN. REPLACED CLAMP"/>
    <x v="278"/>
    <s v="Medium"/>
    <s v="No Cloud"/>
    <x v="3"/>
    <x v="72"/>
    <x v="1"/>
    <s v="N"/>
    <n v="0"/>
    <n v="0"/>
    <n v="0"/>
    <n v="0"/>
    <n v="0"/>
    <n v="10"/>
    <s v="Not Available"/>
    <s v="Not Available"/>
    <n v="137"/>
  </r>
  <r>
    <x v="0"/>
    <x v="16"/>
    <s v="&lt; 1000 ft"/>
    <x v="21"/>
    <x v="0"/>
    <s v="None"/>
    <s v="No Data"/>
    <s v="No Data"/>
    <n v="996"/>
    <x v="303"/>
    <n v="211892"/>
    <s v="No damage"/>
    <s v="No Data"/>
    <n v="2"/>
    <x v="5"/>
    <s v="Oregon"/>
    <s v="Landing Roll"/>
    <s v="None"/>
    <b v="0"/>
    <b v="0"/>
    <s v="REPTD STRIKING 3 SPARROWS ON TOUCHDOWN. NO DMG. WILDLF REPT BIRDS AS SWALLOWS"/>
    <x v="284"/>
    <s v="No Data"/>
    <s v="Some Cloud"/>
    <x v="32"/>
    <x v="202"/>
    <x v="1"/>
    <s v="N"/>
    <n v="0"/>
    <n v="0"/>
    <n v="0"/>
    <n v="0"/>
    <n v="0"/>
    <n v="0"/>
    <s v="Not Available"/>
    <s v="Not Available"/>
    <s v="Not Recorded"/>
  </r>
  <r>
    <x v="0"/>
    <x v="16"/>
    <s v="&lt; 1000 ft"/>
    <x v="67"/>
    <x v="1"/>
    <s v="None"/>
    <s v="No Data"/>
    <s v="No Data"/>
    <s v="No Data"/>
    <x v="303"/>
    <n v="2745"/>
    <s v="No damage"/>
    <s v="No Data"/>
    <m/>
    <x v="47"/>
    <s v="Oregon"/>
    <s v="Approach"/>
    <s v="None"/>
    <b v="1"/>
    <b v="1"/>
    <s v="Smithsonian identified as &quot;Western Tanager&quot;"/>
    <x v="285"/>
    <s v="Small"/>
    <s v="Some Clouds"/>
    <x v="77"/>
    <x v="203"/>
    <x v="2"/>
    <s v="Not Stated"/>
    <n v="0"/>
    <n v="0"/>
    <n v="0"/>
    <n v="0"/>
    <n v="0"/>
    <n v="50"/>
    <s v="Not Available"/>
    <s v="Not Available"/>
    <n v="150"/>
  </r>
  <r>
    <x v="0"/>
    <x v="2"/>
    <s v="&lt; 1000 ft"/>
    <x v="18"/>
    <x v="1"/>
    <s v="None"/>
    <s v="No Data"/>
    <s v="No Data"/>
    <s v="No Data"/>
    <x v="304"/>
    <n v="210173"/>
    <s v="No damage"/>
    <s v="No Data"/>
    <n v="2"/>
    <x v="4"/>
    <s v="Texas"/>
    <s v="Landing Roll"/>
    <s v="None"/>
    <b v="0"/>
    <b v="0"/>
    <s v="ATIS ALWAYS HAS BIRD WARNING"/>
    <x v="286"/>
    <s v="Small"/>
    <s v="No Cloud"/>
    <x v="0"/>
    <x v="116"/>
    <x v="0"/>
    <s v="Y"/>
    <n v="0"/>
    <n v="0"/>
    <n v="0"/>
    <n v="0"/>
    <n v="0"/>
    <n v="0"/>
    <s v="Not Available"/>
    <s v="Not Available"/>
    <n v="110"/>
  </r>
  <r>
    <x v="0"/>
    <x v="18"/>
    <s v="&lt; 1000 ft"/>
    <x v="7"/>
    <x v="0"/>
    <s v="None"/>
    <s v="No Data"/>
    <s v="No Data"/>
    <s v="No Data"/>
    <x v="305"/>
    <n v="214679"/>
    <s v="No damage"/>
    <s v="No Data"/>
    <n v="2"/>
    <x v="8"/>
    <s v="California"/>
    <s v="Approach"/>
    <s v="None"/>
    <b v="0"/>
    <b v="0"/>
    <s v="NO DMG. SML BROWN BIRDS. GUESS TO BE ENGLISH SPARROWS"/>
    <x v="282"/>
    <s v="No Data"/>
    <s v="No Cloud"/>
    <x v="18"/>
    <x v="0"/>
    <x v="0"/>
    <s v="N"/>
    <n v="0"/>
    <n v="0"/>
    <n v="0"/>
    <n v="0"/>
    <n v="0"/>
    <n v="100"/>
    <s v="Not Available"/>
    <s v="Not Available"/>
    <n v="132"/>
  </r>
  <r>
    <x v="0"/>
    <x v="24"/>
    <s v="&lt; 1000 ft"/>
    <x v="16"/>
    <x v="1"/>
    <s v="No Data"/>
    <s v="No Data"/>
    <s v="No Data"/>
    <n v="1225"/>
    <x v="306"/>
    <n v="212239"/>
    <s v="No damage"/>
    <s v="No Data"/>
    <n v="2"/>
    <x v="17"/>
    <s v="Colorado"/>
    <s v="Landing Roll"/>
    <s v="No Data"/>
    <b v="0"/>
    <b v="0"/>
    <s v="NO APPARENT DMG. RWY CLOSED. NO DMG."/>
    <x v="287"/>
    <s v="Large"/>
    <s v="No Data"/>
    <x v="59"/>
    <x v="204"/>
    <x v="1"/>
    <s v="Not Stated"/>
    <n v="0"/>
    <n v="0"/>
    <n v="0"/>
    <n v="0"/>
    <n v="0"/>
    <n v="0"/>
    <s v="Not Available"/>
    <s v="Not Available"/>
    <s v="Not Recorded"/>
  </r>
  <r>
    <x v="0"/>
    <x v="4"/>
    <s v="&lt; 1000 ft"/>
    <x v="61"/>
    <x v="1"/>
    <s v="Other"/>
    <s v="FLT CANCELLED"/>
    <s v="No Data"/>
    <s v="No Data"/>
    <x v="306"/>
    <n v="214592"/>
    <s v="No damage"/>
    <s v="No Data"/>
    <n v="2"/>
    <x v="0"/>
    <s v="Florida"/>
    <s v="Approach"/>
    <s v="None"/>
    <b v="0"/>
    <b v="0"/>
    <s v="BORESCOPED ENG. NO DMG. TEAM FROM ORLANDO DISPATCHED TO TAMPA. OTHER COST WAS FOR FLT CANCELLATION"/>
    <x v="288"/>
    <s v="No Data"/>
    <s v="Some Cloud"/>
    <x v="4"/>
    <x v="205"/>
    <x v="0"/>
    <s v="N"/>
    <n v="12"/>
    <n v="12677"/>
    <n v="1141"/>
    <n v="13818"/>
    <n v="0"/>
    <n v="800"/>
    <s v="Not Available"/>
    <s v="Not Available"/>
    <n v="150"/>
  </r>
  <r>
    <x v="0"/>
    <x v="13"/>
    <s v="&lt; 1000 ft"/>
    <x v="26"/>
    <x v="1"/>
    <s v="None"/>
    <s v="No Data"/>
    <s v="No Data"/>
    <n v="3681"/>
    <x v="306"/>
    <n v="270082"/>
    <s v="No damage"/>
    <s v="No Data"/>
    <n v="2"/>
    <x v="44"/>
    <s v="New York"/>
    <s v="Take-off run"/>
    <s v="None"/>
    <b v="1"/>
    <b v="0"/>
    <s v="LGA TWR REPTD BIRDSTRIKE. RWY SWEPT, CARCASS RECOVERED. FLT CONTD."/>
    <x v="153"/>
    <s v="Medium"/>
    <s v="No Cloud"/>
    <x v="31"/>
    <x v="206"/>
    <x v="4"/>
    <s v="Y"/>
    <n v="0"/>
    <n v="0"/>
    <n v="0"/>
    <n v="0"/>
    <n v="0"/>
    <n v="0"/>
    <s v="Not Available"/>
    <s v="Not Available"/>
    <s v="Not Recorded"/>
  </r>
  <r>
    <x v="0"/>
    <x v="13"/>
    <s v="&lt; 1000 ft"/>
    <x v="45"/>
    <x v="0"/>
    <s v="None"/>
    <s v="No Data"/>
    <s v="No Data"/>
    <s v="No Data"/>
    <x v="307"/>
    <n v="214919"/>
    <s v="No damage"/>
    <s v="No Data"/>
    <n v="2"/>
    <x v="4"/>
    <s v="New York"/>
    <s v="Take-off run"/>
    <s v="None"/>
    <b v="0"/>
    <b v="0"/>
    <s v="AT TIME OF ENCOUNTER THERE WAS NO EVIDENCE THAT WE HAD HIT A BIRD. ON POST- FLT INSPN, FOUND EVIDENCE OF 1 BIRD STRIKE OT ENG COWL LIP."/>
    <x v="289"/>
    <s v="No Data"/>
    <s v="No Cloud"/>
    <x v="4"/>
    <x v="207"/>
    <x v="0"/>
    <s v="N"/>
    <n v="0"/>
    <n v="0"/>
    <n v="0"/>
    <n v="0"/>
    <n v="0"/>
    <n v="0"/>
    <s v="Not Available"/>
    <s v="Not Available"/>
    <n v="110"/>
  </r>
  <r>
    <x v="0"/>
    <x v="23"/>
    <s v="&lt; 1000 ft"/>
    <x v="7"/>
    <x v="1"/>
    <s v="None"/>
    <s v="No Data"/>
    <s v="No Data"/>
    <n v="1930"/>
    <x v="308"/>
    <n v="213506"/>
    <s v="No damage"/>
    <s v="No Data"/>
    <n v="2"/>
    <x v="7"/>
    <s v="California"/>
    <s v="Take-off run"/>
    <s v="None"/>
    <b v="0"/>
    <b v="0"/>
    <s v="INSPN. FOUND SML BLOOD SPOT ON RADOME. CLEANED, TAP CHECK OK. ALL SYSTEMS NORMAL ACCORDING TO CREW."/>
    <x v="290"/>
    <s v="Small"/>
    <s v="Some Cloud"/>
    <x v="23"/>
    <x v="0"/>
    <x v="0"/>
    <s v="Y"/>
    <n v="0"/>
    <n v="0"/>
    <n v="0"/>
    <n v="0"/>
    <n v="0"/>
    <n v="0"/>
    <s v="Not Available"/>
    <s v="Not Available"/>
    <s v="Not Recorded"/>
  </r>
  <r>
    <x v="0"/>
    <x v="17"/>
    <s v="&lt; 1000 ft"/>
    <x v="17"/>
    <x v="1"/>
    <s v="None"/>
    <s v="No Data"/>
    <s v="No Data"/>
    <n v="5669"/>
    <x v="309"/>
    <n v="214931"/>
    <s v="No damage"/>
    <s v="No Data"/>
    <n v="2"/>
    <x v="56"/>
    <s v="Minnesota"/>
    <s v="Approach"/>
    <s v="None"/>
    <b v="1"/>
    <b v="1"/>
    <s v="ATIS WARNING.  ID BY SMITHSONIAN FAA 260"/>
    <x v="291"/>
    <s v="Small"/>
    <s v="Overcast"/>
    <x v="48"/>
    <x v="208"/>
    <x v="0"/>
    <s v="Y"/>
    <n v="0"/>
    <n v="0"/>
    <n v="0"/>
    <n v="0"/>
    <n v="0"/>
    <n v="100"/>
    <s v="Not Available"/>
    <s v="Not Available"/>
    <n v="110"/>
  </r>
  <r>
    <x v="0"/>
    <x v="15"/>
    <s v="&lt; 1000 ft"/>
    <x v="39"/>
    <x v="1"/>
    <s v="None"/>
    <s v="No Data"/>
    <s v="No Data"/>
    <n v="596"/>
    <x v="310"/>
    <n v="210117"/>
    <s v="No damage"/>
    <s v="No Data"/>
    <n v="2"/>
    <x v="1"/>
    <s v="Massachusetts"/>
    <s v="Approach"/>
    <s v="None"/>
    <b v="1"/>
    <b v="1"/>
    <s v="ON FINAL. NO DMG. TAIL PORTION OF CARCASS WITH 1 FOOT COLLECTED FROM BENEATH WIPER BLADE. ID BY WS BIOL &amp; SMITHSONIAN FAA 949"/>
    <x v="279"/>
    <s v="Medium"/>
    <s v="Some Cloud"/>
    <x v="31"/>
    <x v="209"/>
    <x v="1"/>
    <s v="Y"/>
    <n v="0"/>
    <n v="0"/>
    <n v="0"/>
    <n v="0"/>
    <n v="0"/>
    <n v="200"/>
    <s v="Not Available"/>
    <s v="Not Available"/>
    <n v="130"/>
  </r>
  <r>
    <x v="0"/>
    <x v="13"/>
    <s v="&lt; 1000 ft"/>
    <x v="39"/>
    <x v="1"/>
    <s v="None"/>
    <s v="No Data"/>
    <s v="No Data"/>
    <s v="No Data"/>
    <x v="311"/>
    <n v="212804"/>
    <s v="No damage"/>
    <s v="No Data"/>
    <n v="2"/>
    <x v="1"/>
    <s v="New York"/>
    <s v="Approach"/>
    <s v="Rain"/>
    <b v="0"/>
    <b v="0"/>
    <s v="NO DMG"/>
    <x v="292"/>
    <s v="No Data"/>
    <s v="Overcast"/>
    <x v="4"/>
    <x v="0"/>
    <x v="0"/>
    <s v="N"/>
    <n v="0"/>
    <n v="0"/>
    <n v="0"/>
    <n v="0"/>
    <n v="0"/>
    <n v="300"/>
    <s v="Not Available"/>
    <s v="Not Available"/>
    <n v="140"/>
  </r>
  <r>
    <x v="0"/>
    <x v="24"/>
    <s v="&lt; 1000 ft"/>
    <x v="19"/>
    <x v="1"/>
    <s v="No Data"/>
    <s v="No Data"/>
    <s v="No Data"/>
    <s v="No Data"/>
    <x v="311"/>
    <n v="211289"/>
    <s v="No damage"/>
    <s v="No Data"/>
    <n v="2"/>
    <x v="7"/>
    <s v="Colorado"/>
    <s v="Take-off run"/>
    <s v="No Data"/>
    <b v="0"/>
    <b v="0"/>
    <s v="HIT AT ROTATION AT NOSE GEAR WHEEL WELL AREA. NO DMG."/>
    <x v="293"/>
    <s v="Small"/>
    <s v="No Data"/>
    <x v="46"/>
    <x v="0"/>
    <x v="4"/>
    <s v="Not Stated"/>
    <n v="0"/>
    <n v="0"/>
    <n v="0"/>
    <n v="0"/>
    <n v="0"/>
    <n v="0"/>
    <s v="Not Available"/>
    <s v="Not Available"/>
    <s v="Not Recorded"/>
  </r>
  <r>
    <x v="0"/>
    <x v="24"/>
    <s v="&lt; 1000 ft"/>
    <x v="7"/>
    <x v="0"/>
    <s v="No Data"/>
    <s v="No Data"/>
    <s v="No Data"/>
    <s v="No Data"/>
    <x v="311"/>
    <n v="213486"/>
    <s v="No damage"/>
    <s v="No Data"/>
    <n v="2"/>
    <x v="7"/>
    <s v="Colorado"/>
    <s v="Take-off run"/>
    <s v="No Data"/>
    <b v="0"/>
    <b v="0"/>
    <s v="RT WING AND ABOVE F/O WINDSHLD. INSPN AT MSP FOUND NO DMG. 2 HORNED LARKS FOUND"/>
    <x v="293"/>
    <s v="Small"/>
    <s v="No Data"/>
    <x v="46"/>
    <x v="0"/>
    <x v="4"/>
    <s v="Not Stated"/>
    <n v="0"/>
    <n v="0"/>
    <n v="0"/>
    <n v="0"/>
    <n v="0"/>
    <n v="0"/>
    <s v="Not Available"/>
    <s v="Not Available"/>
    <n v="120"/>
  </r>
  <r>
    <x v="0"/>
    <x v="15"/>
    <s v="&lt; 1000 ft"/>
    <x v="1"/>
    <x v="0"/>
    <s v="None"/>
    <s v="No Data"/>
    <s v="No Data"/>
    <n v="668"/>
    <x v="311"/>
    <n v="213532"/>
    <s v="No damage"/>
    <s v="No Data"/>
    <n v="2"/>
    <x v="1"/>
    <s v="Massachusetts"/>
    <s v="Approach"/>
    <s v="Rain"/>
    <b v="1"/>
    <b v="1"/>
    <s v="ID BY SMITHSONIAN FAA 950. # BIRDS NOT REPTD, JUST DUCKS. TAXIED TO GATE W/O INCIDENT. WS BIOL SAYS THEY REPTD BIRDS AS BABY MALLARD DUCKS BUT HE DOES NOT KNOW HOW PILOT CAME UPWITH THATAS BABY DUCKS CAN'T FLY AT THAT TIME OF YR AND NO REMAINS WERE FOUND."/>
    <x v="294"/>
    <s v="Medium"/>
    <s v="Overcast"/>
    <x v="20"/>
    <x v="210"/>
    <x v="0"/>
    <s v="Not Stated"/>
    <n v="0"/>
    <n v="0"/>
    <n v="0"/>
    <n v="0"/>
    <n v="0"/>
    <n v="10"/>
    <s v="Not Available"/>
    <s v="Not Available"/>
    <s v="Not Recorded"/>
  </r>
  <r>
    <x v="0"/>
    <x v="6"/>
    <s v="&gt; 1000 ft"/>
    <x v="63"/>
    <x v="1"/>
    <s v="None"/>
    <s v="No Data"/>
    <s v="No Data"/>
    <s v="No Data"/>
    <x v="312"/>
    <n v="208166"/>
    <s v="No damage"/>
    <s v="No Data"/>
    <n v="2"/>
    <x v="19"/>
    <s v="Pennsylvania"/>
    <s v="Approach"/>
    <s v="None"/>
    <b v="0"/>
    <b v="0"/>
    <s v="NO APPARENT DMG TO A/C. BIRD STRIKE WAS ON 4-MILE FINAL. PILOT WAS INFORMED OF BIRD ACTIVITY BY LOCAL CONTROL AND ATIS."/>
    <x v="295"/>
    <s v="Medium"/>
    <s v="No Cloud"/>
    <x v="3"/>
    <x v="211"/>
    <x v="0"/>
    <s v="Not Stated"/>
    <n v="0"/>
    <n v="0"/>
    <n v="0"/>
    <n v="0"/>
    <n v="0"/>
    <n v="1500"/>
    <s v="Not Available"/>
    <s v="Not Available"/>
    <n v="170"/>
  </r>
  <r>
    <x v="0"/>
    <x v="8"/>
    <s v="&lt; 1000 ft"/>
    <x v="17"/>
    <x v="1"/>
    <s v="None"/>
    <s v="No Data"/>
    <s v="No Data"/>
    <s v="No Data"/>
    <x v="313"/>
    <n v="213972"/>
    <s v="No damage"/>
    <s v="No Data"/>
    <n v="2"/>
    <x v="15"/>
    <s v="DC"/>
    <s v="Approach"/>
    <s v="None"/>
    <b v="0"/>
    <b v="0"/>
    <s v="LANDING FLARE. 15 MINS OUT OF SVC"/>
    <x v="296"/>
    <s v="Small"/>
    <s v="Some Cloud"/>
    <x v="0"/>
    <x v="0"/>
    <x v="0"/>
    <s v="Y"/>
    <n v="0"/>
    <n v="0"/>
    <n v="0"/>
    <n v="0"/>
    <n v="0"/>
    <n v="20"/>
    <s v="Not Available"/>
    <s v="Not Available"/>
    <n v="140"/>
  </r>
  <r>
    <x v="0"/>
    <x v="7"/>
    <s v="&lt; 1000 ft"/>
    <x v="16"/>
    <x v="1"/>
    <s v="No Data"/>
    <s v="No Data"/>
    <s v="No Data"/>
    <s v="No Data"/>
    <x v="314"/>
    <n v="213184"/>
    <s v="No damage"/>
    <s v="No Data"/>
    <n v="2"/>
    <x v="7"/>
    <s v="Arizona"/>
    <s v="Landing Roll"/>
    <s v="No Data"/>
    <b v="0"/>
    <b v="0"/>
    <s v="BIRD STRIKE JUST OVER CO/P'S WINDOW ON LDG. CLEANED &amp; INSPCTD. CARCASS FOUND 20FT N OF RWY 26 AT 1130."/>
    <x v="297"/>
    <s v="Small"/>
    <s v="No Data"/>
    <x v="29"/>
    <x v="0"/>
    <x v="4"/>
    <s v="Not Stated"/>
    <n v="0"/>
    <n v="0"/>
    <n v="0"/>
    <n v="0"/>
    <n v="0"/>
    <n v="0"/>
    <s v="Not Available"/>
    <s v="Not Available"/>
    <s v="Not Recorded"/>
  </r>
  <r>
    <x v="0"/>
    <x v="22"/>
    <s v="&lt; 1000 ft"/>
    <x v="37"/>
    <x v="1"/>
    <s v="None"/>
    <s v="No Data"/>
    <s v="No Data"/>
    <n v="725"/>
    <x v="315"/>
    <n v="211325"/>
    <s v="Caused damage"/>
    <s v="No Data"/>
    <n v="2"/>
    <x v="5"/>
    <s v="DC"/>
    <s v="Take-off run"/>
    <s v="None"/>
    <b v="0"/>
    <b v="0"/>
    <s v="ATIS WARNING. TAXI LIGHT ON NOSE GEAR BROKEN. BIRD REPTD AS GOOSE, ASSUME CANADA GOOSE FROM DATE AND LOCATION."/>
    <x v="298"/>
    <s v="Large"/>
    <s v="No Cloud"/>
    <x v="19"/>
    <x v="0"/>
    <x v="0"/>
    <s v="Y"/>
    <n v="0"/>
    <n v="0"/>
    <n v="0"/>
    <n v="0"/>
    <n v="0"/>
    <n v="0"/>
    <s v="Not Available"/>
    <s v="Not Available"/>
    <n v="120"/>
  </r>
  <r>
    <x v="0"/>
    <x v="19"/>
    <s v="&lt; 1000 ft"/>
    <x v="41"/>
    <x v="1"/>
    <s v="Precautionary Landing"/>
    <s v="No Data"/>
    <s v="No Data"/>
    <n v="486"/>
    <x v="316"/>
    <n v="217008"/>
    <s v="Caused damage"/>
    <s v="No Data"/>
    <n v="4"/>
    <x v="57"/>
    <s v="New York"/>
    <s v="Take-off run"/>
    <s v="None"/>
    <b v="1"/>
    <b v="1"/>
    <s v="NO CARCASS FOUND BUT BLOOD AND TISSUE SAMPLE WAS SENT TO SMITHSONIAN FOR ID. FAA 261. FOUND DMG TO 5TH STAGE COMPRESSOR. WITHIN LIMITS. FLT CONTD TO ANCHORAGE. OUT OF SVC 2.5 HRS."/>
    <x v="299"/>
    <s v="Medium"/>
    <s v="No Cloud"/>
    <x v="3"/>
    <x v="58"/>
    <x v="0"/>
    <s v="Y"/>
    <n v="3"/>
    <n v="0"/>
    <n v="0"/>
    <n v="0"/>
    <n v="0"/>
    <n v="0"/>
    <s v="Not Available"/>
    <s v="Not Available"/>
    <s v="Not Recorded"/>
  </r>
  <r>
    <x v="0"/>
    <x v="24"/>
    <s v="&lt; 1000 ft"/>
    <x v="45"/>
    <x v="0"/>
    <s v="No Data"/>
    <s v="No Data"/>
    <s v="No Data"/>
    <s v="No Data"/>
    <x v="316"/>
    <n v="214497"/>
    <s v="No damage"/>
    <s v="No Data"/>
    <n v="2"/>
    <x v="4"/>
    <s v="Colorado"/>
    <s v="Take-off run"/>
    <s v="None"/>
    <b v="1"/>
    <b v="0"/>
    <s v="NO DMG. 2 CARCASSES FOUND AT 0725 ON RWY 8 @ RDR8"/>
    <x v="286"/>
    <s v="Small"/>
    <s v="Some Cloud"/>
    <x v="46"/>
    <x v="172"/>
    <x v="0"/>
    <s v="N"/>
    <n v="0"/>
    <n v="0"/>
    <n v="0"/>
    <n v="0"/>
    <n v="0"/>
    <n v="0"/>
    <s v="Not Available"/>
    <s v="Not Available"/>
    <n v="120"/>
  </r>
  <r>
    <x v="0"/>
    <x v="17"/>
    <s v="&lt; 1000 ft"/>
    <x v="37"/>
    <x v="1"/>
    <s v="None"/>
    <s v="No Data"/>
    <s v="No Data"/>
    <n v="1174"/>
    <x v="317"/>
    <n v="216206"/>
    <s v="No damage"/>
    <s v="No Data"/>
    <n v="2"/>
    <x v="5"/>
    <s v="Minnesota"/>
    <s v="Landing Roll"/>
    <s v="None"/>
    <b v="0"/>
    <b v="0"/>
    <s v="PILOT REPTD STRIKING A BIRD AS NOSE GEAR WAS SETTLING ONTO RWY. BIRD WAS LODGED AGAINST THE STRUT OF THE NOSE GEAR. PHOTOS AVAILABLE."/>
    <x v="299"/>
    <s v="Medium"/>
    <s v="Overcast"/>
    <x v="13"/>
    <x v="24"/>
    <x v="1"/>
    <s v="N"/>
    <n v="0"/>
    <n v="0"/>
    <n v="0"/>
    <n v="0"/>
    <n v="0"/>
    <n v="0"/>
    <s v="Not Available"/>
    <s v="Not Available"/>
    <n v="140"/>
  </r>
  <r>
    <x v="0"/>
    <x v="23"/>
    <s v="&lt; 1000 ft"/>
    <x v="19"/>
    <x v="0"/>
    <s v="None"/>
    <s v="No Data"/>
    <s v="No Data"/>
    <n v="1404"/>
    <x v="317"/>
    <n v="213527"/>
    <s v="No damage"/>
    <s v="No Data"/>
    <n v="2"/>
    <x v="7"/>
    <s v="California"/>
    <s v="Take-off run"/>
    <s v="None"/>
    <b v="0"/>
    <b v="0"/>
    <s v="CREW REPTD HITTING A FLOCK OF BIRDS TO CONTROL TOWER ON T/O. NO DMG. CLEANED R1 WINDOW. 3 BIRDS HIT."/>
    <x v="299"/>
    <s v="Small"/>
    <s v="No Cloud"/>
    <x v="0"/>
    <x v="0"/>
    <x v="0"/>
    <s v="N"/>
    <n v="0"/>
    <n v="0"/>
    <n v="0"/>
    <n v="0"/>
    <n v="0"/>
    <n v="0"/>
    <s v="Not Available"/>
    <s v="Not Available"/>
    <n v="140"/>
  </r>
  <r>
    <x v="0"/>
    <x v="2"/>
    <s v="&lt; 1000 ft"/>
    <x v="1"/>
    <x v="1"/>
    <s v="None"/>
    <s v="No Data"/>
    <s v="No Data"/>
    <n v="640"/>
    <x v="317"/>
    <n v="213500"/>
    <s v="No damage"/>
    <s v="No Data"/>
    <n v="2"/>
    <x v="1"/>
    <s v="Texas"/>
    <s v="Approach"/>
    <s v="None"/>
    <b v="0"/>
    <b v="0"/>
    <s v="POST FLT INSPN FOUND MINIMAL BIRD REMAINS ALONGSIDE THE RT ENG NACELLE. CLEANED."/>
    <x v="278"/>
    <s v="Small"/>
    <s v="Some Cloud"/>
    <x v="24"/>
    <x v="121"/>
    <x v="0"/>
    <s v="Not Stated"/>
    <n v="0"/>
    <n v="0"/>
    <n v="0"/>
    <n v="0"/>
    <n v="0"/>
    <n v="30"/>
    <s v="Not Available"/>
    <s v="Not Available"/>
    <n v="120"/>
  </r>
  <r>
    <x v="0"/>
    <x v="2"/>
    <s v="&lt; 1000 ft"/>
    <x v="1"/>
    <x v="1"/>
    <s v="None"/>
    <s v="No Data"/>
    <s v="No Data"/>
    <n v="576"/>
    <x v="317"/>
    <n v="212710"/>
    <s v="No damage"/>
    <s v="No Data"/>
    <n v="2"/>
    <x v="1"/>
    <s v="Texas"/>
    <s v="Landing Roll"/>
    <s v="None"/>
    <b v="0"/>
    <b v="0"/>
    <s v="NO DMG REPTD BY OPER."/>
    <x v="278"/>
    <s v="Small"/>
    <s v="Some Cloud"/>
    <x v="73"/>
    <x v="121"/>
    <x v="0"/>
    <s v="Y"/>
    <n v="0"/>
    <n v="0"/>
    <n v="0"/>
    <n v="0"/>
    <n v="0"/>
    <n v="0"/>
    <s v="Not Available"/>
    <s v="Not Available"/>
    <s v="Not Recorded"/>
  </r>
  <r>
    <x v="0"/>
    <x v="19"/>
    <s v="&lt; 1000 ft"/>
    <x v="69"/>
    <x v="1"/>
    <s v="None"/>
    <s v="No Data"/>
    <s v="No Data"/>
    <n v="17"/>
    <x v="317"/>
    <n v="213365"/>
    <s v="No damage"/>
    <s v="No Data"/>
    <n v="2"/>
    <x v="58"/>
    <s v="New York"/>
    <s v="Take-off run"/>
    <s v="None"/>
    <b v="1"/>
    <b v="0"/>
    <s v="AIRLINE NOTIFIED ARPT DUTY MGR OF STRIKE &amp; CONTD TO ZURICH."/>
    <x v="292"/>
    <s v="Medium"/>
    <s v="No Cloud"/>
    <x v="31"/>
    <x v="165"/>
    <x v="1"/>
    <s v="Y"/>
    <n v="0"/>
    <n v="0"/>
    <n v="0"/>
    <n v="0"/>
    <n v="0"/>
    <n v="0"/>
    <s v="Not Available"/>
    <s v="Not Available"/>
    <s v="Not Recorded"/>
  </r>
  <r>
    <x v="0"/>
    <x v="24"/>
    <s v="&lt; 1000 ft"/>
    <x v="52"/>
    <x v="1"/>
    <s v="No Data"/>
    <s v="No Data"/>
    <s v="No Data"/>
    <n v="5867"/>
    <x v="318"/>
    <n v="212856"/>
    <s v="No damage"/>
    <s v="No Data"/>
    <n v="2"/>
    <x v="22"/>
    <s v="Colorado"/>
    <s v="Landing Roll"/>
    <s v="No Data"/>
    <b v="0"/>
    <b v="0"/>
    <s v="NO DMG."/>
    <x v="300"/>
    <s v="No Data"/>
    <s v="No Data"/>
    <x v="18"/>
    <x v="212"/>
    <x v="0"/>
    <s v="Not Stated"/>
    <n v="0"/>
    <n v="0"/>
    <n v="0"/>
    <n v="0"/>
    <n v="0"/>
    <n v="0"/>
    <s v="Not Available"/>
    <s v="Not Available"/>
    <s v="Not Recorded"/>
  </r>
  <r>
    <x v="0"/>
    <x v="3"/>
    <s v="Unknown"/>
    <x v="12"/>
    <x v="0"/>
    <s v="None"/>
    <s v="No Data"/>
    <s v="No Data"/>
    <n v="217"/>
    <x v="318"/>
    <n v="212725"/>
    <s v="No damage"/>
    <s v="No Data"/>
    <n v="2"/>
    <x v="7"/>
    <s v="Washington"/>
    <s v="Approach"/>
    <s v="None"/>
    <b v="0"/>
    <b v="0"/>
    <s v="NOTAM WARNING. CLEANED MESS ON CAPT'S WINDSHLD.  REPTD STRIKING A FLOCK OF SPARROWS ON LDG RWY 34L. NO DMG REPTD. (DATA ENTRY NOTE: FLT # REPTD AS 217 AND 917)"/>
    <x v="300"/>
    <s v="Small"/>
    <s v="No Cloud"/>
    <x v="23"/>
    <x v="75"/>
    <x v="0"/>
    <s v="N"/>
    <n v="0"/>
    <n v="0"/>
    <n v="0"/>
    <n v="0"/>
    <n v="0"/>
    <s v="Not Available"/>
    <s v="Not Available"/>
    <s v="Not Available"/>
    <s v="Not Recorded"/>
  </r>
  <r>
    <x v="0"/>
    <x v="19"/>
    <s v="Unknown"/>
    <x v="17"/>
    <x v="1"/>
    <s v="None"/>
    <s v="No Data"/>
    <s v="No Data"/>
    <n v="4654"/>
    <x v="318"/>
    <n v="216605"/>
    <s v="No damage"/>
    <s v="No Data"/>
    <n v="2"/>
    <x v="59"/>
    <s v="New York"/>
    <s v="Descent"/>
    <s v="None"/>
    <b v="1"/>
    <b v="0"/>
    <s v="CAPT REPTD STRIKE BY CELL PHONE. NO DMG."/>
    <x v="292"/>
    <s v="Large"/>
    <s v="No Cloud"/>
    <x v="78"/>
    <x v="213"/>
    <x v="0"/>
    <s v="Y"/>
    <n v="0"/>
    <n v="0"/>
    <n v="0"/>
    <n v="0"/>
    <n v="0"/>
    <s v="Not Available"/>
    <s v="Not Available"/>
    <s v="Not Available"/>
    <s v="Not Recorded"/>
  </r>
  <r>
    <x v="0"/>
    <x v="24"/>
    <s v="&lt; 1000 ft"/>
    <x v="16"/>
    <x v="1"/>
    <s v="No Data"/>
    <s v="No Data"/>
    <s v="No Data"/>
    <s v="No Data"/>
    <x v="318"/>
    <n v="212726"/>
    <s v="No damage"/>
    <s v="No Data"/>
    <n v="2"/>
    <x v="7"/>
    <s v="Colorado"/>
    <s v="Landing Roll"/>
    <s v="No Data"/>
    <b v="1"/>
    <b v="0"/>
    <s v="BIRD HIT CAPT'S FWD WINDOW. CARCASS FOUND. INSPN. NO DMG."/>
    <x v="293"/>
    <s v="Small"/>
    <s v="No Data"/>
    <x v="10"/>
    <x v="0"/>
    <x v="4"/>
    <s v="Not Stated"/>
    <n v="0"/>
    <n v="0"/>
    <n v="0"/>
    <n v="0"/>
    <n v="0"/>
    <n v="0"/>
    <s v="Not Available"/>
    <s v="Not Available"/>
    <s v="Not Recorded"/>
  </r>
  <r>
    <x v="0"/>
    <x v="21"/>
    <s v="&lt; 1000 ft"/>
    <x v="19"/>
    <x v="1"/>
    <s v="None"/>
    <s v="No Data"/>
    <s v="No Data"/>
    <s v="No Data"/>
    <x v="319"/>
    <n v="209550"/>
    <s v="No damage"/>
    <s v="No Data"/>
    <n v="2"/>
    <x v="8"/>
    <s v="Utah"/>
    <s v="Take-off run"/>
    <s v="None"/>
    <b v="0"/>
    <b v="0"/>
    <s v="NO DMG. INSPN BY PHX MX."/>
    <x v="301"/>
    <s v="No Data"/>
    <s v="No Cloud"/>
    <x v="4"/>
    <x v="0"/>
    <x v="0"/>
    <s v="Y"/>
    <n v="0"/>
    <n v="0"/>
    <n v="0"/>
    <n v="0"/>
    <n v="0"/>
    <n v="0"/>
    <s v="Not Available"/>
    <s v="Not Available"/>
    <n v="125"/>
  </r>
  <r>
    <x v="0"/>
    <x v="2"/>
    <s v="&lt; 1000 ft"/>
    <x v="28"/>
    <x v="1"/>
    <s v="None"/>
    <s v="No Data"/>
    <s v="No Data"/>
    <n v="1679"/>
    <x v="320"/>
    <n v="217779"/>
    <s v="No damage"/>
    <s v="No Data"/>
    <n v="2"/>
    <x v="4"/>
    <s v="Texas"/>
    <s v="Landing Roll"/>
    <s v="None"/>
    <b v="0"/>
    <b v="0"/>
    <s v="AIRLINE DID NOT REPT ANY DMG."/>
    <x v="292"/>
    <s v="Small"/>
    <s v="Some Cloud"/>
    <x v="27"/>
    <x v="214"/>
    <x v="0"/>
    <s v="Y"/>
    <n v="0"/>
    <n v="0"/>
    <n v="0"/>
    <n v="0"/>
    <n v="0"/>
    <n v="0"/>
    <s v="Not Available"/>
    <s v="Not Available"/>
    <s v="Not Recorded"/>
  </r>
  <r>
    <x v="0"/>
    <x v="19"/>
    <s v="&lt; 1000 ft"/>
    <x v="12"/>
    <x v="1"/>
    <s v="None"/>
    <s v="No Data"/>
    <s v="No Data"/>
    <n v="1444"/>
    <x v="320"/>
    <n v="212320"/>
    <s v="No damage"/>
    <s v="No Data"/>
    <n v="2"/>
    <x v="4"/>
    <s v="New York"/>
    <s v="Take-off run"/>
    <s v="None"/>
    <b v="1"/>
    <b v="0"/>
    <s v="CARCASS RECOVERED. PORT AUTHORITY NOTIFED AIRLINE OPS OF BIRD STRIKE. FLT CONTD TO BERMUDA."/>
    <x v="292"/>
    <s v="Small"/>
    <s v="No Cloud"/>
    <x v="53"/>
    <x v="215"/>
    <x v="1"/>
    <s v="Y"/>
    <n v="0"/>
    <n v="0"/>
    <n v="0"/>
    <n v="0"/>
    <n v="0"/>
    <n v="0"/>
    <s v="Not Available"/>
    <s v="Not Available"/>
    <s v="Not Recorded"/>
  </r>
  <r>
    <x v="0"/>
    <x v="16"/>
    <s v="&lt; 1000 ft"/>
    <x v="8"/>
    <x v="1"/>
    <s v="None"/>
    <s v="No Data"/>
    <s v="No Data"/>
    <s v="No Data"/>
    <x v="320"/>
    <n v="204393"/>
    <s v="No damage"/>
    <s v="No Data"/>
    <n v="2"/>
    <x v="5"/>
    <s v="Oregon"/>
    <s v="Landing Roll"/>
    <s v="None"/>
    <b v="0"/>
    <b v="0"/>
    <s v="OWL WAS PICKED UP FROM RWY, RECOVERED AND FLEW OFF. NO DMG."/>
    <x v="302"/>
    <s v="Small"/>
    <s v="No Cloud"/>
    <x v="17"/>
    <x v="216"/>
    <x v="2"/>
    <s v="Y"/>
    <n v="0"/>
    <n v="0"/>
    <n v="0"/>
    <n v="0"/>
    <n v="0"/>
    <n v="0"/>
    <s v="Not Available"/>
    <s v="Not Available"/>
    <s v="Not Recorded"/>
  </r>
  <r>
    <x v="0"/>
    <x v="2"/>
    <s v="&lt; 1000 ft"/>
    <x v="5"/>
    <x v="1"/>
    <s v="None"/>
    <s v="No Data"/>
    <s v="No Data"/>
    <n v="1601"/>
    <x v="321"/>
    <n v="213007"/>
    <s v="No damage"/>
    <s v="No Data"/>
    <n v="2"/>
    <x v="4"/>
    <s v="Texas"/>
    <s v="Landing Roll"/>
    <s v="None"/>
    <b v="0"/>
    <b v="0"/>
    <s v="NO DMG"/>
    <x v="303"/>
    <s v="No Data"/>
    <s v="Some Cloud"/>
    <x v="18"/>
    <x v="84"/>
    <x v="1"/>
    <s v="Y"/>
    <n v="0"/>
    <n v="0"/>
    <n v="0"/>
    <n v="0"/>
    <n v="0"/>
    <n v="0"/>
    <s v="Not Available"/>
    <s v="Not Available"/>
    <s v="Not Recorded"/>
  </r>
  <r>
    <x v="0"/>
    <x v="9"/>
    <s v="&lt; 1000 ft"/>
    <x v="5"/>
    <x v="1"/>
    <s v="None"/>
    <s v="No Data"/>
    <s v="No Data"/>
    <n v="1689"/>
    <x v="321"/>
    <n v="211988"/>
    <s v="No damage"/>
    <s v="No Data"/>
    <n v="2"/>
    <x v="4"/>
    <s v="California"/>
    <s v="Landing Roll"/>
    <s v="None"/>
    <b v="0"/>
    <b v="0"/>
    <s v="NO DMG"/>
    <x v="303"/>
    <s v="Small"/>
    <s v="No Cloud"/>
    <x v="24"/>
    <x v="107"/>
    <x v="0"/>
    <s v="Y"/>
    <n v="0"/>
    <n v="0"/>
    <n v="0"/>
    <n v="0"/>
    <n v="0"/>
    <n v="0"/>
    <s v="Not Available"/>
    <s v="Not Available"/>
    <s v="Not Recorded"/>
  </r>
  <r>
    <x v="0"/>
    <x v="16"/>
    <s v="Unknown"/>
    <x v="45"/>
    <x v="1"/>
    <s v="None"/>
    <s v="No Data"/>
    <s v="No Data"/>
    <n v="971"/>
    <x v="321"/>
    <n v="206944"/>
    <s v="No damage"/>
    <s v="No Data"/>
    <n v="2"/>
    <x v="5"/>
    <s v="Oregon"/>
    <s v="Approach"/>
    <s v="None"/>
    <b v="0"/>
    <b v="0"/>
    <s v="SHORT FINAL."/>
    <x v="303"/>
    <s v="Small"/>
    <s v="No Cloud"/>
    <x v="24"/>
    <x v="69"/>
    <x v="0"/>
    <s v="Y"/>
    <n v="0"/>
    <n v="0"/>
    <n v="0"/>
    <n v="0"/>
    <n v="0"/>
    <s v="Not Available"/>
    <s v="Not Available"/>
    <s v="Not Available"/>
    <s v="Not Recorded"/>
  </r>
  <r>
    <x v="0"/>
    <x v="9"/>
    <s v="&lt; 1000 ft"/>
    <x v="7"/>
    <x v="1"/>
    <s v="None"/>
    <s v="No Data"/>
    <s v="No Data"/>
    <n v="2020"/>
    <x v="322"/>
    <n v="212438"/>
    <s v="No damage"/>
    <s v="No Data"/>
    <n v="2"/>
    <x v="8"/>
    <s v="California"/>
    <s v="Landing Roll"/>
    <s v="None"/>
    <b v="0"/>
    <b v="0"/>
    <s v="NO DMG. BIRD REPTD AS CROW, ONLY CROW IN S CALIF. IS AM. CROW."/>
    <x v="304"/>
    <s v="Medium"/>
    <s v="No Cloud"/>
    <x v="26"/>
    <x v="217"/>
    <x v="1"/>
    <s v="Not Stated"/>
    <n v="0"/>
    <n v="0"/>
    <n v="0"/>
    <n v="0"/>
    <n v="0"/>
    <n v="0"/>
    <s v="Not Available"/>
    <s v="Not Available"/>
    <s v="Not Recorded"/>
  </r>
  <r>
    <x v="0"/>
    <x v="19"/>
    <s v="&lt; 1000 ft"/>
    <x v="21"/>
    <x v="1"/>
    <s v="None"/>
    <s v="No Data"/>
    <s v="No Data"/>
    <n v="44"/>
    <x v="322"/>
    <n v="214744"/>
    <s v="No damage"/>
    <s v="No Data"/>
    <n v="2"/>
    <x v="4"/>
    <s v="New York"/>
    <s v="Approach"/>
    <s v="None"/>
    <b v="0"/>
    <b v="0"/>
    <s v="BLOOD STREAKS ABOVE WINDSHLD. NO CARCASS RECOVERED. CAPT STATED IT SCARED HIM."/>
    <x v="292"/>
    <s v="No Data"/>
    <s v="No Cloud"/>
    <x v="4"/>
    <x v="218"/>
    <x v="0"/>
    <s v="N"/>
    <n v="0"/>
    <n v="0"/>
    <n v="0"/>
    <n v="0"/>
    <n v="0"/>
    <n v="100"/>
    <s v="Not Available"/>
    <s v="Not Available"/>
    <n v="138"/>
  </r>
  <r>
    <x v="0"/>
    <x v="24"/>
    <s v="&lt; 1000 ft"/>
    <x v="7"/>
    <x v="1"/>
    <s v="No Data"/>
    <s v="No Data"/>
    <s v="No Data"/>
    <n v="1172"/>
    <x v="322"/>
    <n v="218903"/>
    <s v="No damage"/>
    <s v="No Data"/>
    <n v="2"/>
    <x v="7"/>
    <s v="Colorado"/>
    <s v="Landing Roll"/>
    <s v="No Data"/>
    <b v="0"/>
    <b v="0"/>
    <s v="BIRD HIT RT EYEBROWN WINDOW ABOVE CO/P. NO DMG. EVIDENCE OF A BIRD STGRIKE IN #2 ENG. BORESCOPED WITHIN 10 CYCLES OF 25 HRS. NO DMG FOUND ON BORESCOPE."/>
    <x v="293"/>
    <s v="No Data"/>
    <s v="No Data"/>
    <x v="18"/>
    <x v="219"/>
    <x v="0"/>
    <s v="Not Stated"/>
    <n v="0"/>
    <n v="0"/>
    <n v="0"/>
    <n v="0"/>
    <n v="0"/>
    <n v="0"/>
    <s v="Not Available"/>
    <s v="Not Available"/>
    <s v="Not Recorded"/>
  </r>
  <r>
    <x v="0"/>
    <x v="21"/>
    <s v="&lt; 1000 ft"/>
    <x v="12"/>
    <x v="1"/>
    <s v="No Data"/>
    <s v="No Data"/>
    <s v="No Data"/>
    <n v="1645"/>
    <x v="323"/>
    <n v="212640"/>
    <s v="No damage"/>
    <s v="No Data"/>
    <n v="2"/>
    <x v="5"/>
    <s v="Utah"/>
    <s v="Landing Roll"/>
    <s v="No Data"/>
    <b v="0"/>
    <b v="0"/>
    <s v="NO APPARENT DMG."/>
    <x v="278"/>
    <s v="No Data"/>
    <s v="No Data"/>
    <x v="4"/>
    <x v="73"/>
    <x v="4"/>
    <s v="Not Stated"/>
    <n v="0"/>
    <n v="0"/>
    <n v="0"/>
    <n v="0"/>
    <n v="0"/>
    <n v="0"/>
    <s v="Not Available"/>
    <s v="Not Available"/>
    <s v="Not Recorded"/>
  </r>
  <r>
    <x v="0"/>
    <x v="24"/>
    <s v="&lt; 1000 ft"/>
    <x v="45"/>
    <x v="1"/>
    <s v="None"/>
    <s v="No Data"/>
    <s v="No Data"/>
    <s v="No Data"/>
    <x v="323"/>
    <n v="215087"/>
    <s v="No damage"/>
    <s v="No Data"/>
    <n v="2"/>
    <x v="4"/>
    <s v="Colorado"/>
    <s v="Take-off run"/>
    <s v="Snow"/>
    <b v="0"/>
    <b v="0"/>
    <s v="NO APPARENT DMG."/>
    <x v="278"/>
    <s v="No Data"/>
    <s v="No Cloud"/>
    <x v="18"/>
    <x v="0"/>
    <x v="0"/>
    <s v="N"/>
    <n v="0"/>
    <n v="0"/>
    <n v="0"/>
    <n v="0"/>
    <n v="0"/>
    <n v="0"/>
    <s v="Not Available"/>
    <s v="Not Available"/>
    <n v="110"/>
  </r>
  <r>
    <x v="0"/>
    <x v="13"/>
    <s v="&lt; 1000 ft"/>
    <x v="14"/>
    <x v="1"/>
    <s v="None"/>
    <s v="No Data"/>
    <s v="No Data"/>
    <n v="4764"/>
    <x v="323"/>
    <n v="270083"/>
    <s v="No damage"/>
    <s v="No Data"/>
    <n v="2"/>
    <x v="60"/>
    <s v="New York"/>
    <s v="Approach"/>
    <s v="None"/>
    <b v="0"/>
    <b v="0"/>
    <s v="PILOT REPTD STRIKING A GULL ON FINAL APCH. NO DMG."/>
    <x v="153"/>
    <s v="No Data"/>
    <s v="No Cloud"/>
    <x v="4"/>
    <x v="0"/>
    <x v="4"/>
    <s v="Y"/>
    <n v="0"/>
    <n v="0"/>
    <n v="0"/>
    <n v="0"/>
    <n v="0"/>
    <n v="200"/>
    <s v="Not Available"/>
    <s v="Not Available"/>
    <s v="Not Recorded"/>
  </r>
  <r>
    <x v="0"/>
    <x v="19"/>
    <s v="&lt; 1000 ft"/>
    <x v="70"/>
    <x v="1"/>
    <s v="None"/>
    <s v="No Data"/>
    <s v="No Data"/>
    <n v="1231"/>
    <x v="324"/>
    <n v="219548"/>
    <s v="No damage"/>
    <s v="No Data"/>
    <n v="3"/>
    <x v="16"/>
    <s v="New York"/>
    <s v="Take-off run"/>
    <s v="Rain"/>
    <b v="1"/>
    <b v="0"/>
    <s v="BIRD HIT NOSE, L FWD BELOW CAPT'S WINDSHLD. INSPN FOUND NO DMG."/>
    <x v="305"/>
    <s v="Small"/>
    <s v="Overcast"/>
    <x v="17"/>
    <x v="186"/>
    <x v="2"/>
    <s v="Not Stated"/>
    <n v="0"/>
    <n v="0"/>
    <n v="0"/>
    <n v="0"/>
    <n v="0"/>
    <n v="0"/>
    <s v="Not Available"/>
    <s v="Not Available"/>
    <n v="140"/>
  </r>
  <r>
    <x v="0"/>
    <x v="2"/>
    <s v="Unknown"/>
    <x v="36"/>
    <x v="1"/>
    <s v="None"/>
    <s v="No Data"/>
    <s v="No Data"/>
    <n v="3416"/>
    <x v="324"/>
    <n v="211515"/>
    <s v="No damage"/>
    <s v="No Data"/>
    <n v="2"/>
    <x v="16"/>
    <s v="Texas"/>
    <s v="Approach"/>
    <s v="No Data"/>
    <b v="0"/>
    <b v="0"/>
    <s v="# BIRDS STRUCK NOT REPTD, ASSUME 1, SAME AS # SEEN.  A/C STRUCK WHAT APPEARED TO BE A HAWK. INSPCTD ENG. BORESCOPE FOUND NO DMG."/>
    <x v="306"/>
    <s v="No Data"/>
    <s v="No Data"/>
    <x v="5"/>
    <x v="220"/>
    <x v="0"/>
    <s v="Not Stated"/>
    <n v="0"/>
    <n v="0"/>
    <n v="0"/>
    <n v="0"/>
    <n v="0"/>
    <s v="Not Available"/>
    <s v="Not Available"/>
    <s v="Not Available"/>
    <s v="Not Recorded"/>
  </r>
  <r>
    <x v="0"/>
    <x v="16"/>
    <s v="&lt; 1000 ft"/>
    <x v="21"/>
    <x v="1"/>
    <s v="None"/>
    <s v="No Data"/>
    <s v="No Data"/>
    <n v="98"/>
    <x v="325"/>
    <n v="211298"/>
    <s v="No damage"/>
    <s v="No Data"/>
    <n v="2"/>
    <x v="5"/>
    <s v="Oregon"/>
    <s v="Take-off run"/>
    <s v="None"/>
    <b v="0"/>
    <b v="0"/>
    <s v="NO DMG. HIT AT ROTATION."/>
    <x v="307"/>
    <s v="Medium"/>
    <s v="Some Cloud"/>
    <x v="3"/>
    <x v="221"/>
    <x v="3"/>
    <s v="Y"/>
    <n v="0"/>
    <n v="0"/>
    <n v="0"/>
    <n v="0"/>
    <n v="0"/>
    <n v="0"/>
    <s v="Not Available"/>
    <s v="Not Available"/>
    <s v="Not Recorded"/>
  </r>
  <r>
    <x v="0"/>
    <x v="2"/>
    <s v="&lt; 1000 ft"/>
    <x v="17"/>
    <x v="1"/>
    <s v="None"/>
    <s v="No Data"/>
    <s v="No Data"/>
    <n v="5196"/>
    <x v="325"/>
    <n v="211009"/>
    <s v="No damage"/>
    <s v="No Data"/>
    <n v="2"/>
    <x v="10"/>
    <s v="Texas"/>
    <s v="Approach"/>
    <s v="None"/>
    <b v="0"/>
    <b v="0"/>
    <s v="NO DMG. A/C IN LDG CONFIGURATION AT APPROX OUTER MARKER WHEN 4 BIRDS APPEARED. HIT 1. MECH INSPCTD &amp; CLEANED A/C AT GATE. NO DELAY. BIRD REPTD AS BIRD OF PREY"/>
    <x v="308"/>
    <s v="No Data"/>
    <s v="No Cloud"/>
    <x v="79"/>
    <x v="0"/>
    <x v="0"/>
    <s v="Y"/>
    <n v="0"/>
    <n v="0"/>
    <n v="0"/>
    <n v="0"/>
    <n v="0"/>
    <n v="900"/>
    <s v="Not Available"/>
    <s v="Not Available"/>
    <n v="140"/>
  </r>
  <r>
    <x v="0"/>
    <x v="2"/>
    <s v="&lt; 1000 ft"/>
    <x v="5"/>
    <x v="1"/>
    <s v="None"/>
    <s v="No Data"/>
    <s v="No Data"/>
    <s v="No Data"/>
    <x v="326"/>
    <n v="214336"/>
    <s v="No damage"/>
    <s v="No Data"/>
    <n v="2"/>
    <x v="4"/>
    <s v="Texas"/>
    <s v="Approach"/>
    <s v="None"/>
    <b v="0"/>
    <b v="0"/>
    <s v="AT 40' SAW 1 SPARROW HEARD IMPACT ON FUSELAGE ABOVE CAPT'S WINDSHLD. SAW NO EVIDENCE ONCE AT GATE. MX INSPN DONE."/>
    <x v="308"/>
    <s v="No Data"/>
    <s v="Overcast"/>
    <x v="18"/>
    <x v="222"/>
    <x v="0"/>
    <s v="N"/>
    <n v="0"/>
    <n v="0"/>
    <n v="0"/>
    <n v="0"/>
    <n v="0"/>
    <n v="40"/>
    <s v="Not Available"/>
    <s v="Not Available"/>
    <n v="140"/>
  </r>
  <r>
    <x v="0"/>
    <x v="2"/>
    <s v="&lt; 1000 ft"/>
    <x v="1"/>
    <x v="1"/>
    <s v="None"/>
    <s v="No Data"/>
    <s v="No Data"/>
    <s v="No Data"/>
    <x v="326"/>
    <n v="211858"/>
    <s v="No damage"/>
    <s v="No Data"/>
    <n v="2"/>
    <x v="1"/>
    <s v="Texas"/>
    <s v="Take-off run"/>
    <s v="Rain"/>
    <b v="0"/>
    <b v="0"/>
    <s v="NO DMG. MX INSPN AT GGG."/>
    <x v="308"/>
    <s v="Small"/>
    <s v="Overcast"/>
    <x v="80"/>
    <x v="0"/>
    <x v="0"/>
    <s v="N"/>
    <n v="0"/>
    <n v="0"/>
    <n v="0"/>
    <n v="0"/>
    <n v="0"/>
    <n v="0"/>
    <s v="Not Available"/>
    <s v="Not Available"/>
    <n v="115"/>
  </r>
  <r>
    <x v="0"/>
    <x v="6"/>
    <s v="&lt; 1000 ft"/>
    <x v="17"/>
    <x v="1"/>
    <s v="None"/>
    <s v="No Data"/>
    <s v="No Data"/>
    <n v="3052"/>
    <x v="327"/>
    <n v="214700"/>
    <s v="No damage"/>
    <s v="No Data"/>
    <n v="2"/>
    <x v="10"/>
    <s v="Pennsylvania"/>
    <s v="Take-off run"/>
    <s v="None"/>
    <b v="0"/>
    <b v="0"/>
    <s v="DMG UNKN AT THIS TIME."/>
    <x v="309"/>
    <s v="No Data"/>
    <s v="Some Cloud"/>
    <x v="5"/>
    <x v="59"/>
    <x v="0"/>
    <s v="Not Stated"/>
    <n v="0"/>
    <n v="0"/>
    <n v="0"/>
    <n v="0"/>
    <n v="0"/>
    <n v="0"/>
    <s v="Not Available"/>
    <s v="Not Available"/>
    <n v="125"/>
  </r>
  <r>
    <x v="0"/>
    <x v="3"/>
    <s v="Unknown"/>
    <x v="5"/>
    <x v="1"/>
    <s v="None"/>
    <s v="No Data"/>
    <s v="No Data"/>
    <n v="419"/>
    <x v="327"/>
    <n v="213112"/>
    <s v="No damage"/>
    <s v="No Data"/>
    <n v="2"/>
    <x v="13"/>
    <s v="Washington"/>
    <s v="Approach"/>
    <s v="None"/>
    <b v="1"/>
    <b v="0"/>
    <s v="NO DMG. BIRD RECOVERED. FINAL APCH. BIRD APPEARED TO HIT BELOW CAPT'S WINDSHLD. BIRD REPTD AS STARLING AND SAVANNAH SPARROW. ID OF SPARROW CONFIRMED BY BIOL. UPDATED SPECIES 5/07"/>
    <x v="309"/>
    <s v="Small"/>
    <s v="Overcast"/>
    <x v="81"/>
    <x v="223"/>
    <x v="0"/>
    <s v="N"/>
    <n v="0"/>
    <n v="0"/>
    <n v="0"/>
    <n v="0"/>
    <n v="0"/>
    <s v="Not Available"/>
    <s v="Not Available"/>
    <s v="Not Available"/>
    <s v="Not Recorded"/>
  </r>
  <r>
    <x v="0"/>
    <x v="24"/>
    <s v="&lt; 1000 ft"/>
    <x v="5"/>
    <x v="1"/>
    <s v="None"/>
    <s v="No Data"/>
    <s v="No Data"/>
    <n v="656"/>
    <x v="328"/>
    <n v="216467"/>
    <s v="No damage"/>
    <s v="No Data"/>
    <n v="2"/>
    <x v="4"/>
    <s v="Colorado"/>
    <s v="Take-off run"/>
    <s v="None"/>
    <b v="1"/>
    <b v="1"/>
    <s v="BIRD FIRST REPTD AS STARLING BY TWR. ID BY SMITHSONIAN FAA 283. NO DMG. DIRTY WINDSHLD."/>
    <x v="310"/>
    <s v="Small"/>
    <s v="No Cloud"/>
    <x v="22"/>
    <x v="223"/>
    <x v="0"/>
    <s v="Not Stated"/>
    <n v="0"/>
    <n v="0"/>
    <n v="0"/>
    <n v="0"/>
    <n v="0"/>
    <n v="0"/>
    <s v="Not Available"/>
    <s v="Not Available"/>
    <s v="Not Recorded"/>
  </r>
  <r>
    <x v="0"/>
    <x v="16"/>
    <s v="Unknown"/>
    <x v="21"/>
    <x v="1"/>
    <s v="None"/>
    <s v="No Data"/>
    <s v="No Data"/>
    <s v="No Data"/>
    <x v="329"/>
    <n v="211130"/>
    <s v="No damage"/>
    <s v="No Data"/>
    <n v="2"/>
    <x v="5"/>
    <s v="Oregon"/>
    <s v="Approach"/>
    <s v="Rain"/>
    <b v="1"/>
    <b v="1"/>
    <s v="PILOT REPTD SEEING A BLACK MASS AS HE BROKE THRU THE CLOUDS ABOUT 1 MILE OUT ON APCH. ID BY SMITHSONIAN FAA 281"/>
    <x v="311"/>
    <s v="Small"/>
    <s v="Overcast"/>
    <x v="23"/>
    <x v="14"/>
    <x v="1"/>
    <s v="Y"/>
    <n v="0"/>
    <n v="0"/>
    <n v="0"/>
    <n v="0"/>
    <n v="0"/>
    <s v="Not Available"/>
    <s v="Not Available"/>
    <s v="Not Available"/>
    <s v="Not Recorded"/>
  </r>
  <r>
    <x v="0"/>
    <x v="8"/>
    <s v="&lt; 1000 ft"/>
    <x v="17"/>
    <x v="0"/>
    <s v="Aborted Take-off"/>
    <s v="No Data"/>
    <s v="No Data"/>
    <n v="773"/>
    <x v="330"/>
    <n v="211297"/>
    <s v="No damage"/>
    <s v="No Data"/>
    <n v="2"/>
    <x v="15"/>
    <s v="DC"/>
    <s v="Take-off run"/>
    <s v="None"/>
    <b v="1"/>
    <b v="0"/>
    <s v="ATIS WARNING. NO DMG REPTD."/>
    <x v="312"/>
    <s v="Small"/>
    <s v="Some Cloud"/>
    <x v="29"/>
    <x v="14"/>
    <x v="0"/>
    <s v="Y"/>
    <n v="0"/>
    <n v="0"/>
    <n v="0"/>
    <n v="0"/>
    <n v="0"/>
    <n v="0"/>
    <s v="Not Available"/>
    <s v="Not Available"/>
    <s v="Not Recorded"/>
  </r>
  <r>
    <x v="0"/>
    <x v="16"/>
    <s v="&lt; 1000 ft"/>
    <x v="19"/>
    <x v="1"/>
    <s v="None"/>
    <s v="No Data"/>
    <s v="No Data"/>
    <n v="924"/>
    <x v="330"/>
    <n v="212025"/>
    <s v="Caused damage"/>
    <s v="No Data"/>
    <n v="2"/>
    <x v="8"/>
    <s v="Oregon"/>
    <s v="Take-off run"/>
    <s v="Rain"/>
    <b v="1"/>
    <b v="0"/>
    <s v="INGESTED HAWK AT ROTATION.. CONTD FLT TO SAN JOSE. UPON ARRIVAL, SEVERAL MECHANICS WERE FLOWN IN WITH PARTS. 5 FAN BLADES REPLACED WITH MULTIPLE DELAYS."/>
    <x v="313"/>
    <s v="Medium"/>
    <s v="Overcast"/>
    <x v="3"/>
    <x v="172"/>
    <x v="3"/>
    <s v="Y"/>
    <n v="12"/>
    <n v="0"/>
    <n v="0"/>
    <n v="0"/>
    <n v="0"/>
    <n v="0"/>
    <s v="Not Available"/>
    <s v="Not Available"/>
    <n v="140"/>
  </r>
  <r>
    <x v="0"/>
    <x v="3"/>
    <s v="&lt; 1000 ft"/>
    <x v="16"/>
    <x v="1"/>
    <s v="None"/>
    <s v="No Data"/>
    <s v="No Data"/>
    <n v="1283"/>
    <x v="331"/>
    <n v="208892"/>
    <s v="No damage"/>
    <s v="No Data"/>
    <n v="2"/>
    <x v="3"/>
    <s v="Washington"/>
    <s v="Approach"/>
    <s v="None"/>
    <b v="0"/>
    <b v="0"/>
    <s v="NO DMG."/>
    <x v="302"/>
    <s v="No Data"/>
    <s v="No Cloud"/>
    <x v="18"/>
    <x v="224"/>
    <x v="0"/>
    <s v="N"/>
    <n v="0"/>
    <n v="0"/>
    <n v="0"/>
    <n v="0"/>
    <n v="0"/>
    <n v="200"/>
    <s v="Not Available"/>
    <s v="Not Available"/>
    <n v="150"/>
  </r>
  <r>
    <x v="0"/>
    <x v="23"/>
    <s v="&lt; 1000 ft"/>
    <x v="16"/>
    <x v="1"/>
    <s v="None"/>
    <s v="No Data"/>
    <s v="No Data"/>
    <n v="528"/>
    <x v="332"/>
    <n v="215227"/>
    <s v="No damage"/>
    <s v="No Data"/>
    <n v="2"/>
    <x v="36"/>
    <s v="California"/>
    <s v="Take-off run"/>
    <s v="None"/>
    <b v="0"/>
    <b v="0"/>
    <s v="No Comments"/>
    <x v="314"/>
    <s v="Small"/>
    <s v="Overcast"/>
    <x v="23"/>
    <x v="0"/>
    <x v="0"/>
    <s v="Y"/>
    <n v="0"/>
    <n v="0"/>
    <n v="0"/>
    <n v="0"/>
    <n v="0"/>
    <n v="0"/>
    <s v="Not Available"/>
    <s v="Not Available"/>
    <s v="Not Recorded"/>
  </r>
  <r>
    <x v="0"/>
    <x v="24"/>
    <s v="&lt; 1000 ft"/>
    <x v="16"/>
    <x v="1"/>
    <s v="No Data"/>
    <s v="No Data"/>
    <s v="No Data"/>
    <s v="No Data"/>
    <x v="333"/>
    <n v="218246"/>
    <s v="No damage"/>
    <s v="No Data"/>
    <n v="2"/>
    <x v="7"/>
    <s v="Colorado"/>
    <s v="Landing Roll"/>
    <s v="No Data"/>
    <b v="0"/>
    <b v="0"/>
    <s v="HIT NOSE. CLEANED. NO DMG."/>
    <x v="315"/>
    <s v="No Data"/>
    <s v="No Data"/>
    <x v="18"/>
    <x v="0"/>
    <x v="4"/>
    <s v="Not Stated"/>
    <n v="0"/>
    <n v="0"/>
    <n v="0"/>
    <n v="0"/>
    <n v="0"/>
    <n v="0"/>
    <s v="Not Available"/>
    <s v="Not Available"/>
    <s v="Not Recorded"/>
  </r>
  <r>
    <x v="0"/>
    <x v="16"/>
    <s v="&lt; 1000 ft"/>
    <x v="26"/>
    <x v="0"/>
    <s v="None"/>
    <s v="No Data"/>
    <s v="No Data"/>
    <n v="164"/>
    <x v="334"/>
    <n v="213461"/>
    <s v="No damage"/>
    <s v="No Data"/>
    <n v="2"/>
    <x v="2"/>
    <s v="Oregon"/>
    <s v="Landing Roll"/>
    <s v="None"/>
    <b v="1"/>
    <b v="0"/>
    <s v="2 BIRDS. INSPN. NO DMG."/>
    <x v="316"/>
    <s v="Small"/>
    <s v="Some Cloud"/>
    <x v="0"/>
    <x v="5"/>
    <x v="0"/>
    <s v="Y"/>
    <n v="0"/>
    <n v="0"/>
    <n v="0"/>
    <n v="0"/>
    <n v="0"/>
    <n v="0"/>
    <s v="Not Available"/>
    <s v="Not Available"/>
    <s v="Not Recorded"/>
  </r>
  <r>
    <x v="0"/>
    <x v="5"/>
    <s v="&lt; 1000 ft"/>
    <x v="26"/>
    <x v="1"/>
    <s v="None"/>
    <s v="No Data"/>
    <s v="No Data"/>
    <s v="No Data"/>
    <x v="335"/>
    <n v="216818"/>
    <s v="No damage"/>
    <s v="No Data"/>
    <n v="2"/>
    <x v="40"/>
    <s v="North Carolina"/>
    <s v="Landing Roll"/>
    <s v="None"/>
    <b v="0"/>
    <b v="0"/>
    <s v="No Comments"/>
    <x v="317"/>
    <s v="Small"/>
    <s v="Some Cloud"/>
    <x v="0"/>
    <x v="2"/>
    <x v="0"/>
    <s v="N"/>
    <n v="0"/>
    <n v="0"/>
    <n v="0"/>
    <n v="0"/>
    <n v="0"/>
    <n v="0"/>
    <s v="Not Available"/>
    <s v="Not Available"/>
    <n v="100"/>
  </r>
  <r>
    <x v="0"/>
    <x v="5"/>
    <s v="&lt; 1000 ft"/>
    <x v="12"/>
    <x v="0"/>
    <s v="None"/>
    <s v="No Data"/>
    <s v="No Data"/>
    <n v="603"/>
    <x v="336"/>
    <n v="214255"/>
    <s v="No damage"/>
    <s v="No Data"/>
    <n v="2"/>
    <x v="3"/>
    <s v="North Carolina"/>
    <s v="Landing Roll"/>
    <s v="None"/>
    <b v="0"/>
    <b v="0"/>
    <s v="PILOT SAW BIRDS COME WITHIN 2 FT OF WINDOW. NOT CERTAIN THEY HIT A/C. SEVERAL BIRDS WERE STRUCK. HIT OUTER FAN ON #1 ENG.  NO DMG."/>
    <x v="313"/>
    <s v="Small"/>
    <s v="Some Cloud"/>
    <x v="29"/>
    <x v="34"/>
    <x v="0"/>
    <s v="Not Stated"/>
    <n v="0"/>
    <n v="0"/>
    <n v="0"/>
    <n v="0"/>
    <n v="0"/>
    <n v="0"/>
    <s v="Not Available"/>
    <s v="Not Available"/>
    <n v="120"/>
  </r>
  <r>
    <x v="0"/>
    <x v="20"/>
    <s v="&lt; 1000 ft"/>
    <x v="42"/>
    <x v="0"/>
    <s v="Precautionary Landing"/>
    <s v="EMERGENCY EQUIPMENT STANDING BY"/>
    <s v="No Data"/>
    <n v="1910"/>
    <x v="336"/>
    <n v="214525"/>
    <s v="Caused damage"/>
    <s v="No Data"/>
    <n v="2"/>
    <x v="7"/>
    <s v="Illinois"/>
    <s v="Take-off run"/>
    <s v="No Data"/>
    <b v="1"/>
    <b v="1"/>
    <s v="ID BY SMITHSONIAN FAA 298. HIT BIRD ON TAKE OFF AND RETD TO ORD. REQUESTED EMERGENCY EQUIPMENT DUE TO ENG VIBRATION. ALSO HIT CAPT'S WINDSHLD. CLEANED. REMOVED ENG. 6 BLADES DAMAGED. REPLACED PT2 PROBE ON NOSE COWL. REPLACED PRE-COOLER. CLEANED DUCTING."/>
    <x v="313"/>
    <s v="Medium"/>
    <s v="No Data"/>
    <x v="82"/>
    <x v="201"/>
    <x v="0"/>
    <s v="Not Stated"/>
    <n v="24"/>
    <n v="0"/>
    <n v="0"/>
    <n v="0"/>
    <n v="0"/>
    <n v="0"/>
    <s v="Not Available"/>
    <s v="Not Available"/>
    <s v="Not Recorded"/>
  </r>
  <r>
    <x v="0"/>
    <x v="24"/>
    <s v="&lt; 1000 ft"/>
    <x v="18"/>
    <x v="1"/>
    <s v="None"/>
    <s v="No Data"/>
    <s v="No Data"/>
    <s v="No Data"/>
    <x v="337"/>
    <n v="216845"/>
    <s v="No damage"/>
    <s v="No Data"/>
    <n v="2"/>
    <x v="4"/>
    <s v="Colorado"/>
    <s v="Take-off run"/>
    <s v="None"/>
    <b v="1"/>
    <b v="0"/>
    <s v="CARCASS RECOVERED AND ID'D."/>
    <x v="318"/>
    <s v="Small"/>
    <s v="No Cloud"/>
    <x v="46"/>
    <x v="0"/>
    <x v="0"/>
    <s v="N"/>
    <n v="0"/>
    <n v="0"/>
    <n v="0"/>
    <n v="0"/>
    <n v="0"/>
    <n v="0"/>
    <s v="Not Available"/>
    <s v="Not Available"/>
    <n v="120"/>
  </r>
  <r>
    <x v="0"/>
    <x v="24"/>
    <s v="Unknown"/>
    <x v="32"/>
    <x v="1"/>
    <s v="No Data"/>
    <s v="No Data"/>
    <s v="No Data"/>
    <n v="5084"/>
    <x v="338"/>
    <n v="214410"/>
    <s v="No damage"/>
    <s v="No Data"/>
    <n v="2"/>
    <x v="61"/>
    <s v="Colorado"/>
    <s v="Approach"/>
    <s v="No Data"/>
    <b v="0"/>
    <b v="0"/>
    <s v="ON FINAL. NO DMG REPTD."/>
    <x v="319"/>
    <s v="No Data"/>
    <s v="No Data"/>
    <x v="5"/>
    <x v="225"/>
    <x v="0"/>
    <s v="Not Stated"/>
    <n v="0"/>
    <n v="0"/>
    <n v="0"/>
    <n v="0"/>
    <n v="0"/>
    <s v="Not Available"/>
    <s v="Not Available"/>
    <s v="Not Available"/>
    <s v="Not Recorded"/>
  </r>
  <r>
    <x v="0"/>
    <x v="24"/>
    <s v="&lt; 1000 ft"/>
    <x v="16"/>
    <x v="1"/>
    <s v="None"/>
    <s v="No Data"/>
    <s v="No Data"/>
    <n v="1254"/>
    <x v="339"/>
    <n v="215026"/>
    <s v="No damage"/>
    <s v="No Data"/>
    <n v="2"/>
    <x v="7"/>
    <s v="Colorado"/>
    <s v="Landing Roll"/>
    <s v="No Data"/>
    <b v="1"/>
    <b v="0"/>
    <s v="CARCASS ID BY WS BIOL. NO DMG. HIT LWR L SIDE OF RADOME. HORNED LARK AND CLIFF SWALLOW MAY ALSO HAVE BEEN HIT BY THIS A/C. ARPT SHOWS 3 SPECIES HIT BY AN AIRCRAFT AT 900. BUT THE REPORT WITH THE CARCASSES SAY HIT BY 2 A/C."/>
    <x v="320"/>
    <s v="Small"/>
    <s v="No Data"/>
    <x v="10"/>
    <x v="67"/>
    <x v="0"/>
    <s v="Not Stated"/>
    <n v="0"/>
    <n v="0"/>
    <n v="0"/>
    <n v="0"/>
    <n v="0"/>
    <n v="0"/>
    <s v="Not Available"/>
    <s v="Not Available"/>
    <s v="Not Recorded"/>
  </r>
  <r>
    <x v="0"/>
    <x v="2"/>
    <s v="&lt; 1000 ft"/>
    <x v="57"/>
    <x v="1"/>
    <s v="Aborted Take-off"/>
    <s v="No Data"/>
    <s v="No Data"/>
    <n v="48"/>
    <x v="340"/>
    <n v="211150"/>
    <s v="No damage"/>
    <s v="No Data"/>
    <n v="2"/>
    <x v="4"/>
    <s v="Texas"/>
    <s v="Take-off run"/>
    <s v="None"/>
    <b v="0"/>
    <b v="0"/>
    <s v="FLT RETD TO GATE DUE TO BIRDSTRIKE AFTER REJECTED HIGH SPEED T/O."/>
    <x v="321"/>
    <s v="Small"/>
    <s v="Some Cloud"/>
    <x v="0"/>
    <x v="226"/>
    <x v="1"/>
    <s v="Y"/>
    <n v="0"/>
    <n v="0"/>
    <n v="0"/>
    <n v="0"/>
    <n v="0"/>
    <n v="0"/>
    <s v="Not Available"/>
    <s v="Not Available"/>
    <n v="120"/>
  </r>
  <r>
    <x v="0"/>
    <x v="16"/>
    <s v="Unknown"/>
    <x v="36"/>
    <x v="1"/>
    <s v="None"/>
    <s v="No Data"/>
    <s v="No Data"/>
    <n v="1857"/>
    <x v="341"/>
    <n v="214812"/>
    <s v="No damage"/>
    <s v="No Data"/>
    <n v="2"/>
    <x v="16"/>
    <s v="Oregon"/>
    <s v="Approach"/>
    <s v="None"/>
    <b v="1"/>
    <b v="0"/>
    <s v="NO DMG. BIRD ID BY WILDLIFE BIOL"/>
    <x v="322"/>
    <s v="Small"/>
    <s v="No Cloud"/>
    <x v="17"/>
    <x v="227"/>
    <x v="2"/>
    <s v="Y"/>
    <n v="0"/>
    <n v="0"/>
    <n v="0"/>
    <n v="0"/>
    <n v="0"/>
    <s v="Not Available"/>
    <s v="Not Available"/>
    <s v="Not Available"/>
    <s v="Not Recorded"/>
  </r>
  <r>
    <x v="0"/>
    <x v="20"/>
    <s v="&lt; 1000 ft"/>
    <x v="18"/>
    <x v="1"/>
    <s v="None"/>
    <s v="No Data"/>
    <s v="No Data"/>
    <n v="504"/>
    <x v="341"/>
    <n v="209481"/>
    <s v="No damage"/>
    <s v="No Data"/>
    <n v="2"/>
    <x v="4"/>
    <s v="Illinois"/>
    <s v="Take-off run"/>
    <s v="None"/>
    <b v="1"/>
    <b v="0"/>
    <s v="HIT AT ROTATION. JUST BELOW F/O'S WINDSHLD"/>
    <x v="323"/>
    <s v="Small"/>
    <s v="Some Cloud"/>
    <x v="24"/>
    <x v="228"/>
    <x v="0"/>
    <s v="Not Stated"/>
    <n v="0"/>
    <n v="0"/>
    <n v="0"/>
    <n v="0"/>
    <n v="0"/>
    <n v="0"/>
    <s v="Not Available"/>
    <s v="Not Available"/>
    <n v="120"/>
  </r>
  <r>
    <x v="0"/>
    <x v="16"/>
    <s v="&lt; 1000 ft"/>
    <x v="58"/>
    <x v="1"/>
    <s v="None"/>
    <s v="No Data"/>
    <s v="No Data"/>
    <n v="1967"/>
    <x v="342"/>
    <n v="210921"/>
    <s v="No damage"/>
    <s v="No Data"/>
    <n v="2"/>
    <x v="23"/>
    <s v="Oregon"/>
    <s v="Landing Roll"/>
    <s v="None"/>
    <b v="1"/>
    <b v="0"/>
    <s v="A/C REPTD NO DMG. ID BY BIOL"/>
    <x v="324"/>
    <s v="Small"/>
    <s v="No Cloud"/>
    <x v="24"/>
    <x v="229"/>
    <x v="0"/>
    <s v="Y"/>
    <n v="0"/>
    <n v="0"/>
    <n v="0"/>
    <n v="0"/>
    <n v="0"/>
    <n v="0"/>
    <s v="Not Available"/>
    <s v="Not Available"/>
    <s v="Not Recorded"/>
  </r>
  <r>
    <x v="0"/>
    <x v="26"/>
    <s v="&lt; 1000 ft"/>
    <x v="7"/>
    <x v="1"/>
    <s v="None"/>
    <s v="No Data"/>
    <s v="No Data"/>
    <s v="No Data"/>
    <x v="342"/>
    <n v="218068"/>
    <s v="No damage"/>
    <s v="No Data"/>
    <n v="2"/>
    <x v="8"/>
    <s v="Maryland"/>
    <s v="Landing Roll"/>
    <s v="None"/>
    <b v="0"/>
    <b v="0"/>
    <s v="ATIS WARNING. INSPN. NO DMG. NEXT FLT WAS ON TIME."/>
    <x v="325"/>
    <s v="Small"/>
    <s v="No Cloud"/>
    <x v="29"/>
    <x v="0"/>
    <x v="0"/>
    <s v="Y"/>
    <n v="0"/>
    <n v="0"/>
    <n v="0"/>
    <n v="0"/>
    <n v="0"/>
    <n v="0"/>
    <s v="Not Available"/>
    <s v="Not Available"/>
    <s v="Not Recorded"/>
  </r>
  <r>
    <x v="0"/>
    <x v="13"/>
    <s v="&lt; 1000 ft"/>
    <x v="16"/>
    <x v="2"/>
    <s v="None"/>
    <s v="No Data"/>
    <s v="No Data"/>
    <s v="No Data"/>
    <x v="342"/>
    <n v="213687"/>
    <s v="Caused damage"/>
    <s v="No Data"/>
    <n v="2"/>
    <x v="7"/>
    <s v="New York"/>
    <s v="Approach"/>
    <s v="Rain"/>
    <b v="0"/>
    <b v="0"/>
    <s v="A STORM HAD JUST PASSED THRU THE NY AREA. ARPTS HAD BEEN CLOSED FOR SEVERAL HRS. WE WERE 1ST A/C INTO LGA. SAW A FLOCK OF GULLS ABOUT 75' OFF THE GROUND. TIME WAS 9:30-10). HIT 15-20 BIRDS. FOUND INGESTION ON #1 ENG. SUSPECT INGESTION IN #2 ENG. FOUND BIR"/>
    <x v="326"/>
    <s v="Medium"/>
    <s v="Some Cloud"/>
    <x v="31"/>
    <x v="130"/>
    <x v="2"/>
    <s v="N"/>
    <n v="0"/>
    <n v="0"/>
    <n v="1813"/>
    <n v="1813"/>
    <n v="0"/>
    <n v="75"/>
    <s v="Not Available"/>
    <s v="Not Available"/>
    <n v="125"/>
  </r>
  <r>
    <x v="0"/>
    <x v="16"/>
    <s v="&lt; 1000 ft"/>
    <x v="26"/>
    <x v="1"/>
    <s v="None"/>
    <s v="No Data"/>
    <s v="No Data"/>
    <s v="No Data"/>
    <x v="342"/>
    <n v="204480"/>
    <s v="No damage"/>
    <s v="No Data"/>
    <n v="2"/>
    <x v="2"/>
    <s v="Oregon"/>
    <s v="Landing Roll"/>
    <s v="None"/>
    <b v="1"/>
    <b v="0"/>
    <s v="NO DMG. ID BY WILDLF BIOL"/>
    <x v="322"/>
    <s v="Small"/>
    <s v="Some Cloud"/>
    <x v="24"/>
    <x v="230"/>
    <x v="0"/>
    <s v="Y"/>
    <n v="0"/>
    <n v="0"/>
    <n v="0"/>
    <n v="0"/>
    <n v="0"/>
    <n v="0"/>
    <s v="Not Available"/>
    <s v="Not Available"/>
    <s v="Not Recorded"/>
  </r>
  <r>
    <x v="0"/>
    <x v="19"/>
    <s v="&lt; 1000 ft"/>
    <x v="50"/>
    <x v="1"/>
    <s v="No Data"/>
    <s v="No Data"/>
    <s v="No Data"/>
    <s v="No Data"/>
    <x v="342"/>
    <n v="216412"/>
    <s v="No damage"/>
    <s v="No Data"/>
    <n v="4"/>
    <x v="62"/>
    <s v="New York"/>
    <s v="Take-off run"/>
    <s v="No Data"/>
    <b v="1"/>
    <b v="1"/>
    <s v="SMITHSONIAN ID FAA 330. TWO BIRDS, 1 ROCK DOVE AND 1 UNDETERMINED GULL (NOT ENOUGH FEATHERS)"/>
    <x v="327"/>
    <s v="Small"/>
    <s v="No Data"/>
    <x v="0"/>
    <x v="0"/>
    <x v="4"/>
    <s v="Not Stated"/>
    <n v="0"/>
    <n v="0"/>
    <n v="0"/>
    <n v="0"/>
    <n v="0"/>
    <n v="0"/>
    <s v="Not Available"/>
    <s v="Not Available"/>
    <s v="Not Recorded"/>
  </r>
  <r>
    <x v="0"/>
    <x v="2"/>
    <s v="&lt; 1000 ft"/>
    <x v="18"/>
    <x v="0"/>
    <s v="None"/>
    <s v="No Data"/>
    <s v="No Data"/>
    <n v="454"/>
    <x v="343"/>
    <n v="214066"/>
    <s v="No damage"/>
    <s v="No Data"/>
    <n v="2"/>
    <x v="4"/>
    <s v="Texas"/>
    <s v="Take-off run"/>
    <s v="None"/>
    <b v="0"/>
    <b v="0"/>
    <s v="HIT L WING INNER BOTTOM PYLON/BOATTAIL &amp; F/O WINDSHLD. NO DMG."/>
    <x v="325"/>
    <s v="No Data"/>
    <s v="No Cloud"/>
    <x v="1"/>
    <x v="231"/>
    <x v="0"/>
    <s v="Not Stated"/>
    <n v="0"/>
    <n v="0"/>
    <n v="0"/>
    <n v="0"/>
    <n v="0"/>
    <n v="0"/>
    <s v="Not Available"/>
    <s v="Not Available"/>
    <n v="110"/>
  </r>
  <r>
    <x v="0"/>
    <x v="16"/>
    <s v="Unknown"/>
    <x v="26"/>
    <x v="1"/>
    <s v="None"/>
    <s v="No Data"/>
    <s v="No Data"/>
    <s v="No Data"/>
    <x v="343"/>
    <n v="209863"/>
    <s v="No damage"/>
    <s v="No Data"/>
    <n v="2"/>
    <x v="2"/>
    <s v="Oregon"/>
    <s v="Approach"/>
    <s v="None"/>
    <b v="1"/>
    <b v="0"/>
    <s v="NO DMG. ID BY WILDLF BIOL."/>
    <x v="328"/>
    <s v="Small"/>
    <s v="Some Cloud"/>
    <x v="75"/>
    <x v="232"/>
    <x v="0"/>
    <s v="Y"/>
    <n v="0"/>
    <n v="0"/>
    <n v="0"/>
    <n v="0"/>
    <n v="0"/>
    <s v="Not Available"/>
    <s v="Not Available"/>
    <s v="Not Available"/>
    <s v="Not Recorded"/>
  </r>
  <r>
    <x v="0"/>
    <x v="22"/>
    <s v="&lt; 1000 ft"/>
    <x v="16"/>
    <x v="1"/>
    <s v="None"/>
    <s v="No Data"/>
    <s v="No Data"/>
    <n v="628"/>
    <x v="344"/>
    <n v="217788"/>
    <s v="No damage"/>
    <s v="No Data"/>
    <n v="2"/>
    <x v="7"/>
    <s v="DC"/>
    <s v="Approach"/>
    <s v="Fog, Rain"/>
    <b v="0"/>
    <b v="0"/>
    <s v="BIRD STRIKE IN FLARE. SUSPECT BOTTOM NEAR NOSEWHEEL WELL AREA. INSPN."/>
    <x v="326"/>
    <s v="No Data"/>
    <s v="Overcast"/>
    <x v="4"/>
    <x v="0"/>
    <x v="4"/>
    <s v="N"/>
    <n v="0"/>
    <n v="0"/>
    <n v="0"/>
    <n v="0"/>
    <n v="0"/>
    <n v="500"/>
    <s v="Not Available"/>
    <s v="Not Available"/>
    <n v="140"/>
  </r>
  <r>
    <x v="0"/>
    <x v="2"/>
    <s v="&lt; 1000 ft"/>
    <x v="5"/>
    <x v="1"/>
    <s v="None"/>
    <s v="No Data"/>
    <s v="No Data"/>
    <n v="322"/>
    <x v="345"/>
    <n v="213854"/>
    <s v="No damage"/>
    <s v="No Data"/>
    <n v="2"/>
    <x v="4"/>
    <s v="Texas"/>
    <s v="Landing Roll"/>
    <s v="None"/>
    <b v="0"/>
    <b v="0"/>
    <s v="SHORT FINAL REPTD BY AIRLINE, LANDING ROLL REPTD BY  ARPT. NO DMG. (BIRD REPTD AS CROW, ASSUME AMERICAN CROW FROM LOCATION)"/>
    <x v="329"/>
    <s v="No Data"/>
    <s v="Some Cloud"/>
    <x v="26"/>
    <x v="66"/>
    <x v="0"/>
    <s v="N"/>
    <n v="0"/>
    <n v="0"/>
    <n v="0"/>
    <n v="0"/>
    <n v="0"/>
    <n v="0"/>
    <s v="Not Available"/>
    <s v="Not Available"/>
    <s v="Not Recorded"/>
  </r>
  <r>
    <x v="0"/>
    <x v="26"/>
    <s v="&lt; 1000 ft"/>
    <x v="7"/>
    <x v="1"/>
    <s v="None"/>
    <s v="No Data"/>
    <s v="No Data"/>
    <n v="1575"/>
    <x v="346"/>
    <n v="213137"/>
    <s v="No damage"/>
    <s v="No Data"/>
    <n v="2"/>
    <x v="8"/>
    <s v="Maryland"/>
    <s v="Take-off run"/>
    <s v="None"/>
    <b v="0"/>
    <b v="0"/>
    <s v="CARCASS FOUND ON RWY AFTER AIRLINE REPTD STRIKE TO TWR. NO DMG. ATIS WARNING."/>
    <x v="330"/>
    <s v="Small"/>
    <s v="Some Cloud"/>
    <x v="0"/>
    <x v="233"/>
    <x v="0"/>
    <s v="Y"/>
    <n v="0"/>
    <n v="0"/>
    <n v="0"/>
    <n v="0"/>
    <n v="0"/>
    <n v="0"/>
    <s v="Not Available"/>
    <s v="Not Available"/>
    <n v="145"/>
  </r>
  <r>
    <x v="0"/>
    <x v="20"/>
    <s v="&lt; 1000 ft"/>
    <x v="21"/>
    <x v="0"/>
    <s v="None"/>
    <s v="No Data"/>
    <s v="No Data"/>
    <n v="88"/>
    <x v="347"/>
    <n v="219721"/>
    <s v="No damage"/>
    <s v="No Data"/>
    <n v="2"/>
    <x v="4"/>
    <s v="Illinois"/>
    <s v="Approach"/>
    <s v="None"/>
    <b v="0"/>
    <b v="0"/>
    <s v="NO DMG.. SHORT FINAL."/>
    <x v="331"/>
    <s v="No Data"/>
    <s v="Some Cloud"/>
    <x v="5"/>
    <x v="31"/>
    <x v="0"/>
    <s v="N"/>
    <n v="0"/>
    <n v="0"/>
    <n v="0"/>
    <n v="0"/>
    <n v="0"/>
    <n v="100"/>
    <s v="Not Available"/>
    <s v="Not Available"/>
    <n v="140"/>
  </r>
  <r>
    <x v="0"/>
    <x v="15"/>
    <s v="&lt; 1000 ft"/>
    <x v="14"/>
    <x v="0"/>
    <s v="None"/>
    <s v="No Data"/>
    <s v="No Data"/>
    <s v="No Data"/>
    <x v="347"/>
    <n v="219214"/>
    <s v="No damage"/>
    <s v="No Data"/>
    <n v="2"/>
    <x v="1"/>
    <s v="Massachusetts"/>
    <s v="Approach"/>
    <s v="None"/>
    <b v="0"/>
    <b v="0"/>
    <s v="FLOCK OF SEVERAL CANADA GEESE WERE FLYING NEAR WATER'S EDGE AT APCH END OF 22L. WE WERE FULLY CONFIGURED FOR LDG. OUR CLEARANCE TO LAND INCLUDED HOLD SHORT OF RWY 29. A FEDEX HEAVY WAS CLEARED FOR  T/O ON 22R WITH A LEFT TURNOUT SO WE WERE NOT INCLUDE DTO"/>
    <x v="331"/>
    <s v="Large"/>
    <s v="Some Cloud"/>
    <x v="19"/>
    <x v="0"/>
    <x v="0"/>
    <s v="N"/>
    <n v="8"/>
    <n v="0"/>
    <n v="0"/>
    <n v="0"/>
    <n v="0"/>
    <n v="200"/>
    <s v="Not Available"/>
    <s v="Not Available"/>
    <n v="133"/>
  </r>
  <r>
    <x v="0"/>
    <x v="15"/>
    <s v="&lt; 1000 ft"/>
    <x v="18"/>
    <x v="0"/>
    <s v="None"/>
    <s v="No Data"/>
    <s v="No Data"/>
    <n v="3080"/>
    <x v="347"/>
    <n v="218066"/>
    <s v="No damage"/>
    <s v="No Data"/>
    <n v="2"/>
    <x v="4"/>
    <s v="Massachusetts"/>
    <s v="Landing Roll"/>
    <s v="None"/>
    <b v="0"/>
    <b v="0"/>
    <s v="AT LEAST 4-5 STARLINGS REPTD BY PILOT STRIKING NOSE AND RT WINDSHLD. INSPN OF RWY FOUND NO REMAINS. ID OF STARLINGS COULD NOT BE CONFIRMED. NO DMG."/>
    <x v="331"/>
    <s v="Small"/>
    <s v="Some Cloud"/>
    <x v="23"/>
    <x v="56"/>
    <x v="0"/>
    <s v="Y"/>
    <n v="0"/>
    <n v="0"/>
    <n v="0"/>
    <n v="0"/>
    <n v="0"/>
    <n v="0"/>
    <s v="Not Available"/>
    <s v="Not Available"/>
    <s v="Not Recorded"/>
  </r>
  <r>
    <x v="0"/>
    <x v="25"/>
    <s v="&lt; 1000 ft"/>
    <x v="28"/>
    <x v="1"/>
    <s v="No Data"/>
    <s v="No Data"/>
    <s v="No Data"/>
    <n v="2389"/>
    <x v="347"/>
    <n v="214056"/>
    <s v="No damage"/>
    <s v="No Data"/>
    <n v="2"/>
    <x v="4"/>
    <s v="Illinois"/>
    <s v="Take-off run"/>
    <s v="No Data"/>
    <b v="1"/>
    <b v="0"/>
    <s v="FOUND CARCASS AT 1015. (ARPT DID NOT HAVE OPER FOR STRIKE REPT)"/>
    <x v="323"/>
    <s v="Medium"/>
    <s v="No Data"/>
    <x v="6"/>
    <x v="234"/>
    <x v="0"/>
    <s v="Not Stated"/>
    <n v="0"/>
    <n v="0"/>
    <n v="0"/>
    <n v="0"/>
    <n v="0"/>
    <n v="0"/>
    <s v="Not Available"/>
    <s v="Not Available"/>
    <s v="Not Recorded"/>
  </r>
  <r>
    <x v="0"/>
    <x v="2"/>
    <s v="&lt; 1000 ft"/>
    <x v="28"/>
    <x v="0"/>
    <s v="None"/>
    <s v="No Data"/>
    <s v="No Data"/>
    <s v="No Data"/>
    <x v="348"/>
    <n v="211239"/>
    <s v="No damage"/>
    <s v="No Data"/>
    <n v="2"/>
    <x v="4"/>
    <s v="Texas"/>
    <s v="Landing Roll"/>
    <s v="None"/>
    <b v="0"/>
    <b v="0"/>
    <s v="NO DMG"/>
    <x v="332"/>
    <s v="Small"/>
    <s v="No Cloud"/>
    <x v="29"/>
    <x v="162"/>
    <x v="1"/>
    <s v="Y"/>
    <n v="0"/>
    <n v="0"/>
    <n v="0"/>
    <n v="0"/>
    <n v="0"/>
    <n v="0"/>
    <s v="Not Available"/>
    <s v="Not Available"/>
    <s v="Not Recorded"/>
  </r>
  <r>
    <x v="0"/>
    <x v="2"/>
    <s v="&lt; 1000 ft"/>
    <x v="5"/>
    <x v="0"/>
    <s v="None"/>
    <s v="No Data"/>
    <s v="No Data"/>
    <s v="No Data"/>
    <x v="348"/>
    <n v="219381"/>
    <s v="No damage"/>
    <s v="No Data"/>
    <n v="2"/>
    <x v="4"/>
    <s v="Texas"/>
    <s v="Landing Roll"/>
    <s v="None"/>
    <b v="0"/>
    <b v="0"/>
    <s v="NO DMG."/>
    <x v="332"/>
    <s v="Small"/>
    <s v="No Cloud"/>
    <x v="29"/>
    <x v="206"/>
    <x v="1"/>
    <s v="Y"/>
    <n v="0"/>
    <n v="0"/>
    <n v="0"/>
    <n v="0"/>
    <n v="0"/>
    <n v="0"/>
    <s v="Not Available"/>
    <s v="Not Available"/>
    <n v="90"/>
  </r>
  <r>
    <x v="0"/>
    <x v="2"/>
    <s v="&lt; 1000 ft"/>
    <x v="17"/>
    <x v="1"/>
    <s v="None"/>
    <s v="No Data"/>
    <s v="No Data"/>
    <s v="No Data"/>
    <x v="348"/>
    <n v="216581"/>
    <s v="No damage"/>
    <s v="No Data"/>
    <n v="2"/>
    <x v="22"/>
    <s v="Texas"/>
    <s v="Landing Roll"/>
    <s v="None"/>
    <b v="0"/>
    <b v="0"/>
    <s v="WE WERE 4TH TO LAND. FIRST TWO REPTD BIRD SITINGS. THE AIRCRAFT IN FRONT OF US DID NOT SEE ANY. WE FOUND THEM ON CENTERLINE SITTING ON RWY"/>
    <x v="333"/>
    <s v="Small"/>
    <s v="Some Cloud"/>
    <x v="29"/>
    <x v="235"/>
    <x v="1"/>
    <s v="Y"/>
    <n v="1"/>
    <n v="0"/>
    <n v="0"/>
    <n v="0"/>
    <n v="0"/>
    <n v="0"/>
    <s v="Not Available"/>
    <s v="Not Available"/>
    <n v="130"/>
  </r>
  <r>
    <x v="0"/>
    <x v="26"/>
    <s v="&lt; 1000 ft"/>
    <x v="45"/>
    <x v="0"/>
    <s v="Other"/>
    <s v="SMEARED WINDSHLD"/>
    <s v="No Data"/>
    <n v="326"/>
    <x v="349"/>
    <n v="219750"/>
    <s v="No damage"/>
    <s v="No Data"/>
    <n v="2"/>
    <x v="14"/>
    <s v="Maryland"/>
    <s v="Approach"/>
    <s v="None"/>
    <b v="0"/>
    <b v="0"/>
    <s v="No Comments"/>
    <x v="333"/>
    <s v="Small"/>
    <s v="Some Cloud"/>
    <x v="29"/>
    <x v="0"/>
    <x v="0"/>
    <s v="Y"/>
    <n v="0"/>
    <n v="0"/>
    <n v="0"/>
    <n v="0"/>
    <n v="0"/>
    <n v="10"/>
    <s v="Not Available"/>
    <s v="Not Available"/>
    <n v="145"/>
  </r>
  <r>
    <x v="0"/>
    <x v="16"/>
    <s v="&lt; 1000 ft"/>
    <x v="8"/>
    <x v="1"/>
    <s v="None"/>
    <s v="No Data"/>
    <s v="No Data"/>
    <n v="373"/>
    <x v="350"/>
    <n v="218141"/>
    <s v="No damage"/>
    <s v="No Data"/>
    <n v="2"/>
    <x v="13"/>
    <s v="Oregon"/>
    <s v="Landing Roll"/>
    <s v="None"/>
    <b v="1"/>
    <b v="0"/>
    <s v="NO DMG. HIT BIRD ON SHORT FINAL."/>
    <x v="328"/>
    <s v="Small"/>
    <s v="No Cloud"/>
    <x v="24"/>
    <x v="236"/>
    <x v="0"/>
    <s v="Y"/>
    <n v="0"/>
    <n v="0"/>
    <n v="0"/>
    <n v="0"/>
    <n v="0"/>
    <n v="0"/>
    <s v="Not Available"/>
    <s v="Not Available"/>
    <s v="Not Recorded"/>
  </r>
  <r>
    <x v="0"/>
    <x v="2"/>
    <s v="&lt; 1000 ft"/>
    <x v="14"/>
    <x v="1"/>
    <s v="None"/>
    <s v="No Data"/>
    <s v="No Data"/>
    <s v="No Data"/>
    <x v="351"/>
    <n v="216322"/>
    <s v="No damage"/>
    <s v="No Data"/>
    <n v="2"/>
    <x v="1"/>
    <s v="Texas"/>
    <s v="Landing Roll"/>
    <s v="None"/>
    <b v="0"/>
    <b v="0"/>
    <s v="NO DMG"/>
    <x v="334"/>
    <s v="No Data"/>
    <s v="Some Cloud"/>
    <x v="5"/>
    <x v="0"/>
    <x v="3"/>
    <s v="N"/>
    <n v="0"/>
    <n v="0"/>
    <n v="0"/>
    <n v="0"/>
    <n v="0"/>
    <n v="0"/>
    <s v="Not Available"/>
    <s v="Not Available"/>
    <n v="130"/>
  </r>
  <r>
    <x v="0"/>
    <x v="16"/>
    <s v="&lt; 1000 ft"/>
    <x v="26"/>
    <x v="0"/>
    <s v="None"/>
    <s v="No Data"/>
    <s v="No Data"/>
    <s v="No Data"/>
    <x v="352"/>
    <n v="213608"/>
    <s v="No damage"/>
    <s v="No Data"/>
    <n v="2"/>
    <x v="2"/>
    <s v="Oregon"/>
    <s v="Landing Roll"/>
    <s v="None"/>
    <b v="1"/>
    <b v="0"/>
    <s v="NO DMG."/>
    <x v="328"/>
    <s v="Small"/>
    <s v="No Cloud"/>
    <x v="27"/>
    <x v="82"/>
    <x v="0"/>
    <s v="Y"/>
    <n v="0"/>
    <n v="0"/>
    <n v="0"/>
    <n v="0"/>
    <n v="0"/>
    <n v="0"/>
    <s v="Not Available"/>
    <s v="Not Available"/>
    <s v="Not Recorded"/>
  </r>
  <r>
    <x v="0"/>
    <x v="16"/>
    <s v="&lt; 1000 ft"/>
    <x v="26"/>
    <x v="0"/>
    <s v="None"/>
    <s v="No Data"/>
    <s v="No Data"/>
    <s v="No Data"/>
    <x v="353"/>
    <n v="216083"/>
    <s v="No damage"/>
    <s v="No Data"/>
    <n v="2"/>
    <x v="2"/>
    <s v="Oregon"/>
    <s v="Landing Roll"/>
    <s v="None"/>
    <b v="1"/>
    <b v="0"/>
    <s v="2 JUVENILES. NO DMG. ID BY WILDLF BIOL."/>
    <x v="328"/>
    <s v="Small"/>
    <s v="Some Cloud"/>
    <x v="22"/>
    <x v="58"/>
    <x v="0"/>
    <s v="Y"/>
    <n v="0"/>
    <n v="0"/>
    <n v="0"/>
    <n v="0"/>
    <n v="0"/>
    <n v="0"/>
    <s v="Not Available"/>
    <s v="Not Available"/>
    <s v="Not Recorded"/>
  </r>
  <r>
    <x v="0"/>
    <x v="11"/>
    <s v="&lt; 1000 ft"/>
    <x v="5"/>
    <x v="1"/>
    <s v="None"/>
    <s v="No Data"/>
    <s v="No Data"/>
    <n v="643"/>
    <x v="354"/>
    <n v="213497"/>
    <s v="No damage"/>
    <s v="No Data"/>
    <n v="2"/>
    <x v="4"/>
    <s v="Florida"/>
    <s v="Approach"/>
    <s v="None"/>
    <b v="0"/>
    <b v="0"/>
    <s v="NO DMG REPTD. BIRD WAS BROWN."/>
    <x v="335"/>
    <s v="Small"/>
    <s v="Some Cloud"/>
    <x v="0"/>
    <x v="59"/>
    <x v="0"/>
    <s v="Y"/>
    <n v="0"/>
    <n v="0"/>
    <n v="0"/>
    <n v="0"/>
    <n v="0"/>
    <n v="10"/>
    <s v="Not Available"/>
    <s v="Not Available"/>
    <s v="Not Recorded"/>
  </r>
  <r>
    <x v="0"/>
    <x v="11"/>
    <s v="&lt; 1000 ft"/>
    <x v="61"/>
    <x v="1"/>
    <s v="None"/>
    <s v="No Data"/>
    <s v="No Data"/>
    <n v="186"/>
    <x v="354"/>
    <n v="215290"/>
    <s v="No damage"/>
    <s v="No Data"/>
    <n v="2"/>
    <x v="0"/>
    <s v="Florida"/>
    <s v="Take-off run"/>
    <s v="None"/>
    <b v="1"/>
    <b v="0"/>
    <s v="NO DMG. A DELTA FLT WAS DELAYED 5 MINS FOR TAKE-OFF FOR RWY INSPN. AND REMOVAL OF CARCASS."/>
    <x v="335"/>
    <s v="Small"/>
    <s v="Some Cloud"/>
    <x v="0"/>
    <x v="129"/>
    <x v="0"/>
    <s v="Y"/>
    <n v="0"/>
    <n v="0"/>
    <n v="0"/>
    <n v="0"/>
    <n v="0"/>
    <n v="0"/>
    <s v="Not Available"/>
    <s v="Not Available"/>
    <n v="60"/>
  </r>
  <r>
    <x v="0"/>
    <x v="13"/>
    <s v="&lt; 1000 ft"/>
    <x v="14"/>
    <x v="1"/>
    <s v="None"/>
    <s v="No Data"/>
    <s v="No Data"/>
    <s v="No Data"/>
    <x v="354"/>
    <n v="229129"/>
    <s v="Caused damage"/>
    <s v="No Data"/>
    <n v="2"/>
    <x v="27"/>
    <s v="New York"/>
    <s v="Landing Roll"/>
    <s v="No Data"/>
    <b v="0"/>
    <b v="0"/>
    <s v="No Comments"/>
    <x v="335"/>
    <s v="Large"/>
    <s v="Some Cloud"/>
    <x v="19"/>
    <x v="237"/>
    <x v="4"/>
    <s v="N"/>
    <n v="0"/>
    <n v="0"/>
    <n v="0"/>
    <n v="0"/>
    <n v="0"/>
    <n v="0"/>
    <s v="Not Available"/>
    <s v="Not Available"/>
    <s v="Not Recorded"/>
  </r>
  <r>
    <x v="0"/>
    <x v="16"/>
    <s v="Unknown"/>
    <x v="26"/>
    <x v="1"/>
    <s v="None"/>
    <s v="No Data"/>
    <s v="No Data"/>
    <n v="800"/>
    <x v="355"/>
    <n v="217403"/>
    <s v="No damage"/>
    <s v="No Data"/>
    <n v="2"/>
    <x v="2"/>
    <s v="Oregon"/>
    <s v="Approach"/>
    <s v="None"/>
    <b v="1"/>
    <b v="1"/>
    <s v="BIRD COULD NOT BE IDENTIFIED, JUST A PASSERINE. SMITHSONIAN ID. FAA 326. NO DMG"/>
    <x v="336"/>
    <s v="No Data"/>
    <s v="Some Cloud"/>
    <x v="74"/>
    <x v="238"/>
    <x v="0"/>
    <s v="Y"/>
    <n v="0"/>
    <n v="0"/>
    <n v="0"/>
    <n v="0"/>
    <n v="0"/>
    <s v="Not Available"/>
    <s v="Not Available"/>
    <s v="Not Available"/>
    <s v="Not Recorded"/>
  </r>
  <r>
    <x v="0"/>
    <x v="8"/>
    <s v="Unknown"/>
    <x v="42"/>
    <x v="1"/>
    <s v="No Data"/>
    <s v="No Data"/>
    <s v="No Data"/>
    <s v="No Data"/>
    <x v="355"/>
    <n v="216104"/>
    <s v="No damage"/>
    <s v="No Data"/>
    <n v="2"/>
    <x v="7"/>
    <s v="DC"/>
    <s v="Approach"/>
    <s v="No Data"/>
    <b v="1"/>
    <b v="0"/>
    <s v="BIRDSTRIKE ON SHORT FINAL. SOUNDED LIKE IT HIT FUSELAGE JUST AFT OF RADAR. INSPN. NO DMG. CARCASS RECOVERED BY ARPT OPS"/>
    <x v="326"/>
    <s v="Small"/>
    <s v="No Data"/>
    <x v="27"/>
    <x v="0"/>
    <x v="4"/>
    <s v="Not Stated"/>
    <n v="0"/>
    <n v="0"/>
    <n v="0"/>
    <n v="0"/>
    <n v="0"/>
    <s v="Not Available"/>
    <s v="Not Available"/>
    <s v="Not Available"/>
    <s v="Not Recorded"/>
  </r>
  <r>
    <x v="0"/>
    <x v="6"/>
    <s v="&lt; 1000 ft"/>
    <x v="44"/>
    <x v="1"/>
    <s v="None"/>
    <s v="No Data"/>
    <s v="No Data"/>
    <n v="4111"/>
    <x v="356"/>
    <n v="218854"/>
    <s v="No damage"/>
    <s v="No Data"/>
    <n v="2"/>
    <x v="63"/>
    <s v="Pennsylvania"/>
    <s v="Approach"/>
    <s v="None"/>
    <b v="0"/>
    <b v="0"/>
    <s v="NO DMG"/>
    <x v="337"/>
    <s v="No Data"/>
    <s v="Some Cloud"/>
    <x v="4"/>
    <x v="0"/>
    <x v="0"/>
    <s v="Y"/>
    <n v="0"/>
    <n v="0"/>
    <n v="0"/>
    <n v="0"/>
    <n v="0"/>
    <n v="21"/>
    <s v="Not Available"/>
    <s v="Not Available"/>
    <n v="100"/>
  </r>
  <r>
    <x v="0"/>
    <x v="20"/>
    <s v="&lt; 1000 ft"/>
    <x v="16"/>
    <x v="2"/>
    <s v="No Data"/>
    <s v="No Data"/>
    <s v="No Data"/>
    <s v="No Data"/>
    <x v="356"/>
    <n v="214233"/>
    <s v="No damage"/>
    <s v="No Data"/>
    <n v="2"/>
    <x v="7"/>
    <s v="Illinois"/>
    <s v="Take-off run"/>
    <s v="Fog"/>
    <b v="1"/>
    <b v="0"/>
    <s v="MULTIPLE BIRDSTRIKES AT ROTATION ON DEPTR. FOUND FEATHERS IN GAS PATH OF #2 ENG. INSPN. NO DMG. 35 CARCASSES RECOVERED. ID BY WS BIOL"/>
    <x v="326"/>
    <s v="Small"/>
    <s v="Overcast"/>
    <x v="23"/>
    <x v="0"/>
    <x v="4"/>
    <s v="Y"/>
    <n v="0"/>
    <n v="0"/>
    <n v="0"/>
    <n v="0"/>
    <n v="0"/>
    <n v="0"/>
    <s v="Not Available"/>
    <s v="Not Available"/>
    <n v="160"/>
  </r>
  <r>
    <x v="0"/>
    <x v="16"/>
    <s v="&lt; 1000 ft"/>
    <x v="52"/>
    <x v="1"/>
    <s v="None"/>
    <s v="No Data"/>
    <s v="No Data"/>
    <s v="No Data"/>
    <x v="357"/>
    <n v="215093"/>
    <s v="No damage"/>
    <s v="No Data"/>
    <n v="2"/>
    <x v="22"/>
    <s v="Oregon"/>
    <s v="Landing Roll"/>
    <s v="None"/>
    <b v="1"/>
    <b v="0"/>
    <s v="No Comments"/>
    <x v="286"/>
    <s v="Small"/>
    <s v="Some Cloud"/>
    <x v="75"/>
    <x v="239"/>
    <x v="0"/>
    <s v="Y"/>
    <n v="0"/>
    <n v="0"/>
    <n v="0"/>
    <n v="0"/>
    <n v="0"/>
    <n v="0"/>
    <s v="Not Available"/>
    <s v="Not Available"/>
    <s v="Not Recorded"/>
  </r>
  <r>
    <x v="0"/>
    <x v="26"/>
    <s v="&lt; 1000 ft"/>
    <x v="5"/>
    <x v="1"/>
    <s v="None"/>
    <s v="No Data"/>
    <s v="No Data"/>
    <s v="No Data"/>
    <x v="357"/>
    <n v="220448"/>
    <s v="No damage"/>
    <s v="No Data"/>
    <n v="2"/>
    <x v="4"/>
    <s v="Maryland"/>
    <s v="Take-off run"/>
    <s v="None"/>
    <b v="1"/>
    <b v="0"/>
    <s v="NO DMG. CARCASS RECOVERED."/>
    <x v="286"/>
    <s v="Small"/>
    <s v="Some Cloud"/>
    <x v="24"/>
    <x v="118"/>
    <x v="0"/>
    <s v="Y"/>
    <n v="0"/>
    <n v="0"/>
    <n v="0"/>
    <n v="0"/>
    <n v="0"/>
    <n v="0"/>
    <s v="Not Available"/>
    <s v="Not Available"/>
    <s v="Not Recorded"/>
  </r>
  <r>
    <x v="0"/>
    <x v="3"/>
    <s v="&lt; 1000 ft"/>
    <x v="12"/>
    <x v="1"/>
    <s v="No Data"/>
    <s v="No Data"/>
    <s v="No Data"/>
    <n v="1628"/>
    <x v="358"/>
    <n v="215247"/>
    <s v="No damage"/>
    <s v="No Data"/>
    <n v="2"/>
    <x v="7"/>
    <s v="Washington"/>
    <s v="Take-off run"/>
    <s v="No Data"/>
    <b v="0"/>
    <b v="0"/>
    <s v="HIT SML BIRD ON DEPTR END OF RWY. INSPN FOUND NO DMG. MAY HAVE BEEN A GLANCING BLOW ACCORDING TO CREW."/>
    <x v="338"/>
    <s v="Small"/>
    <s v="No Data"/>
    <x v="0"/>
    <x v="200"/>
    <x v="0"/>
    <s v="Not Stated"/>
    <n v="0"/>
    <n v="0"/>
    <n v="0"/>
    <n v="0"/>
    <n v="0"/>
    <n v="0"/>
    <s v="Not Available"/>
    <s v="Not Available"/>
    <s v="Not Recorded"/>
  </r>
  <r>
    <x v="0"/>
    <x v="3"/>
    <s v="&lt; 1000 ft"/>
    <x v="26"/>
    <x v="1"/>
    <s v="Other"/>
    <s v="2 HR DELAY"/>
    <s v="No Data"/>
    <s v="No Data"/>
    <x v="358"/>
    <n v="216636"/>
    <s v="No damage"/>
    <s v="No Data"/>
    <n v="2"/>
    <x v="2"/>
    <s v="Washington"/>
    <s v="Parked"/>
    <s v="None"/>
    <b v="1"/>
    <b v="0"/>
    <s v="WHILE BEING PUSHED BACK FROM GATE, BIRD FLEW INTO #2 PROP AND HIT RT SIDE OF A/C. NO DMG. DELAY OF 2 HRS."/>
    <x v="338"/>
    <s v="Small"/>
    <s v="No Cloud"/>
    <x v="0"/>
    <x v="240"/>
    <x v="0"/>
    <s v="Y"/>
    <n v="2"/>
    <n v="0"/>
    <n v="0"/>
    <n v="0"/>
    <n v="0"/>
    <n v="0"/>
    <s v="Not Available"/>
    <s v="Not Available"/>
    <s v="Not Recorded"/>
  </r>
  <r>
    <x v="0"/>
    <x v="15"/>
    <s v="&lt; 1000 ft"/>
    <x v="20"/>
    <x v="0"/>
    <s v="Precautionary Landing"/>
    <s v="No Data"/>
    <s v="No Data"/>
    <s v="No Data"/>
    <x v="358"/>
    <n v="215484"/>
    <s v="Caused damage"/>
    <s v="No Data"/>
    <n v="2"/>
    <x v="7"/>
    <s v="Massachusetts"/>
    <s v="Take-off run"/>
    <s v="None"/>
    <b v="1"/>
    <b v="0"/>
    <s v="REMAINS FOUND ON RWY. 1 WHOLE AND 1 PARTIAL BIRD. 5 BIRDS SEEN ON CENTERLINE, AT LEAST 4 STRUCK, AT LEAST 2 INGESTED, 1 IN EACH ENG. COMPRESSION STALL, FLAMES SEEN BY TWR. ENG RAN OK AFTER STALL. OVER TEMP WARNING IN #1 ENG. OVERWT LANDING. CANCELLED FLT."/>
    <x v="294"/>
    <s v="Small"/>
    <s v="No Cloud"/>
    <x v="83"/>
    <x v="241"/>
    <x v="0"/>
    <s v="Y"/>
    <n v="24"/>
    <n v="0"/>
    <n v="0"/>
    <n v="0"/>
    <n v="0"/>
    <n v="0"/>
    <s v="Not Available"/>
    <s v="Not Available"/>
    <s v="Not Recorded"/>
  </r>
  <r>
    <x v="0"/>
    <x v="20"/>
    <s v="&lt; 1000 ft"/>
    <x v="7"/>
    <x v="2"/>
    <s v="No Data"/>
    <s v="No Data"/>
    <s v="No Data"/>
    <s v="No Data"/>
    <x v="358"/>
    <n v="214404"/>
    <s v="No damage"/>
    <s v="No Data"/>
    <n v="2"/>
    <x v="7"/>
    <s v="Illinois"/>
    <s v="Take-off run"/>
    <s v="No Data"/>
    <b v="1"/>
    <b v="0"/>
    <s v="BIRD HIT AT ROTATION. REMAINS ID BY WS BIOL. # BIRDS 42 CARCASSES RECOVERED."/>
    <x v="326"/>
    <s v="Small"/>
    <s v="No Data"/>
    <x v="23"/>
    <x v="242"/>
    <x v="0"/>
    <s v="Not Stated"/>
    <n v="0"/>
    <n v="0"/>
    <n v="0"/>
    <n v="0"/>
    <n v="0"/>
    <n v="0"/>
    <s v="Not Available"/>
    <s v="Not Available"/>
    <n v="150"/>
  </r>
  <r>
    <x v="0"/>
    <x v="28"/>
    <s v="&lt; 1000 ft"/>
    <x v="17"/>
    <x v="1"/>
    <s v="None"/>
    <s v="No Data"/>
    <s v="No Data"/>
    <n v="5684"/>
    <x v="359"/>
    <n v="213101"/>
    <s v="No damage"/>
    <s v="No Data"/>
    <n v="2"/>
    <x v="56"/>
    <s v="Michigan"/>
    <s v="Landing Roll"/>
    <s v="None"/>
    <b v="0"/>
    <b v="0"/>
    <s v="No Comments"/>
    <x v="339"/>
    <s v="No Data"/>
    <s v="Overcast"/>
    <x v="4"/>
    <x v="129"/>
    <x v="0"/>
    <s v="N"/>
    <n v="0"/>
    <n v="0"/>
    <n v="0"/>
    <n v="0"/>
    <n v="0"/>
    <n v="0"/>
    <s v="Not Available"/>
    <s v="Not Available"/>
    <s v="Not Recorded"/>
  </r>
  <r>
    <x v="0"/>
    <x v="15"/>
    <s v="&lt; 1000 ft"/>
    <x v="29"/>
    <x v="1"/>
    <s v="None"/>
    <s v="No Data"/>
    <s v="No Data"/>
    <s v="No Data"/>
    <x v="360"/>
    <n v="236979"/>
    <s v="Caused damage"/>
    <s v="No Data"/>
    <n v="4"/>
    <x v="18"/>
    <s v="Massachusetts"/>
    <s v="Take-off run"/>
    <s v="None"/>
    <b v="0"/>
    <b v="0"/>
    <s v="No Comments"/>
    <x v="40"/>
    <s v="No Data"/>
    <s v="No Data"/>
    <x v="4"/>
    <x v="0"/>
    <x v="0"/>
    <s v="Y"/>
    <n v="0"/>
    <n v="0"/>
    <n v="0"/>
    <n v="0"/>
    <n v="0"/>
    <n v="0"/>
    <s v="Not Available"/>
    <s v="Not Available"/>
    <n v="100"/>
  </r>
  <r>
    <x v="0"/>
    <x v="19"/>
    <s v="&lt; 1000 ft"/>
    <x v="39"/>
    <x v="1"/>
    <s v="None"/>
    <s v="No Data"/>
    <s v="No Data"/>
    <n v="794"/>
    <x v="361"/>
    <n v="215588"/>
    <s v="No damage"/>
    <s v="No Data"/>
    <n v="2"/>
    <x v="1"/>
    <s v="New York"/>
    <s v="Landing Roll"/>
    <s v="None"/>
    <b v="1"/>
    <b v="0"/>
    <s v="F/O REPTD SEEING PEREGRINE HOLDING A STARLING BY THE THROAT BEFORE IT WAS STRUCK BY A/C. PEREGRINE ROSE UP TO AVOID THE A/C BUT WAS STRUCK BY THE FUSELAGE. ID BY WILDLF BIOL.  BIRD WAS AN IMMATURE. BAND # 220642213."/>
    <x v="340"/>
    <s v="Medium"/>
    <s v="No Cloud"/>
    <x v="54"/>
    <x v="144"/>
    <x v="0"/>
    <s v="Y"/>
    <n v="0"/>
    <n v="0"/>
    <n v="0"/>
    <n v="0"/>
    <n v="0"/>
    <n v="0"/>
    <s v="Not Available"/>
    <s v="Not Available"/>
    <s v="Not Recorded"/>
  </r>
  <r>
    <x v="0"/>
    <x v="3"/>
    <s v="&lt; 1000 ft"/>
    <x v="23"/>
    <x v="1"/>
    <s v="No Data"/>
    <s v="No Data"/>
    <s v="No Data"/>
    <n v="98"/>
    <x v="362"/>
    <n v="216056"/>
    <s v="No damage"/>
    <s v="No Data"/>
    <n v="2"/>
    <x v="5"/>
    <s v="Washington"/>
    <s v="Landing Roll"/>
    <s v="No Data"/>
    <b v="0"/>
    <b v="0"/>
    <s v="HIT DURING LDG FLARE. NO DMG REPTD."/>
    <x v="341"/>
    <s v="No Data"/>
    <s v="No Data"/>
    <x v="1"/>
    <x v="243"/>
    <x v="0"/>
    <s v="Not Stated"/>
    <n v="0"/>
    <n v="0"/>
    <n v="0"/>
    <n v="0"/>
    <n v="0"/>
    <n v="0"/>
    <s v="Not Available"/>
    <s v="Not Available"/>
    <s v="Not Recorded"/>
  </r>
  <r>
    <x v="0"/>
    <x v="26"/>
    <s v="&lt; 1000 ft"/>
    <x v="5"/>
    <x v="1"/>
    <s v="None"/>
    <s v="No Data"/>
    <s v="No Data"/>
    <n v="2906"/>
    <x v="362"/>
    <n v="218694"/>
    <s v="No damage"/>
    <s v="No Data"/>
    <n v="2"/>
    <x v="4"/>
    <s v="Maryland"/>
    <s v="Landing Roll"/>
    <s v="Rain"/>
    <b v="1"/>
    <b v="0"/>
    <s v="PILOT REPT TO TWR. PICKED UP CARCASS. USDA BIOL DISOSED OF BIRD. (NOT IDENTIFIED TO SPECIES)"/>
    <x v="341"/>
    <s v="No Data"/>
    <s v="Overcast"/>
    <x v="51"/>
    <x v="244"/>
    <x v="0"/>
    <s v="Not Stated"/>
    <n v="0"/>
    <n v="0"/>
    <n v="0"/>
    <n v="0"/>
    <n v="0"/>
    <n v="0"/>
    <s v="Not Available"/>
    <s v="Not Available"/>
    <s v="Not Recorded"/>
  </r>
  <r>
    <x v="0"/>
    <x v="16"/>
    <s v="&lt; 1000 ft"/>
    <x v="52"/>
    <x v="1"/>
    <s v="None"/>
    <s v="No Data"/>
    <s v="No Data"/>
    <s v="No Data"/>
    <x v="362"/>
    <n v="211520"/>
    <s v="No damage"/>
    <s v="No Data"/>
    <n v="2"/>
    <x v="22"/>
    <s v="Oregon"/>
    <s v="Landing Roll"/>
    <s v="None"/>
    <b v="1"/>
    <b v="0"/>
    <s v="BIRD HIT RT SIDE OF ENG. NO INGESTION. ARPT LOG SHOWS HIT PROP HUB OF #1 ENG. PILOT SAW HAWK FLY INTO A/C."/>
    <x v="341"/>
    <s v="Small"/>
    <s v="Some Cloud"/>
    <x v="24"/>
    <x v="208"/>
    <x v="0"/>
    <s v="Y"/>
    <n v="0"/>
    <n v="0"/>
    <n v="0"/>
    <n v="0"/>
    <n v="0"/>
    <n v="0"/>
    <s v="Not Available"/>
    <s v="Not Available"/>
    <s v="Not Recorded"/>
  </r>
  <r>
    <x v="0"/>
    <x v="28"/>
    <s v="&lt; 1000 ft"/>
    <x v="16"/>
    <x v="1"/>
    <s v="None"/>
    <s v="No Data"/>
    <s v="No Data"/>
    <n v="237"/>
    <x v="362"/>
    <n v="212578"/>
    <s v="No damage"/>
    <s v="No Data"/>
    <n v="2"/>
    <x v="6"/>
    <s v="Michigan"/>
    <s v="Landing Roll"/>
    <s v="None"/>
    <b v="0"/>
    <b v="0"/>
    <s v="ON POST FLIGHT, FOUND A STRIKE FROM A GULL DURING IDLE REVERSE. NO DMG. BIRD MOST LIKELY A RING-BILLED GULL ACCORDING TO WS BIOL, T DUFFINEY."/>
    <x v="334"/>
    <s v="Medium"/>
    <s v="No Cloud"/>
    <x v="6"/>
    <x v="245"/>
    <x v="0"/>
    <s v="Not Stated"/>
    <n v="0"/>
    <n v="0"/>
    <n v="0"/>
    <n v="0"/>
    <n v="0"/>
    <n v="0"/>
    <s v="Not Available"/>
    <s v="Not Available"/>
    <s v="Not Recorded"/>
  </r>
  <r>
    <x v="0"/>
    <x v="2"/>
    <s v="&lt; 1000 ft"/>
    <x v="45"/>
    <x v="0"/>
    <s v="None"/>
    <s v="No Data"/>
    <s v="No Data"/>
    <n v="955"/>
    <x v="363"/>
    <n v="214298"/>
    <s v="No damage"/>
    <s v="No Data"/>
    <n v="2"/>
    <x v="21"/>
    <s v="Texas"/>
    <s v="Landing Roll"/>
    <s v="None"/>
    <b v="0"/>
    <b v="0"/>
    <s v="HIT BIRDS AT T/D. NO DMG. NO DELAY."/>
    <x v="342"/>
    <s v="Small"/>
    <s v="Some Cloud"/>
    <x v="29"/>
    <x v="0"/>
    <x v="0"/>
    <s v="N"/>
    <n v="0"/>
    <n v="0"/>
    <n v="0"/>
    <n v="0"/>
    <n v="0"/>
    <n v="0"/>
    <s v="Not Available"/>
    <s v="Not Available"/>
    <s v="Not Recorded"/>
  </r>
  <r>
    <x v="0"/>
    <x v="15"/>
    <s v="&gt; 1000 ft"/>
    <x v="39"/>
    <x v="1"/>
    <s v="None"/>
    <s v="No Data"/>
    <s v="No Data"/>
    <s v="No Data"/>
    <x v="363"/>
    <n v="212017"/>
    <s v="No damage"/>
    <s v="No Data"/>
    <n v="2"/>
    <x v="1"/>
    <s v="Massachusetts"/>
    <s v="Approach"/>
    <s v="None"/>
    <b v="0"/>
    <b v="0"/>
    <s v="MX REPTD BLOODSTAIN ON RT WINDSCREEN. NO REMAINS FUND ON RWY. PILOT WAS LATER LOCATED AND REPTD STRIKE OCCURRED ON APCH 7 MILES OUT."/>
    <x v="342"/>
    <s v="No Data"/>
    <s v="Some Cloud"/>
    <x v="4"/>
    <x v="63"/>
    <x v="2"/>
    <s v="Not Stated"/>
    <n v="0"/>
    <n v="0"/>
    <n v="0"/>
    <n v="0"/>
    <n v="0"/>
    <n v="2500"/>
    <s v="Not Available"/>
    <s v="Not Available"/>
    <n v="200"/>
  </r>
  <r>
    <x v="0"/>
    <x v="16"/>
    <s v="&lt; 1000 ft"/>
    <x v="45"/>
    <x v="1"/>
    <s v="None"/>
    <s v="No Data"/>
    <s v="No Data"/>
    <n v="1640"/>
    <x v="363"/>
    <n v="217667"/>
    <s v="No damage"/>
    <s v="No Data"/>
    <n v="2"/>
    <x v="5"/>
    <s v="Oregon"/>
    <s v="Landing Roll"/>
    <s v="None"/>
    <b v="1"/>
    <b v="0"/>
    <s v="NO DMG."/>
    <x v="340"/>
    <s v="Large"/>
    <s v="No Cloud"/>
    <x v="63"/>
    <x v="246"/>
    <x v="2"/>
    <s v="Y"/>
    <n v="0"/>
    <n v="0"/>
    <n v="0"/>
    <n v="0"/>
    <n v="0"/>
    <n v="0"/>
    <s v="Not Available"/>
    <s v="Not Available"/>
    <s v="Not Recorded"/>
  </r>
  <r>
    <x v="0"/>
    <x v="11"/>
    <s v="&lt; 1000 ft"/>
    <x v="12"/>
    <x v="1"/>
    <s v="None"/>
    <s v="No Data"/>
    <s v="No Data"/>
    <n v="301"/>
    <x v="364"/>
    <n v="217903"/>
    <s v="No damage"/>
    <s v="No Data"/>
    <n v="2"/>
    <x v="14"/>
    <s v="Florida"/>
    <s v="Landing Roll"/>
    <s v="None"/>
    <b v="0"/>
    <b v="0"/>
    <s v="NO DMG. EACH FORM HAD DIFFERENT PART STRUCK. (NOSE AND WINDSHLD)"/>
    <x v="340"/>
    <s v="Small"/>
    <s v="Overcast"/>
    <x v="0"/>
    <x v="0"/>
    <x v="0"/>
    <s v="Y"/>
    <n v="0"/>
    <n v="0"/>
    <n v="0"/>
    <n v="0"/>
    <n v="0"/>
    <n v="0"/>
    <s v="Not Available"/>
    <s v="Not Available"/>
    <n v="90"/>
  </r>
  <r>
    <x v="0"/>
    <x v="9"/>
    <s v="&lt; 1000 ft"/>
    <x v="1"/>
    <x v="1"/>
    <s v="Precautionary Landing"/>
    <s v="EMERGENCY EQUIPMENT STANDING BY"/>
    <s v="No Data"/>
    <n v="291"/>
    <x v="364"/>
    <n v="216312"/>
    <s v="No damage"/>
    <s v="No Data"/>
    <n v="2"/>
    <x v="1"/>
    <s v="California"/>
    <s v="Take-off run"/>
    <s v="None"/>
    <b v="1"/>
    <b v="0"/>
    <s v="A/C RETD WITH EMERG EQUIPMENT STANDING BY. A/C LANDED SAFELY AND TAXIED TO GATE. ID BY WS BIOL."/>
    <x v="343"/>
    <s v="Small"/>
    <s v="No Cloud"/>
    <x v="24"/>
    <x v="0"/>
    <x v="0"/>
    <s v="Not Stated"/>
    <n v="0"/>
    <n v="0"/>
    <n v="0"/>
    <n v="0"/>
    <n v="0"/>
    <n v="0"/>
    <s v="Not Available"/>
    <s v="Not Available"/>
    <s v="Not Recorded"/>
  </r>
  <r>
    <x v="0"/>
    <x v="13"/>
    <s v="&lt; 1000 ft"/>
    <x v="18"/>
    <x v="0"/>
    <s v="None"/>
    <s v="No Data"/>
    <s v="No Data"/>
    <n v="386"/>
    <x v="365"/>
    <n v="270088"/>
    <s v="No damage"/>
    <s v="No Data"/>
    <n v="2"/>
    <x v="4"/>
    <s v="New York"/>
    <s v="Take-off run"/>
    <s v="Rain"/>
    <b v="1"/>
    <b v="0"/>
    <s v="HIT 4 GULLS ON DEPARTURE. CARCASSES FOUND."/>
    <x v="153"/>
    <s v="Medium"/>
    <s v="Overcast"/>
    <x v="31"/>
    <x v="247"/>
    <x v="0"/>
    <s v="Not Stated"/>
    <n v="0"/>
    <n v="0"/>
    <n v="0"/>
    <n v="0"/>
    <n v="0"/>
    <n v="0"/>
    <s v="Not Available"/>
    <s v="Not Available"/>
    <s v="Not Recorded"/>
  </r>
  <r>
    <x v="0"/>
    <x v="26"/>
    <s v="&lt; 1000 ft"/>
    <x v="42"/>
    <x v="1"/>
    <s v="None"/>
    <s v="No Data"/>
    <s v="No Data"/>
    <s v="No Data"/>
    <x v="366"/>
    <n v="212280"/>
    <s v="No damage"/>
    <s v="No Data"/>
    <n v="2"/>
    <x v="3"/>
    <s v="Maryland"/>
    <s v="Approach"/>
    <s v="None"/>
    <b v="0"/>
    <b v="0"/>
    <s v="No Comments"/>
    <x v="344"/>
    <s v="Small"/>
    <s v="Overcast"/>
    <x v="25"/>
    <x v="248"/>
    <x v="0"/>
    <s v="N"/>
    <n v="0"/>
    <n v="0"/>
    <n v="0"/>
    <n v="0"/>
    <n v="0"/>
    <n v="200"/>
    <s v="Not Available"/>
    <s v="Not Available"/>
    <n v="140"/>
  </r>
  <r>
    <x v="0"/>
    <x v="17"/>
    <s v="&lt; 1000 ft"/>
    <x v="17"/>
    <x v="1"/>
    <s v="None"/>
    <s v="No Data"/>
    <s v="No Data"/>
    <n v="5872"/>
    <x v="366"/>
    <n v="213620"/>
    <s v="No damage"/>
    <s v="No Data"/>
    <n v="2"/>
    <x v="56"/>
    <s v="Minnesota"/>
    <s v="Take-off run"/>
    <s v="None"/>
    <b v="0"/>
    <b v="0"/>
    <s v="FIELD NOTAM WARNING"/>
    <x v="344"/>
    <s v="No Data"/>
    <s v="Some Cloud"/>
    <x v="32"/>
    <x v="57"/>
    <x v="0"/>
    <s v="Y"/>
    <n v="0"/>
    <n v="0"/>
    <n v="0"/>
    <n v="0"/>
    <n v="0"/>
    <n v="0"/>
    <s v="Not Available"/>
    <s v="Not Available"/>
    <n v="150"/>
  </r>
  <r>
    <x v="0"/>
    <x v="6"/>
    <s v="&lt; 1000 ft"/>
    <x v="12"/>
    <x v="0"/>
    <s v="None"/>
    <s v="No Data"/>
    <s v="No Data"/>
    <n v="880"/>
    <x v="367"/>
    <n v="215237"/>
    <s v="Caused damage"/>
    <s v="No Data"/>
    <n v="2"/>
    <x v="4"/>
    <s v="Pennsylvania"/>
    <s v="Landing Roll"/>
    <s v="Rain"/>
    <b v="0"/>
    <b v="0"/>
    <s v="L WING FLAPS DAMAGED. A/C OTS. BIRDS REPTD AS GEESE, ASSUME CAGO FROM DATE AND LOCATION."/>
    <x v="345"/>
    <s v="Large"/>
    <s v="Overcast"/>
    <x v="19"/>
    <x v="0"/>
    <x v="0"/>
    <s v="Y"/>
    <n v="0"/>
    <n v="0"/>
    <n v="0"/>
    <n v="0"/>
    <n v="0"/>
    <n v="0"/>
    <s v="Not Available"/>
    <s v="Not Available"/>
    <n v="130"/>
  </r>
  <r>
    <x v="0"/>
    <x v="13"/>
    <s v="&lt; 1000 ft"/>
    <x v="16"/>
    <x v="1"/>
    <s v="None"/>
    <s v="No Data"/>
    <s v="No Data"/>
    <n v="720"/>
    <x v="368"/>
    <n v="219848"/>
    <s v="No damage"/>
    <s v="No Data"/>
    <n v="2"/>
    <x v="36"/>
    <s v="New York"/>
    <s v="Approach"/>
    <s v="None"/>
    <b v="0"/>
    <b v="0"/>
    <s v="ATIS WARNING. REPTD STRIKE TO TWR."/>
    <x v="346"/>
    <s v="No Data"/>
    <s v="Overcast"/>
    <x v="4"/>
    <x v="0"/>
    <x v="2"/>
    <s v="Y"/>
    <n v="0"/>
    <n v="0"/>
    <n v="0"/>
    <n v="0"/>
    <n v="0"/>
    <n v="110"/>
    <s v="Not Available"/>
    <s v="Not Available"/>
    <n v="135"/>
  </r>
  <r>
    <x v="0"/>
    <x v="8"/>
    <s v="&lt; 1000 ft"/>
    <x v="20"/>
    <x v="0"/>
    <s v="None"/>
    <s v="No Data"/>
    <s v="No Data"/>
    <s v="No Data"/>
    <x v="368"/>
    <n v="218871"/>
    <s v="No damage"/>
    <s v="No Data"/>
    <n v="2"/>
    <x v="4"/>
    <s v="DC"/>
    <s v="Approach"/>
    <s v="None"/>
    <b v="0"/>
    <b v="0"/>
    <s v="ATIS WARNING. NO DMG. INSPN. BY OPER &amp; ARPT AUTHORITY. SPECIES NOT REPTD, ASSUME CANADA GOOSE FROM DATE AND LOCATION."/>
    <x v="346"/>
    <s v="Large"/>
    <s v="Some Cloud"/>
    <x v="19"/>
    <x v="24"/>
    <x v="2"/>
    <s v="Y"/>
    <n v="0"/>
    <n v="0"/>
    <n v="0"/>
    <n v="0"/>
    <n v="0"/>
    <n v="50"/>
    <s v="Not Available"/>
    <s v="Not Available"/>
    <s v="Not Recorded"/>
  </r>
  <r>
    <x v="0"/>
    <x v="13"/>
    <s v="&lt; 1000 ft"/>
    <x v="45"/>
    <x v="1"/>
    <s v="None"/>
    <s v="No Data"/>
    <s v="No Data"/>
    <s v="No Data"/>
    <x v="368"/>
    <n v="219010"/>
    <s v="No damage"/>
    <s v="No Data"/>
    <n v="2"/>
    <x v="5"/>
    <s v="New York"/>
    <s v="Approach"/>
    <s v="Rain"/>
    <b v="0"/>
    <b v="0"/>
    <s v="BIRD STRIKE DUIRNG FLARE/LDG. NO DMG. MX INSPN."/>
    <x v="343"/>
    <s v="Small"/>
    <s v="Overcast"/>
    <x v="0"/>
    <x v="0"/>
    <x v="0"/>
    <s v="N"/>
    <n v="0"/>
    <n v="0"/>
    <n v="0"/>
    <n v="0"/>
    <n v="0"/>
    <n v="5"/>
    <s v="Not Available"/>
    <s v="Not Available"/>
    <n v="142"/>
  </r>
  <r>
    <x v="0"/>
    <x v="15"/>
    <s v="&lt; 1000 ft"/>
    <x v="5"/>
    <x v="2"/>
    <s v="None"/>
    <s v="No Data"/>
    <s v="No Data"/>
    <n v="2218"/>
    <x v="368"/>
    <n v="211516"/>
    <s v="No damage"/>
    <s v="No Data"/>
    <n v="2"/>
    <x v="4"/>
    <s v="Massachusetts"/>
    <s v="Approach"/>
    <s v="Rain"/>
    <b v="1"/>
    <b v="1"/>
    <s v="REMAINS OF 30 BIRDS RECOVERED FROM TWY AT THE APCH END. ID BY WS BIOL. ORIGINALLY REPTD TO LOGAN WILDLF MGT AS STARLINGS.  30TH BIRD WAS SMALLER SANDPIPER OF ANOTHER SPECIES. ID BY SMITHSONIAN FAA 952."/>
    <x v="294"/>
    <s v="Small"/>
    <s v="Overcast"/>
    <x v="84"/>
    <x v="249"/>
    <x v="0"/>
    <s v="Y"/>
    <n v="0"/>
    <n v="0"/>
    <n v="0"/>
    <n v="0"/>
    <n v="0"/>
    <n v="100"/>
    <s v="Not Available"/>
    <s v="Not Available"/>
    <n v="125"/>
  </r>
  <r>
    <x v="0"/>
    <x v="20"/>
    <s v="&gt; 1000 ft"/>
    <x v="11"/>
    <x v="0"/>
    <s v="None"/>
    <s v="No Data"/>
    <s v="No Data"/>
    <s v="No Data"/>
    <x v="369"/>
    <n v="214976"/>
    <s v="No damage"/>
    <s v="No Data"/>
    <n v="2"/>
    <x v="3"/>
    <s v="Illinois"/>
    <s v="Descent"/>
    <s v="None"/>
    <b v="0"/>
    <b v="0"/>
    <s v="No Comments"/>
    <x v="343"/>
    <s v="No Data"/>
    <s v="No Cloud"/>
    <x v="1"/>
    <x v="250"/>
    <x v="1"/>
    <s v="N"/>
    <n v="0"/>
    <n v="0"/>
    <n v="0"/>
    <n v="0"/>
    <n v="0"/>
    <n v="6000"/>
    <s v="Not Available"/>
    <s v="Not Available"/>
    <s v="Not Recorded"/>
  </r>
  <r>
    <x v="0"/>
    <x v="3"/>
    <s v="&gt; 1000 ft"/>
    <x v="5"/>
    <x v="1"/>
    <s v="None"/>
    <s v="No Data"/>
    <s v="No Data"/>
    <s v="No Data"/>
    <x v="370"/>
    <n v="214784"/>
    <s v="No damage"/>
    <s v="No Data"/>
    <n v="2"/>
    <x v="13"/>
    <s v="Washington"/>
    <s v="Approach"/>
    <s v="None"/>
    <b v="0"/>
    <b v="0"/>
    <s v="NOTAM WARNING. DUCK OR WATER FOWL. MECHANICS STILL CHECKING FOR DMG AT TIME OF REPT. NO OUTSIDE DMG TO RADOME. ONLY BLOOD SPLATTER. TIME DIFERS ON TWO REPTS."/>
    <x v="347"/>
    <s v="No Data"/>
    <s v="Some Cloud"/>
    <x v="35"/>
    <x v="0"/>
    <x v="2"/>
    <s v="Y"/>
    <n v="0"/>
    <n v="0"/>
    <n v="0"/>
    <n v="0"/>
    <n v="0"/>
    <n v="1500"/>
    <s v="Not Available"/>
    <s v="Not Available"/>
    <s v="Not Recorded"/>
  </r>
  <r>
    <x v="0"/>
    <x v="2"/>
    <s v="&lt; 1000 ft"/>
    <x v="12"/>
    <x v="0"/>
    <s v="None"/>
    <s v="No Data"/>
    <s v="No Data"/>
    <s v="No Data"/>
    <x v="370"/>
    <n v="214396"/>
    <s v="Caused damage"/>
    <s v="No Data"/>
    <n v="2"/>
    <x v="4"/>
    <s v="Texas"/>
    <s v="Approach"/>
    <s v="None"/>
    <b v="0"/>
    <b v="0"/>
    <s v="WING ROOT LDG LIGHT SMASHED. WINDSCREEN DIRTIED. &quot;WHITE MAYBE AFRICAN CATTLE EGRETS&quot;"/>
    <x v="347"/>
    <s v="No Data"/>
    <s v="No Cloud"/>
    <x v="7"/>
    <x v="251"/>
    <x v="2"/>
    <s v="N"/>
    <n v="0"/>
    <n v="0"/>
    <n v="0"/>
    <n v="0"/>
    <n v="0"/>
    <n v="1000"/>
    <s v="Not Available"/>
    <s v="Not Available"/>
    <n v="140"/>
  </r>
  <r>
    <x v="0"/>
    <x v="19"/>
    <s v="&lt; 1000 ft"/>
    <x v="12"/>
    <x v="1"/>
    <s v="No Data"/>
    <s v="No Data"/>
    <s v="No Data"/>
    <n v="679"/>
    <x v="370"/>
    <n v="217808"/>
    <s v="No damage"/>
    <s v="No Data"/>
    <n v="2"/>
    <x v="4"/>
    <s v="New York"/>
    <s v="Take-off run"/>
    <s v="No Data"/>
    <b v="1"/>
    <b v="0"/>
    <s v="NO DMG, OSPREY RECOVERED. PHASE OF FLT REPTD AS DEPTR. ASSUME TAKE OFF."/>
    <x v="348"/>
    <s v="Large"/>
    <s v="No Data"/>
    <x v="37"/>
    <x v="0"/>
    <x v="4"/>
    <s v="Not Stated"/>
    <n v="0"/>
    <n v="0"/>
    <n v="0"/>
    <n v="0"/>
    <n v="0"/>
    <n v="0"/>
    <s v="Not Available"/>
    <s v="Not Available"/>
    <s v="Not Recorded"/>
  </r>
  <r>
    <x v="0"/>
    <x v="24"/>
    <s v="&lt; 1000 ft"/>
    <x v="12"/>
    <x v="1"/>
    <s v="No Data"/>
    <s v="No Data"/>
    <s v="No Data"/>
    <s v="No Data"/>
    <x v="370"/>
    <n v="210633"/>
    <s v="Caused damage"/>
    <s v="No Data"/>
    <n v="2"/>
    <x v="7"/>
    <s v="Colorado"/>
    <s v="Landing Roll"/>
    <s v="No Data"/>
    <b v="0"/>
    <b v="0"/>
    <s v="BIRD HIT #2 ENG ON OUTER SECTION OF FAN BLADES. ALSO RESIDUE ON STATOR VANES. SML RAPTOR WENT THRU THE UPPER OTBD FAN AND EXIT GUIDE VANES. SOFT TISSUE, FEATHERS AND BLOOD REMOVED FROM SEVERAL BLADES. CLEANED. POLISHED/BLENDED  LE OF BLADES. NO CRACKS FOU"/>
    <x v="349"/>
    <s v="No Data"/>
    <s v="No Data"/>
    <x v="5"/>
    <x v="0"/>
    <x v="4"/>
    <s v="Not Stated"/>
    <n v="0"/>
    <n v="0"/>
    <n v="0"/>
    <n v="0"/>
    <n v="0"/>
    <n v="0"/>
    <s v="Not Available"/>
    <s v="Not Available"/>
    <s v="Not Recorded"/>
  </r>
  <r>
    <x v="0"/>
    <x v="19"/>
    <s v="&lt; 1000 ft"/>
    <x v="70"/>
    <x v="1"/>
    <s v="None"/>
    <s v="No Data"/>
    <s v="No Data"/>
    <n v="1431"/>
    <x v="371"/>
    <n v="220615"/>
    <s v="No damage"/>
    <s v="No Data"/>
    <n v="3"/>
    <x v="16"/>
    <s v="New York"/>
    <s v="Approach"/>
    <s v="No Data"/>
    <b v="1"/>
    <b v="0"/>
    <s v="INSPN. NO DMG. CARCASS RECOVERED."/>
    <x v="350"/>
    <s v="Small"/>
    <s v="No Data"/>
    <x v="85"/>
    <x v="252"/>
    <x v="2"/>
    <s v="Not Stated"/>
    <n v="0"/>
    <n v="0"/>
    <n v="0"/>
    <n v="0"/>
    <n v="0"/>
    <n v="100"/>
    <s v="Not Available"/>
    <s v="Not Available"/>
    <s v="Not Recorded"/>
  </r>
  <r>
    <x v="0"/>
    <x v="16"/>
    <s v="&lt; 1000 ft"/>
    <x v="12"/>
    <x v="1"/>
    <s v="None"/>
    <s v="No Data"/>
    <s v="No Data"/>
    <n v="379"/>
    <x v="371"/>
    <n v="221655"/>
    <s v="No damage"/>
    <s v="No Data"/>
    <n v="2"/>
    <x v="17"/>
    <s v="Oregon"/>
    <s v="Landing Roll"/>
    <s v="None"/>
    <b v="1"/>
    <b v="0"/>
    <s v="NO DMG. ID BY WILDF BIOL. HIT CAPT WINDOW. CLEANED."/>
    <x v="351"/>
    <s v="Small"/>
    <s v="Some Cloud"/>
    <x v="27"/>
    <x v="253"/>
    <x v="0"/>
    <s v="Y"/>
    <n v="0"/>
    <n v="0"/>
    <n v="0"/>
    <n v="0"/>
    <n v="0"/>
    <n v="0"/>
    <s v="Not Available"/>
    <s v="Not Available"/>
    <n v="100"/>
  </r>
  <r>
    <x v="0"/>
    <x v="19"/>
    <s v="&lt; 1000 ft"/>
    <x v="29"/>
    <x v="0"/>
    <s v="No Data"/>
    <s v="No Data"/>
    <s v="No Data"/>
    <n v="411"/>
    <x v="371"/>
    <n v="221656"/>
    <s v="No damage"/>
    <s v="No Data"/>
    <n v="4"/>
    <x v="64"/>
    <s v="New York"/>
    <s v="Landing Roll"/>
    <s v="No Data"/>
    <b v="1"/>
    <b v="0"/>
    <s v="5 DOVES RECOVERED. NO DMG."/>
    <x v="348"/>
    <s v="Small"/>
    <s v="No Data"/>
    <x v="29"/>
    <x v="0"/>
    <x v="4"/>
    <s v="Not Stated"/>
    <n v="0"/>
    <n v="0"/>
    <n v="0"/>
    <n v="0"/>
    <n v="0"/>
    <n v="0"/>
    <s v="Not Available"/>
    <s v="Not Available"/>
    <s v="Not Recorded"/>
  </r>
  <r>
    <x v="0"/>
    <x v="2"/>
    <s v="&lt; 1000 ft"/>
    <x v="52"/>
    <x v="0"/>
    <s v="None"/>
    <s v="No Data"/>
    <s v="No Data"/>
    <s v="No Data"/>
    <x v="372"/>
    <n v="218897"/>
    <s v="No damage"/>
    <s v="No Data"/>
    <n v="2"/>
    <x v="59"/>
    <s v="Texas"/>
    <s v="Landing Roll"/>
    <s v="None"/>
    <b v="0"/>
    <b v="0"/>
    <s v="NO DMG AS REPTD BY AIRLINE"/>
    <x v="352"/>
    <s v="No Data"/>
    <s v="Some Cloud"/>
    <x v="1"/>
    <x v="254"/>
    <x v="0"/>
    <s v="Y"/>
    <n v="0"/>
    <n v="0"/>
    <n v="0"/>
    <n v="0"/>
    <n v="0"/>
    <n v="0"/>
    <s v="Not Available"/>
    <s v="Not Available"/>
    <s v="Not Recorded"/>
  </r>
  <r>
    <x v="0"/>
    <x v="8"/>
    <s v="Unknown"/>
    <x v="57"/>
    <x v="1"/>
    <s v="No Data"/>
    <s v="No Data"/>
    <s v="No Data"/>
    <s v="No Data"/>
    <x v="372"/>
    <n v="214519"/>
    <s v="No damage"/>
    <s v="No Data"/>
    <n v="2"/>
    <x v="7"/>
    <s v="DC"/>
    <s v="Approach"/>
    <s v="No Data"/>
    <b v="0"/>
    <b v="0"/>
    <s v="CREW REPTD SPARROW HIT CORNER OF F/O'S WINDOW. INSPN. NO DMG."/>
    <x v="349"/>
    <s v="No Data"/>
    <s v="No Data"/>
    <x v="18"/>
    <x v="0"/>
    <x v="4"/>
    <s v="Not Stated"/>
    <n v="0"/>
    <n v="0"/>
    <n v="0"/>
    <n v="0"/>
    <n v="0"/>
    <s v="Not Available"/>
    <s v="Not Available"/>
    <s v="Not Available"/>
    <s v="Not Recorded"/>
  </r>
  <r>
    <x v="0"/>
    <x v="23"/>
    <s v="&lt; 1000 ft"/>
    <x v="12"/>
    <x v="1"/>
    <s v="No Data"/>
    <s v="No Data"/>
    <s v="No Data"/>
    <n v="487"/>
    <x v="373"/>
    <n v="217510"/>
    <s v="No damage"/>
    <s v="No Data"/>
    <n v="2"/>
    <x v="7"/>
    <s v="California"/>
    <s v="Landing Roll"/>
    <s v="No Data"/>
    <b v="0"/>
    <b v="0"/>
    <s v="INGESTED GULL DURING LDG ROLL. NO DMG REPTD."/>
    <x v="350"/>
    <s v="No Data"/>
    <s v="No Data"/>
    <x v="4"/>
    <x v="255"/>
    <x v="4"/>
    <s v="Not Stated"/>
    <n v="0"/>
    <n v="0"/>
    <n v="0"/>
    <n v="0"/>
    <n v="0"/>
    <n v="0"/>
    <s v="Not Available"/>
    <s v="Not Available"/>
    <s v="Not Recorded"/>
  </r>
  <r>
    <x v="0"/>
    <x v="20"/>
    <s v="&lt; 1000 ft"/>
    <x v="21"/>
    <x v="1"/>
    <s v="None"/>
    <s v="No Data"/>
    <s v="No Data"/>
    <s v="No Data"/>
    <x v="373"/>
    <n v="212232"/>
    <s v="No damage"/>
    <s v="No Data"/>
    <n v="2"/>
    <x v="4"/>
    <s v="Illinois"/>
    <s v="Approach"/>
    <s v="None"/>
    <b v="0"/>
    <b v="0"/>
    <s v="DATE = DATE REPTD"/>
    <x v="350"/>
    <s v="No Data"/>
    <s v="No Cloud"/>
    <x v="32"/>
    <x v="0"/>
    <x v="4"/>
    <s v="N"/>
    <n v="0"/>
    <n v="0"/>
    <n v="0"/>
    <n v="0"/>
    <n v="0"/>
    <n v="1000"/>
    <s v="Not Available"/>
    <s v="Not Available"/>
    <n v="170"/>
  </r>
  <r>
    <x v="0"/>
    <x v="10"/>
    <s v="&lt; 1000 ft"/>
    <x v="57"/>
    <x v="0"/>
    <s v="None"/>
    <s v="No Data"/>
    <s v="No Data"/>
    <n v="91"/>
    <x v="373"/>
    <n v="211549"/>
    <s v="Caused damage"/>
    <s v="No Data"/>
    <n v="2"/>
    <x v="14"/>
    <s v="New Jersey"/>
    <s v="Landing Roll"/>
    <s v="None"/>
    <b v="1"/>
    <b v="1"/>
    <s v="ATIS WARNING. ID BY SMITHSONIAN, FAA 315. ACCOUSTICAL PANEL DMG ONLY. BORESCOPED. REMAINS FOUND IN BOTH ENGS. REPLACED 2 OGV FAIRINGS IN ENG."/>
    <x v="326"/>
    <s v="Large"/>
    <s v="No Cloud"/>
    <x v="19"/>
    <x v="176"/>
    <x v="2"/>
    <s v="Y"/>
    <n v="0"/>
    <n v="0"/>
    <n v="0"/>
    <n v="0"/>
    <n v="0"/>
    <n v="0"/>
    <s v="Not Available"/>
    <s v="Not Available"/>
    <n v="90"/>
  </r>
  <r>
    <x v="0"/>
    <x v="3"/>
    <s v="&lt; 1000 ft"/>
    <x v="26"/>
    <x v="1"/>
    <s v="No Data"/>
    <s v="No Data"/>
    <s v="No Data"/>
    <n v="75"/>
    <x v="374"/>
    <n v="215710"/>
    <s v="No damage"/>
    <s v="No Data"/>
    <n v="2"/>
    <x v="2"/>
    <s v="Washington"/>
    <s v="Landing Roll"/>
    <s v="No Data"/>
    <b v="0"/>
    <b v="0"/>
    <s v="NO DMG REPTD. BIRD FIRST REPTD AS GULL."/>
    <x v="353"/>
    <s v="Small"/>
    <s v="No Data"/>
    <x v="46"/>
    <x v="98"/>
    <x v="0"/>
    <s v="Not Stated"/>
    <n v="0"/>
    <n v="0"/>
    <n v="0"/>
    <n v="0"/>
    <n v="0"/>
    <n v="0"/>
    <s v="Not Available"/>
    <s v="Not Available"/>
    <s v="Not Recorded"/>
  </r>
  <r>
    <x v="0"/>
    <x v="2"/>
    <s v="&lt; 1000 ft"/>
    <x v="1"/>
    <x v="1"/>
    <s v="None"/>
    <s v="No Data"/>
    <s v="No Data"/>
    <n v="3632"/>
    <x v="375"/>
    <n v="216982"/>
    <s v="No damage"/>
    <s v="No Data"/>
    <n v="2"/>
    <x v="1"/>
    <s v="Texas"/>
    <s v="Landing Roll"/>
    <s v="None"/>
    <b v="0"/>
    <b v="0"/>
    <s v="NO DMG. TIME OUT OF SVC 30 MINS"/>
    <x v="354"/>
    <s v="Small"/>
    <s v="Some Cloud"/>
    <x v="0"/>
    <x v="0"/>
    <x v="0"/>
    <s v="Y"/>
    <n v="1"/>
    <n v="0"/>
    <n v="0"/>
    <n v="0"/>
    <n v="0"/>
    <n v="0"/>
    <s v="Not Available"/>
    <s v="Not Available"/>
    <n v="100"/>
  </r>
  <r>
    <x v="0"/>
    <x v="2"/>
    <s v="&lt; 1000 ft"/>
    <x v="1"/>
    <x v="0"/>
    <s v="None"/>
    <s v="No Data"/>
    <s v="No Data"/>
    <n v="3544"/>
    <x v="375"/>
    <n v="215326"/>
    <s v="No damage"/>
    <s v="No Data"/>
    <n v="2"/>
    <x v="1"/>
    <s v="Texas"/>
    <s v="Landing Roll"/>
    <s v="None"/>
    <b v="0"/>
    <b v="0"/>
    <s v="NO DMG REPTD."/>
    <x v="354"/>
    <s v="Small"/>
    <s v="Some Cloud"/>
    <x v="0"/>
    <x v="256"/>
    <x v="0"/>
    <s v="Y"/>
    <n v="0"/>
    <n v="0"/>
    <n v="0"/>
    <n v="0"/>
    <n v="0"/>
    <n v="0"/>
    <s v="Not Available"/>
    <s v="Not Available"/>
    <s v="Not Recorded"/>
  </r>
  <r>
    <x v="0"/>
    <x v="2"/>
    <s v="&lt; 1000 ft"/>
    <x v="12"/>
    <x v="0"/>
    <s v="None"/>
    <s v="No Data"/>
    <s v="No Data"/>
    <n v="389"/>
    <x v="375"/>
    <n v="215623"/>
    <s v="No damage"/>
    <s v="No Data"/>
    <n v="2"/>
    <x v="4"/>
    <s v="Texas"/>
    <s v="Landing Roll"/>
    <s v="None"/>
    <b v="0"/>
    <b v="0"/>
    <s v="NO DMG."/>
    <x v="354"/>
    <s v="Small"/>
    <s v="Some Cloud"/>
    <x v="0"/>
    <x v="256"/>
    <x v="0"/>
    <s v="Y"/>
    <n v="0"/>
    <n v="0"/>
    <n v="0"/>
    <n v="0"/>
    <n v="0"/>
    <n v="0"/>
    <s v="Not Available"/>
    <s v="Not Available"/>
    <s v="Not Recorded"/>
  </r>
  <r>
    <x v="0"/>
    <x v="21"/>
    <s v="&lt; 1000 ft"/>
    <x v="71"/>
    <x v="1"/>
    <s v="Aborted Take-off"/>
    <s v="No Data"/>
    <s v="No Data"/>
    <s v="No Data"/>
    <x v="375"/>
    <n v="218032"/>
    <s v="No damage"/>
    <s v="No Data"/>
    <n v="3"/>
    <x v="19"/>
    <s v="Utah"/>
    <s v="Take-off run"/>
    <s v="None"/>
    <b v="1"/>
    <b v="0"/>
    <s v="HIT CAPT'S WINDSCREEN 2000' INTO T/O ROLL. ABTD T/O &amp; NOTIFIED TWR. RETD TO RAMP FOR INSPN. BIRD FOUND ON RWY. NO DMG."/>
    <x v="354"/>
    <s v="Small"/>
    <s v="Overcast"/>
    <x v="24"/>
    <x v="90"/>
    <x v="0"/>
    <s v="Not Stated"/>
    <n v="0"/>
    <n v="0"/>
    <n v="0"/>
    <n v="0"/>
    <n v="0"/>
    <n v="0"/>
    <s v="Not Available"/>
    <s v="Not Available"/>
    <n v="80"/>
  </r>
  <r>
    <x v="0"/>
    <x v="13"/>
    <s v="&lt; 1000 ft"/>
    <x v="21"/>
    <x v="0"/>
    <s v="None"/>
    <s v="No Data"/>
    <s v="No Data"/>
    <s v="No Data"/>
    <x v="376"/>
    <n v="270096"/>
    <s v="No damage"/>
    <s v="No Data"/>
    <n v="2"/>
    <x v="5"/>
    <s v="New York"/>
    <s v="Take-off run"/>
    <s v="No Data"/>
    <b v="1"/>
    <b v="0"/>
    <s v="A/C DEPARTED W/O INCIDENT. NO DMG FOUND AFTER LDG IN ATL. 2 CARCASSES RECOVERED FROM RWY."/>
    <x v="153"/>
    <s v="Small"/>
    <s v="No Cloud"/>
    <x v="23"/>
    <x v="257"/>
    <x v="4"/>
    <s v="Y"/>
    <n v="0"/>
    <n v="0"/>
    <n v="0"/>
    <n v="0"/>
    <n v="0"/>
    <n v="0"/>
    <s v="Not Available"/>
    <s v="Not Available"/>
    <s v="Not Recorded"/>
  </r>
  <r>
    <x v="0"/>
    <x v="16"/>
    <s v="&lt; 1000 ft"/>
    <x v="5"/>
    <x v="1"/>
    <s v="None"/>
    <s v="No Data"/>
    <s v="No Data"/>
    <n v="600"/>
    <x v="377"/>
    <n v="221040"/>
    <s v="No damage"/>
    <s v="No Data"/>
    <n v="2"/>
    <x v="13"/>
    <s v="Oregon"/>
    <s v="Take-off run"/>
    <s v="None"/>
    <b v="1"/>
    <b v="0"/>
    <s v="ON DEPTR REPTD STRIKING AN OWL. NO DMG REPTD."/>
    <x v="355"/>
    <s v="Small"/>
    <s v="No Cloud"/>
    <x v="17"/>
    <x v="258"/>
    <x v="2"/>
    <s v="Y"/>
    <n v="0"/>
    <n v="0"/>
    <n v="0"/>
    <n v="0"/>
    <n v="0"/>
    <n v="0"/>
    <s v="Not Available"/>
    <s v="Not Available"/>
    <s v="Not Recorded"/>
  </r>
  <r>
    <x v="0"/>
    <x v="13"/>
    <s v="&lt; 1000 ft"/>
    <x v="49"/>
    <x v="1"/>
    <s v="None"/>
    <s v="No Data"/>
    <s v="No Data"/>
    <s v="No Data"/>
    <x v="377"/>
    <n v="270095"/>
    <s v="No damage"/>
    <s v="No Data"/>
    <n v="2"/>
    <x v="15"/>
    <s v="New York"/>
    <s v="Approach"/>
    <s v="None"/>
    <b v="0"/>
    <b v="0"/>
    <s v="PILOT REPTD SEEING GULLS (# NOT REPTD ASSME 2-10) DURING FINAL STAGE OF LDG AND HEARING A NOISE. NO CARCASSES OR DMG FOUND."/>
    <x v="153"/>
    <s v="No Data"/>
    <s v="Some Cloud"/>
    <x v="4"/>
    <x v="235"/>
    <x v="0"/>
    <s v="Y"/>
    <n v="0"/>
    <n v="0"/>
    <n v="0"/>
    <n v="0"/>
    <n v="0"/>
    <n v="100"/>
    <s v="Not Available"/>
    <s v="Not Available"/>
    <s v="Not Recorded"/>
  </r>
  <r>
    <x v="0"/>
    <x v="25"/>
    <s v="&lt; 1000 ft"/>
    <x v="53"/>
    <x v="1"/>
    <s v="No Data"/>
    <s v="No Data"/>
    <s v="No Data"/>
    <s v="No Data"/>
    <x v="378"/>
    <n v="223039"/>
    <s v="No damage"/>
    <s v="No Data"/>
    <n v="2"/>
    <x v="19"/>
    <s v="Illinois"/>
    <s v="Approach"/>
    <s v="No Data"/>
    <b v="1"/>
    <b v="0"/>
    <s v="No Comments"/>
    <x v="356"/>
    <s v="Small"/>
    <s v="No Data"/>
    <x v="0"/>
    <x v="259"/>
    <x v="0"/>
    <s v="Not Stated"/>
    <n v="0"/>
    <n v="0"/>
    <n v="0"/>
    <n v="0"/>
    <n v="0"/>
    <n v="100"/>
    <s v="Not Available"/>
    <s v="Not Available"/>
    <n v="125"/>
  </r>
  <r>
    <x v="0"/>
    <x v="26"/>
    <s v="&lt; 1000 ft"/>
    <x v="26"/>
    <x v="1"/>
    <s v="None"/>
    <s v="No Data"/>
    <s v="No Data"/>
    <s v="No Data"/>
    <x v="379"/>
    <n v="218671"/>
    <s v="No damage"/>
    <s v="No Data"/>
    <n v="2"/>
    <x v="44"/>
    <s v="Maryland"/>
    <s v="Take-off run"/>
    <s v="None"/>
    <b v="1"/>
    <b v="0"/>
    <s v="PILOT INFORMED TWR. NO DMG. FOUND ON RT SIDE OF CENTERLINE NEAR TWY K"/>
    <x v="357"/>
    <s v="Medium"/>
    <s v="Some Cloud"/>
    <x v="6"/>
    <x v="103"/>
    <x v="0"/>
    <s v="Not Stated"/>
    <n v="0"/>
    <n v="0"/>
    <n v="0"/>
    <n v="0"/>
    <n v="0"/>
    <n v="0"/>
    <s v="Not Available"/>
    <s v="Not Available"/>
    <s v="Not Recorded"/>
  </r>
  <r>
    <x v="0"/>
    <x v="23"/>
    <s v="&lt; 1000 ft"/>
    <x v="12"/>
    <x v="1"/>
    <s v="None"/>
    <s v="No Data"/>
    <s v="No Data"/>
    <n v="141"/>
    <x v="380"/>
    <n v="218881"/>
    <s v="No damage"/>
    <s v="No Data"/>
    <n v="2"/>
    <x v="7"/>
    <s v="California"/>
    <s v="Landing Roll"/>
    <s v="None"/>
    <b v="0"/>
    <b v="0"/>
    <s v="NO DMG NOTED"/>
    <x v="358"/>
    <s v="Small"/>
    <s v="No Cloud"/>
    <x v="24"/>
    <x v="0"/>
    <x v="0"/>
    <s v="Y"/>
    <n v="0"/>
    <n v="0"/>
    <n v="0"/>
    <n v="0"/>
    <n v="0"/>
    <n v="0"/>
    <s v="Not Available"/>
    <s v="Not Available"/>
    <n v="100"/>
  </r>
  <r>
    <x v="0"/>
    <x v="2"/>
    <s v="&lt; 1000 ft"/>
    <x v="1"/>
    <x v="0"/>
    <s v="Aborted Take-off"/>
    <s v="No Data"/>
    <s v="No Data"/>
    <n v="673"/>
    <x v="381"/>
    <n v="212006"/>
    <s v="Caused damage"/>
    <s v="No Data"/>
    <n v="2"/>
    <x v="1"/>
    <s v="Texas"/>
    <s v="Take-off run"/>
    <s v="None"/>
    <b v="0"/>
    <b v="0"/>
    <s v="CRACKED TAXI LIGHT LENS. REPLACED."/>
    <x v="359"/>
    <s v="Small"/>
    <s v="No Cloud"/>
    <x v="0"/>
    <x v="150"/>
    <x v="0"/>
    <s v="N"/>
    <n v="1"/>
    <n v="0"/>
    <n v="0"/>
    <n v="0"/>
    <n v="0"/>
    <n v="0"/>
    <s v="Not Available"/>
    <s v="Not Available"/>
    <n v="60"/>
  </r>
  <r>
    <x v="0"/>
    <x v="12"/>
    <s v="&lt; 1000 ft"/>
    <x v="36"/>
    <x v="1"/>
    <s v="None"/>
    <s v="No Data"/>
    <s v="No Data"/>
    <s v="No Data"/>
    <x v="382"/>
    <n v="217666"/>
    <s v="No damage"/>
    <s v="No Data"/>
    <n v="2"/>
    <x v="4"/>
    <s v="Florida"/>
    <s v="Landing Roll"/>
    <s v="None"/>
    <b v="0"/>
    <b v="0"/>
    <s v="LDG FLARE."/>
    <x v="328"/>
    <s v="No Data"/>
    <s v="Some Cloud"/>
    <x v="7"/>
    <x v="260"/>
    <x v="0"/>
    <s v="N"/>
    <n v="0"/>
    <n v="0"/>
    <n v="0"/>
    <n v="0"/>
    <n v="0"/>
    <n v="0"/>
    <s v="Not Available"/>
    <s v="Not Available"/>
    <s v="Not Recorded"/>
  </r>
  <r>
    <x v="0"/>
    <x v="22"/>
    <s v="&gt; 1000 ft"/>
    <x v="42"/>
    <x v="1"/>
    <s v="None"/>
    <s v="No Data"/>
    <s v="No Data"/>
    <n v="556"/>
    <x v="382"/>
    <n v="211584"/>
    <s v="No damage"/>
    <s v="No Data"/>
    <n v="2"/>
    <x v="36"/>
    <s v="DC"/>
    <s v="Approach"/>
    <s v="None"/>
    <b v="0"/>
    <b v="0"/>
    <s v="ATIS WARNING. HIT TOP OF F/O'S WINDOW. NO DMG."/>
    <x v="328"/>
    <s v="No Data"/>
    <s v="Overcast"/>
    <x v="4"/>
    <x v="122"/>
    <x v="0"/>
    <s v="Y"/>
    <n v="0"/>
    <n v="0"/>
    <n v="0"/>
    <n v="0"/>
    <n v="0"/>
    <n v="1800"/>
    <s v="Not Available"/>
    <s v="Not Available"/>
    <n v="170"/>
  </r>
  <r>
    <x v="0"/>
    <x v="26"/>
    <s v="&lt; 1000 ft"/>
    <x v="16"/>
    <x v="1"/>
    <s v="None"/>
    <s v="No Data"/>
    <s v="No Data"/>
    <s v="No Data"/>
    <x v="383"/>
    <n v="215940"/>
    <s v="No damage"/>
    <s v="No Data"/>
    <n v="2"/>
    <x v="3"/>
    <s v="Maryland"/>
    <s v="Approach"/>
    <s v="Fog"/>
    <b v="1"/>
    <b v="0"/>
    <s v="GULLS WAS FOUND AT AER 10. NO DMG. ID BY WS BIOL"/>
    <x v="360"/>
    <s v="Medium"/>
    <s v="Overcast"/>
    <x v="6"/>
    <x v="261"/>
    <x v="0"/>
    <s v="N"/>
    <n v="0"/>
    <n v="0"/>
    <n v="0"/>
    <n v="0"/>
    <n v="0"/>
    <n v="100"/>
    <s v="Not Available"/>
    <s v="Not Available"/>
    <n v="130"/>
  </r>
  <r>
    <x v="0"/>
    <x v="0"/>
    <s v="&lt; 1000 ft"/>
    <x v="16"/>
    <x v="1"/>
    <s v="No Data"/>
    <s v="No Data"/>
    <s v="No Data"/>
    <n v="616"/>
    <x v="383"/>
    <n v="221708"/>
    <s v="No damage"/>
    <s v="No Data"/>
    <n v="2"/>
    <x v="6"/>
    <s v="Georgia"/>
    <s v="Approach"/>
    <s v="None"/>
    <b v="1"/>
    <b v="1"/>
    <s v="HIT F/O SIDE RIGHT ABOVE WINDSHLD. NO DMG. REMAINS (SML AMT OF BLOOD) SENT. ID BY SMITHSONIAN FAA 373"/>
    <x v="360"/>
    <s v="Small"/>
    <s v="Some Cloud"/>
    <x v="86"/>
    <x v="0"/>
    <x v="2"/>
    <s v="Not Stated"/>
    <n v="0"/>
    <n v="0"/>
    <n v="0"/>
    <n v="0"/>
    <n v="0"/>
    <n v="300"/>
    <s v="Not Available"/>
    <s v="Not Available"/>
    <n v="210"/>
  </r>
  <r>
    <x v="0"/>
    <x v="24"/>
    <s v="&lt; 1000 ft"/>
    <x v="52"/>
    <x v="0"/>
    <s v="No Data"/>
    <s v="No Data"/>
    <s v="No Data"/>
    <n v="6322"/>
    <x v="384"/>
    <n v="220253"/>
    <s v="No damage"/>
    <s v="No Data"/>
    <n v="2"/>
    <x v="22"/>
    <s v="Colorado"/>
    <s v="Landing Roll"/>
    <s v="No Data"/>
    <b v="0"/>
    <b v="0"/>
    <s v="NO DMG REPTD. HIT 2 PIGEONS LANDING."/>
    <x v="361"/>
    <s v="Small"/>
    <s v="No Data"/>
    <x v="0"/>
    <x v="262"/>
    <x v="0"/>
    <s v="Not Stated"/>
    <n v="0"/>
    <n v="0"/>
    <n v="0"/>
    <n v="0"/>
    <n v="0"/>
    <n v="0"/>
    <s v="Not Available"/>
    <s v="Not Available"/>
    <s v="Not Recorded"/>
  </r>
  <r>
    <x v="0"/>
    <x v="28"/>
    <s v="&lt; 1000 ft"/>
    <x v="1"/>
    <x v="1"/>
    <s v="None"/>
    <s v="No Data"/>
    <s v="No Data"/>
    <s v="No Data"/>
    <x v="384"/>
    <n v="217115"/>
    <s v="No damage"/>
    <s v="No Data"/>
    <n v="2"/>
    <x v="37"/>
    <s v="Michigan"/>
    <s v="Approach"/>
    <s v="No Data"/>
    <b v="0"/>
    <b v="0"/>
    <s v="NO DMG. NO SIGNS OF IMPACT."/>
    <x v="361"/>
    <s v="No Data"/>
    <s v="No Cloud"/>
    <x v="8"/>
    <x v="0"/>
    <x v="1"/>
    <s v="N"/>
    <n v="0"/>
    <n v="0"/>
    <n v="0"/>
    <n v="0"/>
    <n v="0"/>
    <n v="150"/>
    <s v="Not Available"/>
    <s v="Not Available"/>
    <n v="160"/>
  </r>
  <r>
    <x v="0"/>
    <x v="6"/>
    <s v="&lt; 1000 ft"/>
    <x v="7"/>
    <x v="1"/>
    <s v="None"/>
    <s v="No Data"/>
    <s v="No Data"/>
    <n v="1177"/>
    <x v="384"/>
    <n v="218411"/>
    <s v="No damage"/>
    <s v="No Data"/>
    <n v="2"/>
    <x v="3"/>
    <s v="Pennsylvania"/>
    <s v="Approach"/>
    <s v="None"/>
    <b v="0"/>
    <b v="0"/>
    <s v="ATIS WARNING. (BIRD REPTD AS GOOSE, ASSUME CANADA GOOSE FROM DATE AND LOCATION.)"/>
    <x v="361"/>
    <s v="Large"/>
    <s v="No Cloud"/>
    <x v="19"/>
    <x v="84"/>
    <x v="2"/>
    <s v="Y"/>
    <n v="0"/>
    <n v="0"/>
    <n v="0"/>
    <n v="0"/>
    <n v="0"/>
    <n v="400"/>
    <s v="Not Available"/>
    <s v="Not Available"/>
    <n v="140"/>
  </r>
  <r>
    <x v="0"/>
    <x v="6"/>
    <s v="&lt; 1000 ft"/>
    <x v="16"/>
    <x v="1"/>
    <s v="None"/>
    <s v="No Data"/>
    <s v="No Data"/>
    <n v="106"/>
    <x v="384"/>
    <n v="218096"/>
    <s v="No damage"/>
    <s v="No Data"/>
    <n v="2"/>
    <x v="3"/>
    <s v="Pennsylvania"/>
    <s v="Approach"/>
    <s v="None"/>
    <b v="0"/>
    <b v="0"/>
    <s v="ATIS WARNING. (BIRD REPTD AS GOOSE, ASSUME CANADA GOOSE FROM DATE AND LOCATION.)"/>
    <x v="361"/>
    <s v="Large"/>
    <s v="No Cloud"/>
    <x v="19"/>
    <x v="84"/>
    <x v="2"/>
    <s v="Y"/>
    <n v="0"/>
    <n v="0"/>
    <n v="0"/>
    <n v="0"/>
    <n v="0"/>
    <n v="600"/>
    <s v="Not Available"/>
    <s v="Not Available"/>
    <n v="140"/>
  </r>
  <r>
    <x v="0"/>
    <x v="2"/>
    <s v="&lt; 1000 ft"/>
    <x v="5"/>
    <x v="2"/>
    <s v="None"/>
    <s v="No Data"/>
    <s v="No Data"/>
    <n v="598"/>
    <x v="384"/>
    <n v="213733"/>
    <s v="No damage"/>
    <s v="No Data"/>
    <n v="2"/>
    <x v="4"/>
    <s v="Texas"/>
    <s v="Landing Roll"/>
    <s v="None"/>
    <b v="0"/>
    <b v="0"/>
    <s v="PERMANENT NOTAM FOR BIRDS ON ARPT. NO APPARENT DMG ON WALK-AROUND INSPN. ENGS WILL BE CHECKED BY MECHANICS."/>
    <x v="361"/>
    <s v="Small"/>
    <s v="No Cloud"/>
    <x v="0"/>
    <x v="263"/>
    <x v="0"/>
    <s v="Y"/>
    <n v="0"/>
    <n v="0"/>
    <n v="0"/>
    <n v="0"/>
    <n v="0"/>
    <n v="0"/>
    <s v="Not Available"/>
    <s v="Not Available"/>
    <s v="Not Recorded"/>
  </r>
  <r>
    <x v="0"/>
    <x v="6"/>
    <s v="&lt; 1000 ft"/>
    <x v="42"/>
    <x v="0"/>
    <s v="Other"/>
    <s v="OUTBOUND FLT CANCELLED"/>
    <s v="No Data"/>
    <n v="1476"/>
    <x v="384"/>
    <n v="217819"/>
    <s v="Caused damage"/>
    <s v="No Data"/>
    <n v="2"/>
    <x v="3"/>
    <s v="Pennsylvania"/>
    <s v="Approach"/>
    <s v="None"/>
    <b v="0"/>
    <b v="0"/>
    <s v="ATIS WARNING. SEVERE RADOME DMG. OUTBOUND FLT CANCELLED."/>
    <x v="361"/>
    <s v="Large"/>
    <s v="No Cloud"/>
    <x v="19"/>
    <x v="84"/>
    <x v="2"/>
    <s v="Y"/>
    <n v="3"/>
    <n v="0"/>
    <n v="0"/>
    <n v="0"/>
    <n v="0"/>
    <n v="300"/>
    <s v="Not Available"/>
    <s v="Not Available"/>
    <n v="140"/>
  </r>
  <r>
    <x v="0"/>
    <x v="0"/>
    <s v="&gt; 1000 ft"/>
    <x v="37"/>
    <x v="1"/>
    <s v="None"/>
    <s v="No Data"/>
    <s v="No Data"/>
    <s v="No Data"/>
    <x v="385"/>
    <n v="215726"/>
    <s v="No damage"/>
    <s v="No Data"/>
    <n v="2"/>
    <x v="5"/>
    <s v="Georgia"/>
    <s v="Approach"/>
    <s v="None"/>
    <b v="0"/>
    <b v="0"/>
    <s v="NO DMG. (BIRD REPTD AS CROW, ASSUME AMERICAN CROW FROM LOCATION)"/>
    <x v="362"/>
    <s v="No Data"/>
    <s v="No Cloud"/>
    <x v="26"/>
    <x v="240"/>
    <x v="0"/>
    <s v="Not Stated"/>
    <n v="0"/>
    <n v="0"/>
    <n v="0"/>
    <n v="0"/>
    <n v="0"/>
    <n v="1200"/>
    <s v="Not Available"/>
    <s v="Not Available"/>
    <n v="150"/>
  </r>
  <r>
    <x v="0"/>
    <x v="21"/>
    <s v="&gt; 1000 ft"/>
    <x v="17"/>
    <x v="0"/>
    <s v="None"/>
    <s v="No Data"/>
    <s v="No Data"/>
    <n v="3956"/>
    <x v="386"/>
    <n v="216594"/>
    <s v="Caused damage"/>
    <s v="No Data"/>
    <n v="2"/>
    <x v="22"/>
    <s v="Utah"/>
    <s v="Approach"/>
    <s v="None"/>
    <b v="0"/>
    <b v="0"/>
    <s v="ON FINAL. ABOUT 5 MI S OF RWY, HIT 5 GEESE WITH EXTENSIVE DMG. 2 STRIKES TO RADOME WITH DMG (CRACKED), STRIKE ALSO TO NOSE AND WINDSHLD. STRIKE TO L FUSELAGE BY DOOR WITH REMAINS STUCK IN THE DOOR, HIT L WING ROOT WITH DMG. HIT #1 ENG WITH INGESTION, DMG"/>
    <x v="363"/>
    <s v="Large"/>
    <s v="No Cloud"/>
    <x v="19"/>
    <x v="84"/>
    <x v="2"/>
    <s v="Not Stated"/>
    <n v="72"/>
    <n v="0"/>
    <n v="0"/>
    <n v="0"/>
    <n v="0"/>
    <n v="1600"/>
    <s v="Not Available"/>
    <s v="Not Available"/>
    <n v="140"/>
  </r>
  <r>
    <x v="0"/>
    <x v="19"/>
    <s v="&lt; 1000 ft"/>
    <x v="13"/>
    <x v="1"/>
    <s v="None"/>
    <s v="No Data"/>
    <s v="No Data"/>
    <s v="No Data"/>
    <x v="386"/>
    <n v="217722"/>
    <s v="No damage"/>
    <s v="No Data"/>
    <n v="2"/>
    <x v="19"/>
    <s v="New York"/>
    <s v="Landing Roll"/>
    <s v="Rain"/>
    <b v="1"/>
    <b v="0"/>
    <s v="RWY REPT AS 2, NOT CORRECT."/>
    <x v="364"/>
    <s v="Medium"/>
    <s v="Overcast"/>
    <x v="6"/>
    <x v="175"/>
    <x v="1"/>
    <s v="Y"/>
    <n v="0"/>
    <n v="0"/>
    <n v="0"/>
    <n v="0"/>
    <n v="0"/>
    <n v="0"/>
    <s v="Not Available"/>
    <s v="Not Available"/>
    <n v="120"/>
  </r>
  <r>
    <x v="0"/>
    <x v="13"/>
    <s v="&lt; 1000 ft"/>
    <x v="1"/>
    <x v="1"/>
    <s v="None"/>
    <s v="No Data"/>
    <s v="No Data"/>
    <n v="5976"/>
    <x v="386"/>
    <n v="222325"/>
    <s v="Caused damage"/>
    <s v="No Data"/>
    <n v="2"/>
    <x v="65"/>
    <s v="New York"/>
    <s v="Approach"/>
    <s v="None"/>
    <b v="0"/>
    <b v="0"/>
    <s v="LGR FLOCK OF BIRDS THAT APPEARED TO BE GULLS FLEW ACROSS NOSE OF A/C. AFTER LDG, DISCOVERED DMG TO RADOME, DENT ABOUT 3 TO 4&quot; DEEP AND 8&quot; IN DIAMETER. RADOME REQD REPAIR AND WAS SUBSEQUENTLY CHANGED. (DATA ENTRY NOTE: BIRD COULD HAVE BEEN EITHER RING-BILL"/>
    <x v="364"/>
    <s v="No Data"/>
    <s v="No Cloud"/>
    <x v="4"/>
    <x v="264"/>
    <x v="0"/>
    <s v="Not Stated"/>
    <n v="12"/>
    <n v="3803"/>
    <n v="25355"/>
    <n v="29158"/>
    <n v="0"/>
    <n v="200"/>
    <s v="Not Available"/>
    <s v="Not Available"/>
    <n v="135"/>
  </r>
  <r>
    <x v="0"/>
    <x v="2"/>
    <s v="&lt; 1000 ft"/>
    <x v="1"/>
    <x v="0"/>
    <s v="None"/>
    <s v="No Data"/>
    <s v="No Data"/>
    <n v="618"/>
    <x v="387"/>
    <n v="218198"/>
    <s v="Caused damage"/>
    <s v="No Data"/>
    <n v="2"/>
    <x v="1"/>
    <s v="Texas"/>
    <s v="Landing Roll"/>
    <s v="None"/>
    <b v="0"/>
    <b v="0"/>
    <s v="2 FLTS WERE SENT AROUND AS A RESULT OF THE INCIDENT. A/C HIT SEVERAL BIRDS. NO ENG DMG. 1 NEW PROP BLADE ON #1 ENG. AND 1 PROP ACTUATOR."/>
    <x v="364"/>
    <s v="Small"/>
    <s v="Overcast"/>
    <x v="29"/>
    <x v="265"/>
    <x v="0"/>
    <s v="Not Stated"/>
    <n v="19"/>
    <n v="0"/>
    <n v="0"/>
    <n v="0"/>
    <n v="0"/>
    <n v="0"/>
    <s v="Not Available"/>
    <s v="Not Available"/>
    <n v="80"/>
  </r>
  <r>
    <x v="0"/>
    <x v="21"/>
    <s v="&gt; 1000 ft"/>
    <x v="48"/>
    <x v="0"/>
    <s v="None"/>
    <s v="No Data"/>
    <s v="No Data"/>
    <n v="1440"/>
    <x v="387"/>
    <n v="220244"/>
    <s v="Caused damage"/>
    <s v="No Data"/>
    <n v="2"/>
    <x v="5"/>
    <s v="Utah"/>
    <s v="Approach"/>
    <s v="None"/>
    <b v="0"/>
    <b v="0"/>
    <s v="SAW SEVERAL LGR BIRDS, HEARD THUMP. NORMAL LDG. APPEARS TO BE 2 BIRDS WITH 3 STRIKES. SEVERE DMG TO LE OF L WING SLAT BIRD PUNCTURED SKIN AND CAUSED A DENT-TEAR IN SLAT ABOUT 8&quot; BY 24&quot;. REMAINS OF BIRDS INSIDE. EVIDENCE OF REMAINS STRIKING #1 ENG WITH A P"/>
    <x v="364"/>
    <s v="Large"/>
    <s v="Some Cloud"/>
    <x v="19"/>
    <x v="266"/>
    <x v="2"/>
    <s v="Y"/>
    <n v="48"/>
    <n v="0"/>
    <n v="0"/>
    <n v="0"/>
    <n v="0"/>
    <n v="2200"/>
    <s v="Not Available"/>
    <s v="Not Available"/>
    <n v="190"/>
  </r>
  <r>
    <x v="0"/>
    <x v="22"/>
    <s v="&lt; 1000 ft"/>
    <x v="42"/>
    <x v="1"/>
    <s v="No Data"/>
    <s v="No Data"/>
    <s v="No Data"/>
    <s v="No Data"/>
    <x v="388"/>
    <n v="216002"/>
    <s v="No damage"/>
    <s v="No Data"/>
    <n v="2"/>
    <x v="3"/>
    <s v="DC"/>
    <s v="Approach"/>
    <s v="Rain"/>
    <b v="0"/>
    <b v="0"/>
    <s v="No Comments"/>
    <x v="365"/>
    <s v="No Data"/>
    <s v="Overcast"/>
    <x v="8"/>
    <x v="0"/>
    <x v="2"/>
    <s v="Y"/>
    <n v="0"/>
    <n v="0"/>
    <n v="0"/>
    <n v="0"/>
    <n v="0"/>
    <n v="800"/>
    <s v="Not Available"/>
    <s v="Not Available"/>
    <n v="140"/>
  </r>
  <r>
    <x v="0"/>
    <x v="26"/>
    <s v="&lt; 1000 ft"/>
    <x v="8"/>
    <x v="1"/>
    <s v="None"/>
    <s v="No Data"/>
    <s v="No Data"/>
    <n v="215"/>
    <x v="389"/>
    <n v="215727"/>
    <s v="No damage"/>
    <s v="No Data"/>
    <n v="2"/>
    <x v="8"/>
    <s v="Maryland"/>
    <s v="Take-off run"/>
    <s v="Rain"/>
    <b v="0"/>
    <b v="0"/>
    <s v="PILOT NOTIFIED TWR OF STRIKE. PART NOT REPT. UNKN IF DMG. FOUND 4 SECTIONS OF BIRD SCATTERED ABOUT TWY 28 ABOUT 2,000' DOWN RWY."/>
    <x v="366"/>
    <s v="Medium"/>
    <s v="Overcast"/>
    <x v="6"/>
    <x v="267"/>
    <x v="0"/>
    <s v="N"/>
    <n v="0"/>
    <n v="0"/>
    <n v="0"/>
    <n v="0"/>
    <n v="0"/>
    <n v="0"/>
    <s v="Not Available"/>
    <s v="Not Available"/>
    <n v="80"/>
  </r>
  <r>
    <x v="0"/>
    <x v="13"/>
    <s v="&lt; 1000 ft"/>
    <x v="12"/>
    <x v="1"/>
    <s v="None"/>
    <s v="No Data"/>
    <s v="No Data"/>
    <n v="697"/>
    <x v="390"/>
    <n v="270091"/>
    <s v="No damage"/>
    <s v="No Data"/>
    <n v="2"/>
    <x v="5"/>
    <s v="New York"/>
    <s v="Take-off run"/>
    <s v="None"/>
    <b v="1"/>
    <b v="0"/>
    <s v="STRUCK ON DEPTR. CARCASS RECOVERED DURING RWY SWEEP."/>
    <x v="153"/>
    <s v="Small"/>
    <s v="Some Cloud"/>
    <x v="29"/>
    <x v="268"/>
    <x v="0"/>
    <s v="Not Stated"/>
    <n v="0"/>
    <n v="0"/>
    <n v="0"/>
    <n v="0"/>
    <n v="0"/>
    <n v="0"/>
    <s v="Not Available"/>
    <s v="Not Available"/>
    <s v="Not Recorded"/>
  </r>
  <r>
    <x v="0"/>
    <x v="21"/>
    <s v="Unknown"/>
    <x v="45"/>
    <x v="0"/>
    <s v="None"/>
    <s v="No Data"/>
    <s v="No Data"/>
    <s v="No Data"/>
    <x v="391"/>
    <n v="217135"/>
    <s v="No damage"/>
    <s v="No Data"/>
    <n v="2"/>
    <x v="5"/>
    <s v="Utah"/>
    <s v="Approach"/>
    <s v="None"/>
    <b v="0"/>
    <b v="0"/>
    <s v="BIRD HIT UPON LDG. CREW LEFT AREA PRIOR TO INTERVIEW"/>
    <x v="367"/>
    <s v="No Data"/>
    <s v="No Cloud"/>
    <x v="8"/>
    <x v="51"/>
    <x v="2"/>
    <s v="N"/>
    <n v="0"/>
    <n v="0"/>
    <n v="0"/>
    <n v="0"/>
    <n v="0"/>
    <s v="Not Available"/>
    <s v="Not Available"/>
    <s v="Not Available"/>
    <s v="Not Recorded"/>
  </r>
  <r>
    <x v="0"/>
    <x v="15"/>
    <s v="&lt; 1000 ft"/>
    <x v="37"/>
    <x v="1"/>
    <s v="Aborted Take-off"/>
    <s v="No Data"/>
    <s v="No Data"/>
    <s v="No Data"/>
    <x v="392"/>
    <n v="217838"/>
    <s v="No damage"/>
    <s v="No Data"/>
    <n v="2"/>
    <x v="5"/>
    <s v="Massachusetts"/>
    <s v="Take-off run"/>
    <s v="None"/>
    <b v="1"/>
    <b v="1"/>
    <s v="NO DMG. FLT CONTD AFTER INSPN. UPDATED SPECIES ID 8/2004 ID BY SMITHSONIAN FAA 954."/>
    <x v="368"/>
    <s v="Medium"/>
    <s v="Some Cloud"/>
    <x v="16"/>
    <x v="269"/>
    <x v="0"/>
    <s v="Not Stated"/>
    <n v="0"/>
    <n v="0"/>
    <n v="0"/>
    <n v="0"/>
    <n v="0"/>
    <n v="0"/>
    <s v="Not Available"/>
    <s v="Not Available"/>
    <n v="50"/>
  </r>
  <r>
    <x v="0"/>
    <x v="13"/>
    <s v="&lt; 1000 ft"/>
    <x v="71"/>
    <x v="0"/>
    <s v="None"/>
    <s v="No Data"/>
    <s v="No Data"/>
    <s v="No Data"/>
    <x v="392"/>
    <n v="270092"/>
    <s v="No damage"/>
    <s v="No Data"/>
    <n v="3"/>
    <x v="19"/>
    <s v="New York"/>
    <s v="Approach"/>
    <s v="No Data"/>
    <b v="0"/>
    <b v="0"/>
    <s v="PILOT REPTD POSSIBLE BIRDSTRIKE. SAW A FLOCK OF GULLS AND MUST HAVE STRUCK AT LEAST 1. STRIKE CONFIRMED ON #2 ENG AND FUSLAGE. NO DMG."/>
    <x v="153"/>
    <s v="No Data"/>
    <s v="No Cloud"/>
    <x v="4"/>
    <x v="195"/>
    <x v="4"/>
    <s v="Y"/>
    <n v="0"/>
    <n v="0"/>
    <n v="0"/>
    <n v="0"/>
    <n v="0"/>
    <n v="900"/>
    <s v="Not Available"/>
    <s v="Not Available"/>
    <s v="Not Recorded"/>
  </r>
  <r>
    <x v="0"/>
    <x v="8"/>
    <s v="&lt; 1000 ft"/>
    <x v="43"/>
    <x v="1"/>
    <s v="Aborted Take-off"/>
    <s v="No Data"/>
    <s v="No Data"/>
    <n v="331"/>
    <x v="393"/>
    <n v="216919"/>
    <s v="No damage"/>
    <s v="No Data"/>
    <n v="2"/>
    <x v="66"/>
    <s v="DC"/>
    <s v="Take-off run"/>
    <s v="None"/>
    <b v="1"/>
    <b v="0"/>
    <s v="ATIS WARNING. NO VIZ DMG."/>
    <x v="369"/>
    <s v="Small"/>
    <s v="Overcast"/>
    <x v="29"/>
    <x v="270"/>
    <x v="0"/>
    <s v="Y"/>
    <n v="0"/>
    <n v="0"/>
    <n v="0"/>
    <n v="0"/>
    <n v="0"/>
    <n v="0"/>
    <s v="Not Available"/>
    <s v="Not Available"/>
    <n v="90"/>
  </r>
  <r>
    <x v="0"/>
    <x v="10"/>
    <s v="&gt; 1000 ft"/>
    <x v="39"/>
    <x v="0"/>
    <s v="None"/>
    <s v="No Data"/>
    <s v="No Data"/>
    <n v="515"/>
    <x v="394"/>
    <n v="217019"/>
    <s v="Caused damage"/>
    <s v="No Data"/>
    <n v="2"/>
    <x v="1"/>
    <s v="New Jersey"/>
    <s v="Approach"/>
    <s v="None"/>
    <b v="1"/>
    <b v="1"/>
    <s v="ATIS WARNING. LARGE DENT IN NOSE ABOUT 2.5&quot; DIAMETER. SEVERAL SMALLER DENTS IN WINGS. BIRD ID BY SMITHSONIAN. COST IS FOR RADOME ONLY. 2 BIRDS INGESTED."/>
    <x v="370"/>
    <s v="Small"/>
    <s v="No Cloud"/>
    <x v="25"/>
    <x v="163"/>
    <x v="2"/>
    <s v="Y"/>
    <n v="0"/>
    <n v="0"/>
    <n v="5071"/>
    <n v="5071"/>
    <n v="0"/>
    <n v="5000"/>
    <s v="Not Available"/>
    <s v="Not Available"/>
    <n v="240"/>
  </r>
  <r>
    <x v="0"/>
    <x v="13"/>
    <s v="&gt; 1000 ft"/>
    <x v="42"/>
    <x v="1"/>
    <s v="None"/>
    <s v="No Data"/>
    <s v="No Data"/>
    <s v="No Data"/>
    <x v="395"/>
    <n v="217824"/>
    <s v="No damage"/>
    <s v="No Data"/>
    <n v="2"/>
    <x v="3"/>
    <s v="New York"/>
    <s v="Approach"/>
    <s v="None"/>
    <b v="0"/>
    <b v="0"/>
    <s v="No Comments"/>
    <x v="370"/>
    <s v="No Data"/>
    <s v="No Cloud"/>
    <x v="8"/>
    <x v="271"/>
    <x v="2"/>
    <s v="Not Stated"/>
    <n v="0"/>
    <n v="0"/>
    <n v="0"/>
    <n v="0"/>
    <n v="0"/>
    <n v="2500"/>
    <s v="Not Available"/>
    <s v="Not Available"/>
    <n v="160"/>
  </r>
  <r>
    <x v="0"/>
    <x v="0"/>
    <s v="&lt; 1000 ft"/>
    <x v="17"/>
    <x v="1"/>
    <s v="None"/>
    <s v="No Data"/>
    <s v="No Data"/>
    <s v="No Data"/>
    <x v="396"/>
    <n v="214790"/>
    <s v="No damage"/>
    <s v="No Data"/>
    <n v="2"/>
    <x v="59"/>
    <s v="Georgia"/>
    <s v="Landing Roll"/>
    <s v="None"/>
    <b v="0"/>
    <b v="0"/>
    <s v="No Comments"/>
    <x v="371"/>
    <s v="No Data"/>
    <s v="Overcast"/>
    <x v="18"/>
    <x v="0"/>
    <x v="3"/>
    <s v="N"/>
    <n v="0"/>
    <n v="0"/>
    <n v="0"/>
    <n v="0"/>
    <n v="0"/>
    <n v="0"/>
    <s v="Not Available"/>
    <s v="Not Available"/>
    <n v="135"/>
  </r>
  <r>
    <x v="0"/>
    <x v="19"/>
    <s v="&lt; 1000 ft"/>
    <x v="36"/>
    <x v="0"/>
    <s v="None"/>
    <s v="No Data"/>
    <s v="No Data"/>
    <s v="No Data"/>
    <x v="396"/>
    <n v="218864"/>
    <s v="No damage"/>
    <s v="No Data"/>
    <n v="2"/>
    <x v="31"/>
    <s v="New York"/>
    <s v="Landing Roll"/>
    <s v="None"/>
    <b v="1"/>
    <b v="1"/>
    <s v="FOUND 3 BIRDS ON CENTERLINE @D-E. SOME BLOOD AND VERY FEW FEATHERS SEEN ON TIP OF NOSE. NO DMG REPTD AS THIS TIME."/>
    <x v="372"/>
    <s v="Small"/>
    <s v="Some Cloud"/>
    <x v="87"/>
    <x v="44"/>
    <x v="4"/>
    <s v="Y"/>
    <n v="0"/>
    <n v="0"/>
    <n v="0"/>
    <n v="0"/>
    <n v="0"/>
    <n v="0"/>
    <s v="Not Available"/>
    <s v="Not Available"/>
    <s v="Not Recorded"/>
  </r>
  <r>
    <x v="0"/>
    <x v="24"/>
    <s v="&lt; 1000 ft"/>
    <x v="57"/>
    <x v="1"/>
    <s v="No Data"/>
    <s v="No Data"/>
    <s v="No Data"/>
    <n v="8145"/>
    <x v="397"/>
    <n v="214663"/>
    <s v="No damage"/>
    <s v="No Data"/>
    <n v="2"/>
    <x v="7"/>
    <s v="Colorado"/>
    <s v="Take-off run"/>
    <s v="No Data"/>
    <b v="0"/>
    <b v="0"/>
    <s v="CLEANED. NO DMG. BIRDSTRIKE WHILE DEPARTING, ASSUME TAKE OFF RUN. FOUND HORNED LARK AT 0930."/>
    <x v="373"/>
    <s v="Small"/>
    <s v="No Data"/>
    <x v="46"/>
    <x v="147"/>
    <x v="0"/>
    <s v="Not Stated"/>
    <n v="0"/>
    <n v="0"/>
    <n v="0"/>
    <n v="0"/>
    <n v="0"/>
    <n v="0"/>
    <s v="Not Available"/>
    <s v="Not Available"/>
    <s v="Not Recorded"/>
  </r>
  <r>
    <x v="0"/>
    <x v="22"/>
    <s v="&lt; 1000 ft"/>
    <x v="45"/>
    <x v="1"/>
    <s v="None"/>
    <s v="No Data"/>
    <s v="No Data"/>
    <n v="568"/>
    <x v="398"/>
    <n v="215086"/>
    <s v="No damage"/>
    <s v="No Data"/>
    <n v="2"/>
    <x v="5"/>
    <s v="DC"/>
    <s v="Approach"/>
    <s v="None"/>
    <b v="0"/>
    <b v="0"/>
    <s v="No Comments"/>
    <x v="374"/>
    <s v="No Data"/>
    <s v="No Cloud"/>
    <x v="38"/>
    <x v="0"/>
    <x v="0"/>
    <s v="N"/>
    <n v="0"/>
    <n v="0"/>
    <n v="0"/>
    <n v="0"/>
    <n v="0"/>
    <n v="10"/>
    <s v="Not Available"/>
    <s v="Not Available"/>
    <n v="130"/>
  </r>
  <r>
    <x v="0"/>
    <x v="2"/>
    <s v="&lt; 1000 ft"/>
    <x v="7"/>
    <x v="1"/>
    <s v="None"/>
    <s v="No Data"/>
    <s v="No Data"/>
    <n v="1674"/>
    <x v="398"/>
    <n v="215402"/>
    <s v="No damage"/>
    <s v="No Data"/>
    <n v="2"/>
    <x v="3"/>
    <s v="Texas"/>
    <s v="Landing Roll"/>
    <s v="None"/>
    <b v="0"/>
    <b v="0"/>
    <s v=" NO DMG."/>
    <x v="374"/>
    <s v="Medium"/>
    <s v="Overcast"/>
    <x v="3"/>
    <x v="272"/>
    <x v="0"/>
    <s v="N"/>
    <n v="0"/>
    <n v="0"/>
    <n v="0"/>
    <n v="0"/>
    <n v="0"/>
    <n v="0"/>
    <s v="Not Available"/>
    <s v="Not Available"/>
    <n v="125"/>
  </r>
  <r>
    <x v="0"/>
    <x v="23"/>
    <s v="Unknown"/>
    <x v="52"/>
    <x v="1"/>
    <s v="None"/>
    <s v="No Data"/>
    <s v="No Data"/>
    <n v="6527"/>
    <x v="399"/>
    <n v="221780"/>
    <s v="No damage"/>
    <s v="No Data"/>
    <n v="2"/>
    <x v="22"/>
    <s v="California"/>
    <s v="Approach"/>
    <s v="None"/>
    <b v="0"/>
    <b v="0"/>
    <s v="No Comments"/>
    <x v="375"/>
    <s v="No Data"/>
    <s v="Some Cloud"/>
    <x v="21"/>
    <x v="0"/>
    <x v="3"/>
    <s v="Y"/>
    <n v="0"/>
    <n v="0"/>
    <n v="0"/>
    <n v="0"/>
    <n v="0"/>
    <s v="Not Available"/>
    <s v="Not Available"/>
    <s v="Not Available"/>
    <s v="Not Recorded"/>
  </r>
  <r>
    <x v="0"/>
    <x v="15"/>
    <s v="Unknown"/>
    <x v="42"/>
    <x v="1"/>
    <s v="None"/>
    <s v="No Data"/>
    <s v="No Data"/>
    <n v="1020"/>
    <x v="400"/>
    <n v="216358"/>
    <s v="No damage"/>
    <s v="No Data"/>
    <n v="2"/>
    <x v="7"/>
    <s v="Massachusetts"/>
    <s v="Approach"/>
    <s v="Fog, Rain"/>
    <b v="0"/>
    <b v="0"/>
    <s v="BELIEVED TO BE CORMORANTS. (ASSUME DOUBLE CRESTED). NOTHING FOUND ON RWY.  CLEANED DEBRIS FROM F/O'S LWR SIDE WINDOW. NO DMG."/>
    <x v="376"/>
    <s v="Large"/>
    <s v="Overcast"/>
    <x v="50"/>
    <x v="0"/>
    <x v="2"/>
    <s v="Y"/>
    <n v="0"/>
    <n v="0"/>
    <n v="0"/>
    <n v="0"/>
    <n v="0"/>
    <s v="Not Available"/>
    <s v="Not Available"/>
    <s v="Not Available"/>
    <n v="180"/>
  </r>
  <r>
    <x v="0"/>
    <x v="15"/>
    <s v="&lt; 1000 ft"/>
    <x v="4"/>
    <x v="0"/>
    <s v="None"/>
    <s v="No Data"/>
    <s v="No Data"/>
    <s v="No Data"/>
    <x v="400"/>
    <n v="217475"/>
    <s v="Caused damage"/>
    <s v="No Data"/>
    <n v="2"/>
    <x v="5"/>
    <s v="Massachusetts"/>
    <s v="Landing Roll"/>
    <s v="Fog, Rain"/>
    <b v="0"/>
    <b v="0"/>
    <s v="CREW WAS AWARE OF HEAVY BIRD ACTIVITY IN BOS. BELIEVED TO BE CORMORANTS, NOTHING FOUND ON AIRFIELD INSP. (ASSUME DOUBLE-CRESTED)"/>
    <x v="376"/>
    <s v="Large"/>
    <s v="Overcast"/>
    <x v="50"/>
    <x v="0"/>
    <x v="2"/>
    <s v="Y"/>
    <n v="0"/>
    <n v="0"/>
    <n v="0"/>
    <n v="0"/>
    <n v="0"/>
    <n v="0"/>
    <s v="Not Available"/>
    <s v="Not Available"/>
    <n v="150"/>
  </r>
  <r>
    <x v="0"/>
    <x v="15"/>
    <s v="&lt; 1000 ft"/>
    <x v="39"/>
    <x v="0"/>
    <s v="Aborted Take-off"/>
    <s v="No Data"/>
    <s v="No Data"/>
    <n v="552"/>
    <x v="401"/>
    <n v="213254"/>
    <s v="No damage"/>
    <s v="No Data"/>
    <n v="2"/>
    <x v="1"/>
    <s v="Massachusetts"/>
    <s v="Take-off run"/>
    <s v="No Data"/>
    <b v="0"/>
    <b v="0"/>
    <s v="BIRD REMAINS FOUND ON L SIDE RADOME AND T WING."/>
    <x v="377"/>
    <s v="Small"/>
    <s v="No Cloud"/>
    <x v="45"/>
    <x v="0"/>
    <x v="0"/>
    <s v="N"/>
    <n v="2"/>
    <n v="0"/>
    <n v="0"/>
    <n v="0"/>
    <n v="0"/>
    <n v="0"/>
    <s v="Not Available"/>
    <s v="Not Available"/>
    <n v="85"/>
  </r>
  <r>
    <x v="0"/>
    <x v="7"/>
    <s v="&lt; 1000 ft"/>
    <x v="17"/>
    <x v="1"/>
    <s v="None"/>
    <s v="No Data"/>
    <s v="No Data"/>
    <s v="No Data"/>
    <x v="402"/>
    <n v="215508"/>
    <s v="No damage"/>
    <s v="No Data"/>
    <n v="2"/>
    <x v="25"/>
    <s v="Arizona"/>
    <s v="Take-off run"/>
    <s v="None"/>
    <b v="0"/>
    <b v="0"/>
    <s v="No Comments"/>
    <x v="378"/>
    <s v="Medium"/>
    <s v="Some Cloud"/>
    <x v="31"/>
    <x v="110"/>
    <x v="0"/>
    <s v="Not Stated"/>
    <n v="0"/>
    <n v="0"/>
    <n v="0"/>
    <n v="0"/>
    <n v="0"/>
    <n v="0"/>
    <s v="Not Available"/>
    <s v="Not Available"/>
    <s v="Not Recorded"/>
  </r>
  <r>
    <x v="0"/>
    <x v="11"/>
    <s v="&lt; 1000 ft"/>
    <x v="12"/>
    <x v="0"/>
    <s v="Aborted Take-off"/>
    <s v="No Data"/>
    <s v="No Data"/>
    <n v="455"/>
    <x v="403"/>
    <n v="212908"/>
    <s v="No damage"/>
    <s v="No Data"/>
    <n v="2"/>
    <x v="7"/>
    <s v="Florida"/>
    <s v="Take-off run"/>
    <s v="None"/>
    <b v="0"/>
    <b v="0"/>
    <s v="HIT MULTIPLE MED SIZED EGRETS. RETD TO BLOCKS FOR MX INSPN. INGESTED 3 BIRDS IN L ENG. SMELL EVIDENCE THRU PACK SYS. NO DMG FOUND."/>
    <x v="379"/>
    <s v="No Data"/>
    <s v="Some Cloud"/>
    <x v="7"/>
    <x v="0"/>
    <x v="0"/>
    <s v="Not Stated"/>
    <n v="0"/>
    <n v="0"/>
    <n v="0"/>
    <n v="0"/>
    <n v="0"/>
    <n v="0"/>
    <s v="Not Available"/>
    <s v="Not Available"/>
    <n v="90"/>
  </r>
  <r>
    <x v="0"/>
    <x v="2"/>
    <s v="&lt; 1000 ft"/>
    <x v="45"/>
    <x v="0"/>
    <s v="None"/>
    <s v="No Data"/>
    <s v="No Data"/>
    <n v="1685"/>
    <x v="404"/>
    <n v="218039"/>
    <s v="No damage"/>
    <s v="No Data"/>
    <n v="2"/>
    <x v="5"/>
    <s v="Texas"/>
    <s v="Landing Roll"/>
    <s v="None"/>
    <b v="0"/>
    <b v="0"/>
    <s v="SWALLOWS, I THINK. NO DMG. FOUL SMELL IN AIR COND. SYS. TIME OUT OF SERVICE 1/2 HR."/>
    <x v="380"/>
    <s v="No Data"/>
    <s v="No Cloud"/>
    <x v="32"/>
    <x v="273"/>
    <x v="0"/>
    <s v="N"/>
    <n v="1"/>
    <n v="0"/>
    <n v="0"/>
    <n v="0"/>
    <n v="0"/>
    <n v="0"/>
    <s v="Not Available"/>
    <s v="Not Available"/>
    <n v="100"/>
  </r>
  <r>
    <x v="0"/>
    <x v="19"/>
    <s v="&lt; 1000 ft"/>
    <x v="36"/>
    <x v="1"/>
    <s v="None"/>
    <s v="No Data"/>
    <s v="No Data"/>
    <n v="780"/>
    <x v="405"/>
    <n v="214732"/>
    <s v="No damage"/>
    <s v="No Data"/>
    <n v="2"/>
    <x v="4"/>
    <s v="New York"/>
    <s v="Landing Roll"/>
    <s v="Rain"/>
    <b v="0"/>
    <b v="0"/>
    <s v="MAIN GEAR WAS ON GROUND AND NOSEGEAR HAD NOT YET TOUCHED DOWN. BIRD HIT ABOVE F/O'S WINDOW. NO DMG."/>
    <x v="381"/>
    <s v="Medium"/>
    <s v="Overcast"/>
    <x v="6"/>
    <x v="274"/>
    <x v="0"/>
    <s v="N"/>
    <n v="0"/>
    <n v="0"/>
    <n v="0"/>
    <n v="0"/>
    <n v="0"/>
    <n v="0"/>
    <s v="Not Available"/>
    <s v="Not Available"/>
    <n v="135"/>
  </r>
  <r>
    <x v="0"/>
    <x v="19"/>
    <s v="&lt; 1000 ft"/>
    <x v="57"/>
    <x v="1"/>
    <s v="None"/>
    <s v="No Data"/>
    <s v="No Data"/>
    <n v="11"/>
    <x v="405"/>
    <n v="217066"/>
    <s v="No damage"/>
    <s v="No Data"/>
    <n v="2"/>
    <x v="7"/>
    <s v="New York"/>
    <s v="Take-off run"/>
    <s v="Rain"/>
    <b v="1"/>
    <b v="0"/>
    <s v="HIT NOSE SECTION. NO DMG FOUND ON INSPN AT LAX.   BIRD'S BAND # 1807-44175."/>
    <x v="373"/>
    <s v="Medium"/>
    <s v="Overcast"/>
    <x v="54"/>
    <x v="275"/>
    <x v="0"/>
    <s v="Y"/>
    <n v="0"/>
    <n v="0"/>
    <n v="0"/>
    <n v="0"/>
    <n v="0"/>
    <n v="0"/>
    <s v="Not Available"/>
    <s v="Not Available"/>
    <n v="90"/>
  </r>
  <r>
    <x v="0"/>
    <x v="5"/>
    <s v="&lt; 1000 ft"/>
    <x v="14"/>
    <x v="1"/>
    <s v="No Data"/>
    <s v="No Data"/>
    <s v="No Data"/>
    <s v="No Data"/>
    <x v="406"/>
    <n v="226191"/>
    <s v="No damage"/>
    <s v="No Data"/>
    <n v="2"/>
    <x v="25"/>
    <s v="North Carolina"/>
    <s v="Landing Roll"/>
    <s v="No Data"/>
    <b v="0"/>
    <b v="0"/>
    <s v="NO DMG."/>
    <x v="382"/>
    <s v="Large"/>
    <s v="No Data"/>
    <x v="19"/>
    <x v="0"/>
    <x v="4"/>
    <s v="Not Stated"/>
    <n v="0"/>
    <n v="0"/>
    <n v="0"/>
    <n v="0"/>
    <n v="0"/>
    <n v="0"/>
    <s v="Not Available"/>
    <s v="Not Available"/>
    <s v="Not Recorded"/>
  </r>
  <r>
    <x v="0"/>
    <x v="11"/>
    <s v="Unknown"/>
    <x v="66"/>
    <x v="1"/>
    <s v="None"/>
    <s v="No Data"/>
    <s v="No Data"/>
    <s v="No Data"/>
    <x v="407"/>
    <n v="210788"/>
    <s v="No damage"/>
    <s v="No Data"/>
    <n v="2"/>
    <x v="67"/>
    <s v="Florida"/>
    <s v="Approach"/>
    <s v="None"/>
    <b v="0"/>
    <b v="0"/>
    <s v="ATIS WARNING. BIRD SIZE REPTD AS MED."/>
    <x v="383"/>
    <s v="No Data"/>
    <s v="Some Cloud"/>
    <x v="56"/>
    <x v="164"/>
    <x v="0"/>
    <s v="Y"/>
    <n v="0"/>
    <n v="0"/>
    <n v="0"/>
    <n v="0"/>
    <n v="0"/>
    <s v="Not Available"/>
    <s v="Not Available"/>
    <s v="Not Available"/>
    <s v="Not Recorded"/>
  </r>
  <r>
    <x v="0"/>
    <x v="11"/>
    <s v="&lt; 1000 ft"/>
    <x v="32"/>
    <x v="1"/>
    <s v="None"/>
    <s v="No Data"/>
    <s v="No Data"/>
    <n v="9193"/>
    <x v="407"/>
    <n v="218170"/>
    <s v="No damage"/>
    <s v="No Data"/>
    <n v="2"/>
    <x v="19"/>
    <s v="Florida"/>
    <s v="Taxi"/>
    <s v="None"/>
    <b v="1"/>
    <b v="0"/>
    <s v="DEAD SNAPPING TURTLE FOUND ON S SIDE OF 27R OFF TWY DELTA"/>
    <x v="383"/>
    <s v="Large"/>
    <s v="Overcast"/>
    <x v="88"/>
    <x v="202"/>
    <x v="2"/>
    <s v="Not Stated"/>
    <n v="0"/>
    <n v="0"/>
    <n v="0"/>
    <n v="0"/>
    <n v="0"/>
    <n v="0"/>
    <s v="Not Available"/>
    <s v="Not Available"/>
    <s v="Not Recorded"/>
  </r>
  <r>
    <x v="0"/>
    <x v="4"/>
    <s v="&lt; 1000 ft"/>
    <x v="0"/>
    <x v="1"/>
    <s v="None"/>
    <s v="No Data"/>
    <s v="No Data"/>
    <s v="No Data"/>
    <x v="408"/>
    <n v="220959"/>
    <s v="No damage"/>
    <s v="No Data"/>
    <n v="2"/>
    <x v="0"/>
    <s v="Florida"/>
    <s v="Landing Roll"/>
    <s v="None"/>
    <b v="0"/>
    <b v="0"/>
    <s v="ATIS WARNING. NO DMG."/>
    <x v="384"/>
    <s v="No Data"/>
    <s v="Some Cloud"/>
    <x v="4"/>
    <x v="0"/>
    <x v="0"/>
    <s v="Y"/>
    <n v="0"/>
    <n v="0"/>
    <n v="0"/>
    <n v="0"/>
    <n v="0"/>
    <n v="0"/>
    <s v="Not Available"/>
    <s v="Not Available"/>
    <n v="115"/>
  </r>
  <r>
    <x v="0"/>
    <x v="23"/>
    <s v="&lt; 1000 ft"/>
    <x v="14"/>
    <x v="1"/>
    <s v="None"/>
    <s v="No Data"/>
    <s v="No Data"/>
    <n v="3362"/>
    <x v="409"/>
    <n v="221478"/>
    <s v="No damage"/>
    <s v="No Data"/>
    <n v="2"/>
    <x v="1"/>
    <s v="California"/>
    <s v="Approach"/>
    <s v="None"/>
    <b v="0"/>
    <b v="0"/>
    <s v="TIME OUT OF SVC 30 MINS"/>
    <x v="385"/>
    <s v="No Data"/>
    <s v="No Cloud"/>
    <x v="5"/>
    <x v="82"/>
    <x v="0"/>
    <s v="N"/>
    <n v="1"/>
    <n v="0"/>
    <n v="0"/>
    <n v="0"/>
    <n v="0"/>
    <n v="1000"/>
    <s v="Not Available"/>
    <s v="Not Available"/>
    <n v="135"/>
  </r>
  <r>
    <x v="0"/>
    <x v="5"/>
    <s v="&lt; 1000 ft"/>
    <x v="26"/>
    <x v="1"/>
    <s v="None"/>
    <s v="No Data"/>
    <s v="No Data"/>
    <s v="No Data"/>
    <x v="409"/>
    <n v="220533"/>
    <s v="No damage"/>
    <s v="No Data"/>
    <n v="2"/>
    <x v="40"/>
    <s v="North Carolina"/>
    <s v="Taxi"/>
    <s v="None"/>
    <b v="0"/>
    <b v="0"/>
    <s v="No Comments"/>
    <x v="385"/>
    <s v="No Data"/>
    <s v="Some Cloud"/>
    <x v="18"/>
    <x v="276"/>
    <x v="0"/>
    <s v="N"/>
    <n v="0"/>
    <n v="0"/>
    <n v="0"/>
    <n v="0"/>
    <n v="0"/>
    <n v="0"/>
    <s v="Not Available"/>
    <s v="Not Available"/>
    <n v="2"/>
  </r>
  <r>
    <x v="0"/>
    <x v="15"/>
    <s v="&lt; 1000 ft"/>
    <x v="14"/>
    <x v="0"/>
    <s v="None"/>
    <s v="No Data"/>
    <s v="No Data"/>
    <s v="No Data"/>
    <x v="409"/>
    <n v="215857"/>
    <s v="No damage"/>
    <s v="No Data"/>
    <n v="2"/>
    <x v="1"/>
    <s v="Massachusetts"/>
    <s v="Approach"/>
    <s v="None"/>
    <b v="0"/>
    <b v="0"/>
    <s v="CAPT REPTD STRIKE OVER HARBOR"/>
    <x v="385"/>
    <s v="No Data"/>
    <s v="Some Cloud"/>
    <x v="4"/>
    <x v="277"/>
    <x v="2"/>
    <s v="Y"/>
    <n v="0"/>
    <n v="0"/>
    <n v="0"/>
    <n v="0"/>
    <n v="0"/>
    <n v="300"/>
    <s v="Not Available"/>
    <s v="Not Available"/>
    <s v="Not Recorded"/>
  </r>
  <r>
    <x v="0"/>
    <x v="26"/>
    <s v="&lt; 1000 ft"/>
    <x v="12"/>
    <x v="1"/>
    <s v="None"/>
    <s v="No Data"/>
    <s v="No Data"/>
    <n v="1298"/>
    <x v="409"/>
    <n v="216794"/>
    <s v="Caused damage"/>
    <s v="No Data"/>
    <n v="2"/>
    <x v="4"/>
    <s v="Maryland"/>
    <s v="Landing Roll"/>
    <s v="Rain"/>
    <b v="1"/>
    <b v="0"/>
    <s v="DMG TO BRACKET AND HYDRAULIC LINES ON L MAIN LDG GEAR. BLOOD COVERING LRG PORTION OF FLAP/UNDERWING ON L SIDE BEHIND GEAR. DEER WAS IN  MANY PIECES OVER 1,000' SPAN. RWY WAS CLOSED BUT NO IMPACT TO ATC SERVICES AS RWY 15R WAS USED. MINOR DMG TO GEAR REPTD"/>
    <x v="385"/>
    <s v="Large"/>
    <s v="Overcast"/>
    <x v="60"/>
    <x v="278"/>
    <x v="2"/>
    <s v="Not Stated"/>
    <n v="18"/>
    <n v="0"/>
    <n v="8874"/>
    <n v="8874"/>
    <n v="0"/>
    <n v="0"/>
    <s v="Not Available"/>
    <s v="Not Available"/>
    <s v="Not Recorded"/>
  </r>
  <r>
    <x v="0"/>
    <x v="11"/>
    <s v="&lt; 1000 ft"/>
    <x v="21"/>
    <x v="1"/>
    <s v="Precautionary Landing"/>
    <s v="No Data"/>
    <s v="No Data"/>
    <n v="1192"/>
    <x v="410"/>
    <n v="217886"/>
    <s v="No damage"/>
    <s v="No Data"/>
    <n v="2"/>
    <x v="5"/>
    <s v="Florida"/>
    <s v="Approach"/>
    <s v="None"/>
    <b v="0"/>
    <b v="0"/>
    <s v="NO DMG. FINAL APCH 1 MI WEST."/>
    <x v="386"/>
    <s v="Large"/>
    <s v="Some Cloud"/>
    <x v="11"/>
    <x v="279"/>
    <x v="0"/>
    <s v="Y"/>
    <n v="0"/>
    <n v="0"/>
    <n v="0"/>
    <n v="0"/>
    <n v="0"/>
    <n v="400"/>
    <s v="Not Available"/>
    <s v="Not Available"/>
    <s v="Not Recorded"/>
  </r>
  <r>
    <x v="0"/>
    <x v="24"/>
    <s v="&lt; 1000 ft"/>
    <x v="16"/>
    <x v="1"/>
    <s v="None"/>
    <s v="No Data"/>
    <s v="No Data"/>
    <s v="No Data"/>
    <x v="411"/>
    <n v="218294"/>
    <s v="No damage"/>
    <s v="No Data"/>
    <n v="2"/>
    <x v="3"/>
    <s v="Colorado"/>
    <s v="Take-off run"/>
    <s v="None"/>
    <b v="1"/>
    <b v="0"/>
    <s v="CARCASS FOUND AT 1530"/>
    <x v="387"/>
    <s v="Small"/>
    <s v="No Cloud"/>
    <x v="46"/>
    <x v="280"/>
    <x v="0"/>
    <s v="Y"/>
    <n v="0"/>
    <n v="0"/>
    <n v="0"/>
    <n v="0"/>
    <n v="0"/>
    <n v="0"/>
    <s v="Not Available"/>
    <s v="Not Available"/>
    <s v="Not Recorded"/>
  </r>
  <r>
    <x v="0"/>
    <x v="10"/>
    <s v="&lt; 1000 ft"/>
    <x v="39"/>
    <x v="1"/>
    <s v="None"/>
    <s v="No Data"/>
    <s v="No Data"/>
    <s v="No Data"/>
    <x v="412"/>
    <n v="217614"/>
    <s v="No damage"/>
    <s v="No Data"/>
    <n v="2"/>
    <x v="1"/>
    <s v="New Jersey"/>
    <s v="Approach"/>
    <s v="None"/>
    <b v="0"/>
    <b v="0"/>
    <s v="BIRD DEFLECTED OFF L WING LE. RESIDUE OBSVD BY CREW. NO DMG."/>
    <x v="384"/>
    <s v="No Data"/>
    <s v="Some Cloud"/>
    <x v="4"/>
    <x v="0"/>
    <x v="0"/>
    <s v="Y"/>
    <n v="0"/>
    <n v="0"/>
    <n v="0"/>
    <n v="0"/>
    <n v="0"/>
    <n v="150"/>
    <s v="Not Available"/>
    <s v="Not Available"/>
    <n v="140"/>
  </r>
  <r>
    <x v="0"/>
    <x v="14"/>
    <s v="&lt; 1000 ft"/>
    <x v="12"/>
    <x v="1"/>
    <s v="None"/>
    <s v="No Data"/>
    <s v="No Data"/>
    <n v="1584"/>
    <x v="413"/>
    <n v="217195"/>
    <s v="No damage"/>
    <s v="No Data"/>
    <n v="2"/>
    <x v="5"/>
    <s v="Florida"/>
    <s v="Take-off run"/>
    <s v="None"/>
    <b v="0"/>
    <b v="0"/>
    <s v="No Comments"/>
    <x v="388"/>
    <s v="No Data"/>
    <s v="No Cloud"/>
    <x v="12"/>
    <x v="232"/>
    <x v="0"/>
    <s v="Not Stated"/>
    <n v="0"/>
    <n v="0"/>
    <n v="0"/>
    <n v="0"/>
    <n v="0"/>
    <n v="0"/>
    <s v="Not Available"/>
    <s v="Not Available"/>
    <n v="120"/>
  </r>
  <r>
    <x v="0"/>
    <x v="22"/>
    <s v="&lt; 1000 ft"/>
    <x v="16"/>
    <x v="1"/>
    <s v="None"/>
    <s v="No Data"/>
    <s v="No Data"/>
    <n v="2669"/>
    <x v="413"/>
    <n v="221885"/>
    <s v="Caused damage"/>
    <s v="No Data"/>
    <n v="2"/>
    <x v="3"/>
    <s v="DC"/>
    <s v="Approach"/>
    <s v="None"/>
    <b v="1"/>
    <b v="1"/>
    <s v="BIRD HIT NOSE COWL WHICH WAS  REPLACED. INGESTION. 1 REVENUE FLT CANCELLED. ID BY SMITHSONIAN FAA 366"/>
    <x v="388"/>
    <s v="Large"/>
    <s v="No Cloud"/>
    <x v="65"/>
    <x v="0"/>
    <x v="0"/>
    <s v="N"/>
    <n v="24"/>
    <n v="0"/>
    <n v="0"/>
    <n v="0"/>
    <n v="0"/>
    <n v="400"/>
    <s v="Not Available"/>
    <s v="Not Available"/>
    <s v="Not Recorded"/>
  </r>
  <r>
    <x v="0"/>
    <x v="22"/>
    <s v="&lt; 1000 ft"/>
    <x v="17"/>
    <x v="0"/>
    <s v="None"/>
    <s v="No Data"/>
    <s v="No Data"/>
    <n v="533"/>
    <x v="414"/>
    <n v="217665"/>
    <s v="No damage"/>
    <s v="No Data"/>
    <n v="2"/>
    <x v="36"/>
    <s v="DC"/>
    <s v="Take-off run"/>
    <s v="Snow"/>
    <b v="1"/>
    <b v="0"/>
    <s v="BIRDSTRKE ON T/O TO CAPT'S WINDOW. NO DMG. ATIS WARNING. AFTER ROTATION, PILOT REPTD BIRDSTRIKE. CONTD TO DEST."/>
    <x v="36"/>
    <s v="Small"/>
    <s v="Overcast"/>
    <x v="23"/>
    <x v="0"/>
    <x v="4"/>
    <s v="Y"/>
    <n v="0"/>
    <n v="0"/>
    <n v="0"/>
    <n v="0"/>
    <n v="0"/>
    <n v="0"/>
    <s v="Not Available"/>
    <s v="Not Available"/>
    <s v="Not Recorded"/>
  </r>
  <r>
    <x v="0"/>
    <x v="25"/>
    <s v="&lt; 1000 ft"/>
    <x v="1"/>
    <x v="1"/>
    <s v="No Data"/>
    <s v="No Data"/>
    <s v="No Data"/>
    <s v="No Data"/>
    <x v="415"/>
    <n v="220045"/>
    <s v="No damage"/>
    <s v="No Data"/>
    <n v="2"/>
    <x v="55"/>
    <s v="Illinois"/>
    <s v="Approach"/>
    <s v="No Data"/>
    <b v="0"/>
    <b v="0"/>
    <s v="No Comments"/>
    <x v="356"/>
    <s v="Small"/>
    <s v="No Data"/>
    <x v="24"/>
    <x v="144"/>
    <x v="0"/>
    <s v="Not Stated"/>
    <n v="0"/>
    <n v="0"/>
    <n v="0"/>
    <n v="0"/>
    <n v="0"/>
    <n v="10"/>
    <s v="Not Available"/>
    <s v="Not Available"/>
    <n v="112"/>
  </r>
  <r>
    <x v="0"/>
    <x v="2"/>
    <s v="&lt; 1000 ft"/>
    <x v="12"/>
    <x v="1"/>
    <s v="None"/>
    <s v="No Data"/>
    <s v="No Data"/>
    <n v="1728"/>
    <x v="416"/>
    <n v="219529"/>
    <s v="No damage"/>
    <s v="No Data"/>
    <n v="2"/>
    <x v="4"/>
    <s v="Texas"/>
    <s v="Landing Roll"/>
    <s v="Rain"/>
    <b v="0"/>
    <b v="0"/>
    <s v="NO DMG."/>
    <x v="389"/>
    <s v="No Data"/>
    <s v="Overcast"/>
    <x v="5"/>
    <x v="281"/>
    <x v="0"/>
    <s v="N"/>
    <n v="0"/>
    <n v="0"/>
    <n v="0"/>
    <n v="0"/>
    <n v="0"/>
    <n v="0"/>
    <s v="Not Available"/>
    <s v="Not Available"/>
    <n v="120"/>
  </r>
  <r>
    <x v="0"/>
    <x v="24"/>
    <s v="Unknown"/>
    <x v="57"/>
    <x v="1"/>
    <s v="No Data"/>
    <s v="No Data"/>
    <s v="No Data"/>
    <n v="1591"/>
    <x v="416"/>
    <n v="220255"/>
    <s v="No damage"/>
    <s v="No Data"/>
    <n v="2"/>
    <x v="7"/>
    <s v="Colorado"/>
    <s v="Approach"/>
    <s v="No Data"/>
    <b v="0"/>
    <b v="0"/>
    <s v="FLT 1591 REPTD STRIKING A GOOSE ON FINAL. UNKN DMG. BIRDS REPTD AS GEESE, ASSUME CAGO FROM DATE AND LOCATION."/>
    <x v="389"/>
    <s v="Large"/>
    <s v="No Data"/>
    <x v="19"/>
    <x v="15"/>
    <x v="4"/>
    <s v="Not Stated"/>
    <n v="0"/>
    <n v="0"/>
    <n v="0"/>
    <n v="0"/>
    <n v="0"/>
    <s v="Not Available"/>
    <s v="Not Available"/>
    <s v="Not Available"/>
    <s v="Not Recorded"/>
  </r>
  <r>
    <x v="0"/>
    <x v="13"/>
    <s v="&lt; 1000 ft"/>
    <x v="17"/>
    <x v="1"/>
    <s v="None"/>
    <s v="No Data"/>
    <s v="No Data"/>
    <n v="6040"/>
    <x v="417"/>
    <n v="211376"/>
    <s v="No damage"/>
    <s v="No Data"/>
    <n v="2"/>
    <x v="10"/>
    <s v="New York"/>
    <s v="Approach"/>
    <s v="None"/>
    <b v="1"/>
    <b v="0"/>
    <s v="STRUCK GULL WITH L OTBD FLAP. NO DMG. NOTIFIED TWR, REMAINS PICKED UP. TIME OUT OF SERVICE 0.2 HRS"/>
    <x v="390"/>
    <s v="No Data"/>
    <s v="Some Cloud"/>
    <x v="4"/>
    <x v="60"/>
    <x v="0"/>
    <s v="N"/>
    <n v="0"/>
    <n v="0"/>
    <n v="0"/>
    <n v="0"/>
    <n v="0"/>
    <n v="10"/>
    <s v="Not Available"/>
    <s v="Not Available"/>
    <n v="140"/>
  </r>
  <r>
    <x v="0"/>
    <x v="23"/>
    <s v="&lt; 1000 ft"/>
    <x v="16"/>
    <x v="1"/>
    <s v="No Data"/>
    <s v="No Data"/>
    <s v="No Data"/>
    <s v="No Data"/>
    <x v="418"/>
    <n v="217928"/>
    <s v="No damage"/>
    <s v="No Data"/>
    <n v="2"/>
    <x v="7"/>
    <s v="California"/>
    <s v="Take-off run"/>
    <s v="No Data"/>
    <b v="0"/>
    <b v="0"/>
    <s v="GULL HIT LWR RT SIDE FUSELAGE UNDER COCKPIT ON NOSE GEAR. NO DMG."/>
    <x v="391"/>
    <s v="No Data"/>
    <s v="No Data"/>
    <x v="4"/>
    <x v="0"/>
    <x v="4"/>
    <s v="Not Stated"/>
    <n v="0"/>
    <n v="0"/>
    <n v="0"/>
    <n v="0"/>
    <n v="0"/>
    <n v="0"/>
    <s v="Not Available"/>
    <s v="Not Available"/>
    <s v="Not Recorded"/>
  </r>
  <r>
    <x v="0"/>
    <x v="21"/>
    <s v="&lt; 1000 ft"/>
    <x v="23"/>
    <x v="0"/>
    <s v="None"/>
    <s v="No Data"/>
    <s v="No Data"/>
    <n v="192"/>
    <x v="419"/>
    <n v="224006"/>
    <s v="No damage"/>
    <s v="No Data"/>
    <n v="2"/>
    <x v="5"/>
    <s v="Utah"/>
    <s v="Take-off run"/>
    <s v="None"/>
    <b v="1"/>
    <b v="0"/>
    <s v="SEVERAL SML BIRDS WERE HIT. NO APPARENT DMG. FLT CONTD TO ATL."/>
    <x v="392"/>
    <s v="Small"/>
    <s v="Some Cloud"/>
    <x v="46"/>
    <x v="282"/>
    <x v="0"/>
    <s v="Y"/>
    <n v="0"/>
    <n v="0"/>
    <n v="0"/>
    <n v="0"/>
    <n v="0"/>
    <n v="0"/>
    <s v="Not Available"/>
    <s v="Not Available"/>
    <s v="Not Recorded"/>
  </r>
  <r>
    <x v="0"/>
    <x v="19"/>
    <s v="&lt; 1000 ft"/>
    <x v="16"/>
    <x v="1"/>
    <s v="None"/>
    <s v="No Data"/>
    <s v="No Data"/>
    <n v="3"/>
    <x v="419"/>
    <n v="219740"/>
    <s v="No damage"/>
    <s v="No Data"/>
    <n v="2"/>
    <x v="52"/>
    <s v="New York"/>
    <s v="Take-off run"/>
    <s v="Rain"/>
    <b v="1"/>
    <b v="0"/>
    <s v="A/C ROLLED OVER A HERRING GULL CLAMMING ON THE RWY AT THE START OF ITS DEPARTURE RUN. THE NEXT A/C REPTD A CARCASS ON RWY CENTERLINE. OPS REMOVED THE BIRD."/>
    <x v="393"/>
    <s v="Medium"/>
    <s v="Overcast"/>
    <x v="31"/>
    <x v="38"/>
    <x v="0"/>
    <s v="Y"/>
    <n v="0"/>
    <n v="0"/>
    <n v="0"/>
    <n v="0"/>
    <n v="0"/>
    <n v="0"/>
    <s v="Not Available"/>
    <s v="Not Available"/>
    <n v="15"/>
  </r>
  <r>
    <x v="0"/>
    <x v="13"/>
    <s v="&lt; 1000 ft"/>
    <x v="45"/>
    <x v="1"/>
    <s v="None"/>
    <s v="No Data"/>
    <s v="No Data"/>
    <n v="1825"/>
    <x v="420"/>
    <n v="217190"/>
    <s v="No damage"/>
    <s v="No Data"/>
    <n v="2"/>
    <x v="5"/>
    <s v="New York"/>
    <s v="Landing Roll"/>
    <s v="None"/>
    <b v="0"/>
    <b v="0"/>
    <s v="NO DMG TO LEFT MAIN TIRES."/>
    <x v="394"/>
    <s v="No Data"/>
    <s v="No Cloud"/>
    <x v="4"/>
    <x v="0"/>
    <x v="0"/>
    <s v="N"/>
    <n v="0"/>
    <n v="0"/>
    <n v="0"/>
    <n v="0"/>
    <n v="0"/>
    <n v="0"/>
    <s v="Not Available"/>
    <s v="Not Available"/>
    <n v="100"/>
  </r>
  <r>
    <x v="0"/>
    <x v="19"/>
    <s v="&lt; 1000 ft"/>
    <x v="16"/>
    <x v="0"/>
    <s v="None"/>
    <s v="No Data"/>
    <s v="No Data"/>
    <n v="98"/>
    <x v="421"/>
    <n v="216059"/>
    <s v="No damage"/>
    <s v="No Data"/>
    <n v="2"/>
    <x v="52"/>
    <s v="New York"/>
    <s v="Approach"/>
    <s v="Snow"/>
    <b v="1"/>
    <b v="1"/>
    <s v="CAPT STATED HE FLEW THROUGH A FLOCK OF AT LEAST 10 GULLS ON APCH AND HIT A FEW BIRDS. FEATHERS ID BY SMITHSONIAN. 2 STRIKES ON RADOME AND BLOOD SMEARS ON L WING AND L MAIN LDG GEAR. NO CARCASSES FOUND."/>
    <x v="395"/>
    <s v="Medium"/>
    <s v="Overcast"/>
    <x v="89"/>
    <x v="0"/>
    <x v="4"/>
    <s v="Y"/>
    <n v="0"/>
    <n v="0"/>
    <n v="0"/>
    <n v="0"/>
    <n v="0"/>
    <n v="350"/>
    <s v="Not Available"/>
    <s v="Not Available"/>
    <s v="Not Recorded"/>
  </r>
  <r>
    <x v="0"/>
    <x v="12"/>
    <s v="&gt; 1000 ft"/>
    <x v="71"/>
    <x v="1"/>
    <s v="None"/>
    <s v="No Data"/>
    <s v="No Data"/>
    <s v="No Data"/>
    <x v="422"/>
    <n v="215944"/>
    <s v="Caused damage"/>
    <s v="No Data"/>
    <n v="3"/>
    <x v="19"/>
    <s v="Florida"/>
    <s v="Approach"/>
    <s v="None"/>
    <b v="0"/>
    <b v="0"/>
    <s v="A/C LANDED, NO ASSISTANCE REQD. LE OF RT WING WAS DAMAGED."/>
    <x v="396"/>
    <s v="Large"/>
    <s v="No Cloud"/>
    <x v="11"/>
    <x v="53"/>
    <x v="0"/>
    <s v="Y"/>
    <n v="0"/>
    <n v="0"/>
    <n v="0"/>
    <n v="0"/>
    <n v="0"/>
    <n v="1500"/>
    <s v="Not Available"/>
    <s v="Not Available"/>
    <n v="170"/>
  </r>
  <r>
    <x v="0"/>
    <x v="12"/>
    <s v="&lt; 1000 ft"/>
    <x v="45"/>
    <x v="0"/>
    <s v="Aborted Take-off"/>
    <s v="No Data"/>
    <s v="No Data"/>
    <s v="No Data"/>
    <x v="423"/>
    <n v="211246"/>
    <s v="No damage"/>
    <s v="No Data"/>
    <n v="2"/>
    <x v="4"/>
    <s v="Florida"/>
    <s v="Take-off run"/>
    <s v="None"/>
    <b v="0"/>
    <b v="0"/>
    <s v="ATIS WARNING. SEVERAL BIRDSTRIKES TO NOSECONE JUST PAST INTXN OF RWY 30. LRG BIRDS WERE SEEN TO RT SIDE OF RWY CTRLINE. A/C TAKEN TO HANGAR FOR FURTHER INSPN. OF ENGS. NO FAN DAMAGE. CORE INGESTION."/>
    <x v="392"/>
    <s v="No Data"/>
    <s v="No Cloud"/>
    <x v="7"/>
    <x v="283"/>
    <x v="0"/>
    <s v="Y"/>
    <n v="24"/>
    <n v="24695"/>
    <n v="0"/>
    <n v="24695"/>
    <n v="0"/>
    <n v="0"/>
    <s v="Not Available"/>
    <s v="Not Available"/>
    <n v="110"/>
  </r>
  <r>
    <x v="0"/>
    <x v="10"/>
    <s v="&lt; 1000 ft"/>
    <x v="12"/>
    <x v="0"/>
    <s v="None"/>
    <s v="No Data"/>
    <s v="No Data"/>
    <n v="1023"/>
    <x v="424"/>
    <n v="218410"/>
    <s v="No damage"/>
    <s v="No Data"/>
    <n v="2"/>
    <x v="5"/>
    <s v="New Jersey"/>
    <s v="Landing Roll"/>
    <s v="None"/>
    <b v="1"/>
    <b v="0"/>
    <s v="ATIS WARNING. HIT 8-10 BIRDS. SEVERAL PIECES OF CARCASSED WERE RETRIEVED. FEATHERS FOUN ON BOTH ENG FANS AND ON COWLING."/>
    <x v="397"/>
    <s v="Small"/>
    <s v="No Cloud"/>
    <x v="23"/>
    <x v="168"/>
    <x v="0"/>
    <s v="Y"/>
    <n v="0"/>
    <n v="0"/>
    <n v="0"/>
    <n v="0"/>
    <n v="0"/>
    <n v="0"/>
    <s v="Not Available"/>
    <s v="Not Available"/>
    <n v="120"/>
  </r>
  <r>
    <x v="0"/>
    <x v="9"/>
    <s v="&lt; 1000 ft"/>
    <x v="52"/>
    <x v="1"/>
    <s v="None"/>
    <s v="No Data"/>
    <s v="No Data"/>
    <n v="6016"/>
    <x v="425"/>
    <n v="216692"/>
    <s v="No damage"/>
    <s v="No Data"/>
    <n v="2"/>
    <x v="22"/>
    <s v="California"/>
    <s v="Approach"/>
    <s v="None"/>
    <b v="1"/>
    <b v="1"/>
    <s v="FLT WAS ON FINAL APCH. ID BY SMITHSONIAN FAA 389."/>
    <x v="398"/>
    <s v="Small"/>
    <s v="Overcast"/>
    <x v="10"/>
    <x v="144"/>
    <x v="0"/>
    <s v="Not Stated"/>
    <n v="0"/>
    <n v="0"/>
    <n v="0"/>
    <n v="0"/>
    <n v="0"/>
    <n v="175"/>
    <s v="Not Available"/>
    <s v="Not Available"/>
    <s v="Not Recorded"/>
  </r>
  <r>
    <x v="0"/>
    <x v="6"/>
    <s v="&lt; 1000 ft"/>
    <x v="53"/>
    <x v="1"/>
    <s v="No Data"/>
    <s v="No Data"/>
    <s v="No Data"/>
    <s v="No Data"/>
    <x v="426"/>
    <n v="223399"/>
    <s v="No damage"/>
    <s v="No Data"/>
    <n v="2"/>
    <x v="19"/>
    <s v="Pennsylvania"/>
    <s v="Approach"/>
    <s v="None"/>
    <b v="0"/>
    <b v="0"/>
    <s v="BIRD ACTIVITY CARRIED ON ATIS. FLOCK ROSE UP AT LAST MINUTE."/>
    <x v="399"/>
    <s v="Small"/>
    <s v="No Cloud"/>
    <x v="23"/>
    <x v="284"/>
    <x v="0"/>
    <s v="Y"/>
    <n v="0"/>
    <n v="0"/>
    <n v="0"/>
    <n v="0"/>
    <n v="0"/>
    <n v="400"/>
    <s v="Not Available"/>
    <s v="Not Available"/>
    <n v="140"/>
  </r>
  <r>
    <x v="0"/>
    <x v="20"/>
    <s v="&lt; 1000 ft"/>
    <x v="14"/>
    <x v="1"/>
    <s v="None"/>
    <s v="No Data"/>
    <s v="No Data"/>
    <s v="No Data"/>
    <x v="427"/>
    <n v="220733"/>
    <s v="No damage"/>
    <s v="No Data"/>
    <n v="2"/>
    <x v="1"/>
    <s v="Illinois"/>
    <s v="Approach"/>
    <s v="None"/>
    <b v="0"/>
    <b v="0"/>
    <s v="BIRD GLANCED OFF NOSE AREA. NO RESIDUE. NO DMG."/>
    <x v="356"/>
    <s v="Small"/>
    <s v="No Cloud"/>
    <x v="0"/>
    <x v="0"/>
    <x v="0"/>
    <s v="N"/>
    <n v="0"/>
    <n v="0"/>
    <n v="0"/>
    <n v="0"/>
    <n v="0"/>
    <n v="300"/>
    <s v="Not Available"/>
    <s v="Not Available"/>
    <n v="135"/>
  </r>
  <r>
    <x v="0"/>
    <x v="23"/>
    <s v="&lt; 1000 ft"/>
    <x v="11"/>
    <x v="1"/>
    <s v="None"/>
    <s v="No Data"/>
    <s v="No Data"/>
    <s v="No Data"/>
    <x v="428"/>
    <n v="219492"/>
    <s v="No damage"/>
    <s v="No Data"/>
    <n v="2"/>
    <x v="13"/>
    <s v="California"/>
    <s v="Landing Roll"/>
    <s v="None"/>
    <b v="0"/>
    <b v="0"/>
    <s v="No Comments"/>
    <x v="400"/>
    <s v="Medium"/>
    <s v="Overcast"/>
    <x v="3"/>
    <x v="0"/>
    <x v="1"/>
    <s v="N"/>
    <n v="0"/>
    <n v="0"/>
    <n v="0"/>
    <n v="0"/>
    <n v="0"/>
    <n v="0"/>
    <s v="Not Available"/>
    <s v="Not Available"/>
    <n v="142"/>
  </r>
  <r>
    <x v="0"/>
    <x v="10"/>
    <s v="&lt; 1000 ft"/>
    <x v="19"/>
    <x v="1"/>
    <s v="None"/>
    <s v="No Data"/>
    <s v="No Data"/>
    <n v="841"/>
    <x v="428"/>
    <n v="219779"/>
    <s v="No damage"/>
    <s v="No Data"/>
    <n v="2"/>
    <x v="14"/>
    <s v="New Jersey"/>
    <s v="Approach"/>
    <s v="None"/>
    <b v="1"/>
    <b v="0"/>
    <s v="ATIS WARNING. SML BLOOD STREAK ON L SIDE FUSELAGE. NO DMG. GULL FOUND INTACT."/>
    <x v="400"/>
    <s v="Medium"/>
    <s v="No Cloud"/>
    <x v="6"/>
    <x v="23"/>
    <x v="0"/>
    <s v="Y"/>
    <n v="0"/>
    <n v="0"/>
    <n v="0"/>
    <n v="0"/>
    <n v="0"/>
    <n v="50"/>
    <s v="Not Available"/>
    <s v="Not Available"/>
    <s v="Not Recorded"/>
  </r>
  <r>
    <x v="0"/>
    <x v="10"/>
    <s v="&lt; 1000 ft"/>
    <x v="15"/>
    <x v="1"/>
    <s v="None"/>
    <s v="No Data"/>
    <s v="No Data"/>
    <n v="1462"/>
    <x v="429"/>
    <n v="219141"/>
    <s v="No damage"/>
    <s v="No Data"/>
    <n v="3"/>
    <x v="16"/>
    <s v="New Jersey"/>
    <s v="Approach"/>
    <s v="No Data"/>
    <b v="0"/>
    <b v="0"/>
    <s v="A/C MX PERFORMED A BIRDSTRIKE INSPN. NO DMG."/>
    <x v="401"/>
    <s v="No Data"/>
    <s v="No Data"/>
    <x v="4"/>
    <x v="285"/>
    <x v="0"/>
    <s v="Not Stated"/>
    <n v="0"/>
    <n v="0"/>
    <n v="0"/>
    <n v="0"/>
    <n v="0"/>
    <n v="200"/>
    <s v="Not Available"/>
    <s v="Not Available"/>
    <s v="Not Recorded"/>
  </r>
  <r>
    <x v="0"/>
    <x v="8"/>
    <s v="&lt; 1000 ft"/>
    <x v="32"/>
    <x v="1"/>
    <s v="None"/>
    <s v="No Data"/>
    <s v="No Data"/>
    <s v="No Data"/>
    <x v="430"/>
    <n v="216880"/>
    <s v="No damage"/>
    <s v="No Data"/>
    <n v="2"/>
    <x v="19"/>
    <s v="DC"/>
    <s v="Approach"/>
    <s v="Fog, Rain"/>
    <b v="0"/>
    <b v="0"/>
    <s v="NO DMG. PILOT SAID GOOSE STRUCK TIRE"/>
    <x v="402"/>
    <s v="Large"/>
    <s v="Overcast"/>
    <x v="19"/>
    <x v="67"/>
    <x v="0"/>
    <s v="Y"/>
    <n v="0"/>
    <n v="0"/>
    <n v="0"/>
    <n v="0"/>
    <n v="0"/>
    <n v="25"/>
    <s v="Not Available"/>
    <s v="Not Available"/>
    <s v="Not Recorded"/>
  </r>
  <r>
    <x v="0"/>
    <x v="23"/>
    <s v="&lt; 1000 ft"/>
    <x v="42"/>
    <x v="1"/>
    <s v="None"/>
    <s v="No Data"/>
    <s v="No Data"/>
    <n v="874"/>
    <x v="431"/>
    <n v="214960"/>
    <s v="No damage"/>
    <s v="No Data"/>
    <n v="2"/>
    <x v="6"/>
    <s v="California"/>
    <s v="Approach"/>
    <s v="Rain"/>
    <b v="0"/>
    <b v="0"/>
    <s v="DARK, RAINY NIGHT. WHILE ON SHORT FINAL, SUDDENLY, 4 GULLS ATTACKED US.  ONLY 1 WAS SUICIDAL. WE ALERTED PHX MX ON POSTFLT AND FOUND NO EVIDENCE OF BIRD."/>
    <x v="403"/>
    <s v="No Data"/>
    <s v="Overcast"/>
    <x v="4"/>
    <x v="286"/>
    <x v="2"/>
    <s v="Not Stated"/>
    <n v="0"/>
    <n v="0"/>
    <n v="0"/>
    <n v="0"/>
    <n v="0"/>
    <n v="100"/>
    <s v="Not Available"/>
    <s v="Not Available"/>
    <n v="135"/>
  </r>
  <r>
    <x v="0"/>
    <x v="22"/>
    <s v="&lt; 1000 ft"/>
    <x v="11"/>
    <x v="0"/>
    <s v="None"/>
    <s v="No Data"/>
    <s v="No Data"/>
    <n v="1154"/>
    <x v="432"/>
    <n v="220716"/>
    <s v="No damage"/>
    <s v="No Data"/>
    <n v="2"/>
    <x v="3"/>
    <s v="DC"/>
    <s v="Approach"/>
    <s v="Rain"/>
    <b v="0"/>
    <b v="0"/>
    <s v="BIRD REPTD AS GULL, 93% OF GULLS WERE RBGU."/>
    <x v="404"/>
    <s v="Medium"/>
    <s v="Overcast"/>
    <x v="6"/>
    <x v="59"/>
    <x v="0"/>
    <s v="Y"/>
    <n v="0"/>
    <n v="0"/>
    <n v="0"/>
    <n v="0"/>
    <n v="0"/>
    <n v="10"/>
    <s v="Not Available"/>
    <s v="Not Available"/>
    <n v="130"/>
  </r>
  <r>
    <x v="0"/>
    <x v="23"/>
    <s v="&lt; 1000 ft"/>
    <x v="52"/>
    <x v="0"/>
    <s v="None"/>
    <s v="No Data"/>
    <s v="No Data"/>
    <n v="6516"/>
    <x v="433"/>
    <n v="219394"/>
    <s v="No damage"/>
    <s v="No Data"/>
    <n v="2"/>
    <x v="22"/>
    <s v="California"/>
    <s v="Landing Roll"/>
    <s v="None"/>
    <b v="0"/>
    <b v="0"/>
    <s v="(DATA ENTRY NOTE: DATE NOT REPTD, ASSUME SAME AS DATE FILED)"/>
    <x v="393"/>
    <s v="No Data"/>
    <s v="Some Cloud"/>
    <x v="5"/>
    <x v="0"/>
    <x v="2"/>
    <s v="N"/>
    <n v="0"/>
    <n v="0"/>
    <n v="0"/>
    <n v="0"/>
    <n v="0"/>
    <n v="0"/>
    <s v="Not Available"/>
    <s v="Not Available"/>
    <s v="Not Recorded"/>
  </r>
  <r>
    <x v="0"/>
    <x v="16"/>
    <s v="&gt; 1000 ft"/>
    <x v="21"/>
    <x v="1"/>
    <s v="None"/>
    <s v="No Data"/>
    <s v="No Data"/>
    <s v="No Data"/>
    <x v="434"/>
    <n v="217069"/>
    <s v="No damage"/>
    <s v="No Data"/>
    <n v="2"/>
    <x v="4"/>
    <s v="Oregon"/>
    <s v="Approach"/>
    <s v="None"/>
    <b v="0"/>
    <b v="0"/>
    <s v="ATIS WARNING"/>
    <x v="405"/>
    <s v="No Data"/>
    <s v="Some Cloud"/>
    <x v="8"/>
    <x v="0"/>
    <x v="2"/>
    <s v="Y"/>
    <n v="0"/>
    <n v="0"/>
    <n v="0"/>
    <n v="0"/>
    <n v="0"/>
    <n v="1500"/>
    <s v="Not Available"/>
    <s v="Not Available"/>
    <n v="170"/>
  </r>
  <r>
    <x v="0"/>
    <x v="21"/>
    <s v="&lt; 1000 ft"/>
    <x v="7"/>
    <x v="1"/>
    <s v="None"/>
    <s v="No Data"/>
    <s v="No Data"/>
    <n v="1053"/>
    <x v="435"/>
    <n v="223894"/>
    <s v="No damage"/>
    <s v="No Data"/>
    <n v="2"/>
    <x v="5"/>
    <s v="Utah"/>
    <s v="Approach"/>
    <s v="None"/>
    <b v="0"/>
    <b v="0"/>
    <s v="BIRD HIT L WING LE. NO DMG."/>
    <x v="406"/>
    <s v="Large"/>
    <s v="No Cloud"/>
    <x v="19"/>
    <x v="171"/>
    <x v="0"/>
    <s v="N"/>
    <n v="0"/>
    <n v="0"/>
    <n v="0"/>
    <n v="0"/>
    <n v="0"/>
    <n v="100"/>
    <s v="Not Available"/>
    <s v="Not Available"/>
    <n v="135"/>
  </r>
  <r>
    <x v="0"/>
    <x v="12"/>
    <s v="&lt; 1000 ft"/>
    <x v="45"/>
    <x v="1"/>
    <s v="None"/>
    <s v="No Data"/>
    <s v="No Data"/>
    <n v="527"/>
    <x v="436"/>
    <n v="222150"/>
    <s v="No damage"/>
    <s v="No Data"/>
    <n v="2"/>
    <x v="4"/>
    <s v="Florida"/>
    <s v="Approach"/>
    <s v="None"/>
    <b v="0"/>
    <b v="0"/>
    <s v="TURKEY VULTURES AND GULLS ON FINAL. STRUCK A GULL I THINK"/>
    <x v="407"/>
    <s v="No Data"/>
    <s v="Some Cloud"/>
    <x v="4"/>
    <x v="287"/>
    <x v="0"/>
    <s v="Not Stated"/>
    <n v="0"/>
    <n v="0"/>
    <n v="0"/>
    <n v="0"/>
    <n v="0"/>
    <n v="500"/>
    <s v="Not Available"/>
    <s v="Not Available"/>
    <n v="170"/>
  </r>
  <r>
    <x v="0"/>
    <x v="26"/>
    <s v="&lt; 1000 ft"/>
    <x v="57"/>
    <x v="1"/>
    <s v="None"/>
    <s v="No Data"/>
    <s v="No Data"/>
    <s v="No Data"/>
    <x v="437"/>
    <n v="219537"/>
    <s v="No damage"/>
    <s v="No Data"/>
    <n v="2"/>
    <x v="14"/>
    <s v="Maryland"/>
    <s v="Landing Roll"/>
    <s v="None"/>
    <b v="0"/>
    <b v="0"/>
    <s v="MECH INSPN. NO DMG."/>
    <x v="408"/>
    <s v="No Data"/>
    <s v="Some Cloud"/>
    <x v="4"/>
    <x v="59"/>
    <x v="0"/>
    <s v="N"/>
    <n v="0"/>
    <n v="0"/>
    <n v="0"/>
    <n v="0"/>
    <n v="0"/>
    <n v="0"/>
    <s v="Not Available"/>
    <s v="Not Available"/>
    <s v="Not Recorded"/>
  </r>
  <r>
    <x v="0"/>
    <x v="15"/>
    <s v="&lt; 1000 ft"/>
    <x v="72"/>
    <x v="1"/>
    <s v="None"/>
    <s v="No Data"/>
    <s v="No Data"/>
    <s v="No Data"/>
    <x v="437"/>
    <n v="220563"/>
    <s v="No damage"/>
    <s v="No Data"/>
    <n v="2"/>
    <x v="6"/>
    <s v="Massachusetts"/>
    <s v="Landing Roll"/>
    <s v="Rain"/>
    <b v="1"/>
    <b v="1"/>
    <s v="DUCK FOUND INTACT ON CENTERLINE AT 1345, DAY ID BY SMITHSONIAN FAA 957"/>
    <x v="409"/>
    <s v="Medium"/>
    <s v="Overcast"/>
    <x v="20"/>
    <x v="38"/>
    <x v="0"/>
    <s v="Y"/>
    <n v="0"/>
    <n v="0"/>
    <n v="0"/>
    <n v="0"/>
    <n v="0"/>
    <n v="0"/>
    <s v="Not Available"/>
    <s v="Not Available"/>
    <n v="90"/>
  </r>
  <r>
    <x v="0"/>
    <x v="24"/>
    <s v="&lt; 1000 ft"/>
    <x v="16"/>
    <x v="1"/>
    <s v="No Data"/>
    <s v="No Data"/>
    <s v="No Data"/>
    <s v="No Data"/>
    <x v="438"/>
    <n v="215607"/>
    <s v="No damage"/>
    <s v="No Data"/>
    <n v="2"/>
    <x v="7"/>
    <s v="Colorado"/>
    <s v="Approach"/>
    <s v="No Data"/>
    <b v="0"/>
    <b v="0"/>
    <s v="SUSPECT STRIKE SOMEWHERE IN VICINITY OF NOSE GEAR OR AFT ON FUSELAGE. NO DMG. CLEANED."/>
    <x v="410"/>
    <s v="No Data"/>
    <s v="No Data"/>
    <x v="5"/>
    <x v="0"/>
    <x v="4"/>
    <s v="Not Stated"/>
    <n v="0"/>
    <n v="0"/>
    <n v="0"/>
    <n v="0"/>
    <n v="0"/>
    <n v="70"/>
    <s v="Not Available"/>
    <s v="Not Available"/>
    <s v="Not Recorded"/>
  </r>
  <r>
    <x v="0"/>
    <x v="26"/>
    <s v="&lt; 1000 ft"/>
    <x v="12"/>
    <x v="1"/>
    <s v="None"/>
    <s v="No Data"/>
    <s v="No Data"/>
    <n v="1882"/>
    <x v="439"/>
    <n v="219525"/>
    <s v="No damage"/>
    <s v="No Data"/>
    <n v="2"/>
    <x v="5"/>
    <s v="Maryland"/>
    <s v="Approach"/>
    <s v="None"/>
    <b v="1"/>
    <b v="0"/>
    <s v="BIRD HIT L WINDSCREEN. NO DMG. GULL WAS REMOVED FROM RWY. (TIME ALSO REPTD AS 1535)"/>
    <x v="411"/>
    <s v="No Data"/>
    <s v="No Cloud"/>
    <x v="4"/>
    <x v="288"/>
    <x v="0"/>
    <s v="N"/>
    <n v="0"/>
    <n v="0"/>
    <n v="0"/>
    <n v="0"/>
    <n v="0"/>
    <n v="30"/>
    <s v="Not Available"/>
    <s v="Not Available"/>
    <n v="127"/>
  </r>
  <r>
    <x v="0"/>
    <x v="9"/>
    <s v="&lt; 1000 ft"/>
    <x v="1"/>
    <x v="1"/>
    <s v="None"/>
    <s v="No Data"/>
    <s v="No Data"/>
    <n v="3212"/>
    <x v="440"/>
    <n v="222674"/>
    <s v="Caused damage"/>
    <s v="No Data"/>
    <n v="2"/>
    <x v="1"/>
    <s v="California"/>
    <s v="Approach"/>
    <s v="Fog"/>
    <b v="0"/>
    <b v="0"/>
    <s v="NO ADDITIONAL INFO"/>
    <x v="409"/>
    <s v="No Data"/>
    <s v="Overcast"/>
    <x v="4"/>
    <x v="0"/>
    <x v="0"/>
    <s v="N"/>
    <n v="0"/>
    <n v="0"/>
    <n v="0"/>
    <n v="0"/>
    <n v="0"/>
    <n v="50"/>
    <s v="Not Available"/>
    <s v="Not Available"/>
    <n v="122"/>
  </r>
  <r>
    <x v="0"/>
    <x v="17"/>
    <s v="&lt; 1000 ft"/>
    <x v="17"/>
    <x v="0"/>
    <s v="None"/>
    <s v="No Data"/>
    <s v="No Data"/>
    <n v="5625"/>
    <x v="441"/>
    <n v="215448"/>
    <s v="No damage"/>
    <s v="No Data"/>
    <n v="2"/>
    <x v="56"/>
    <s v="Minnesota"/>
    <s v="Approach"/>
    <s v="None"/>
    <b v="0"/>
    <b v="0"/>
    <s v="POSSIBLY MALLARDS"/>
    <x v="412"/>
    <s v="No Data"/>
    <s v="Some Cloud"/>
    <x v="8"/>
    <x v="0"/>
    <x v="3"/>
    <s v="N"/>
    <n v="0"/>
    <n v="0"/>
    <n v="0"/>
    <n v="0"/>
    <n v="0"/>
    <n v="150"/>
    <s v="Not Available"/>
    <s v="Not Available"/>
    <n v="130"/>
  </r>
  <r>
    <x v="0"/>
    <x v="9"/>
    <s v="&lt; 1000 ft"/>
    <x v="1"/>
    <x v="1"/>
    <s v="No Data"/>
    <s v="No Data"/>
    <s v="No Data"/>
    <n v="3213"/>
    <x v="441"/>
    <n v="218031"/>
    <s v="Caused damage"/>
    <s v="No Data"/>
    <n v="2"/>
    <x v="1"/>
    <s v="California"/>
    <s v="Landing Roll"/>
    <s v="Rain"/>
    <b v="1"/>
    <b v="0"/>
    <s v="No Comments"/>
    <x v="413"/>
    <s v="Medium"/>
    <s v="Some Cloud"/>
    <x v="90"/>
    <x v="44"/>
    <x v="0"/>
    <s v="Not Stated"/>
    <n v="0"/>
    <n v="0"/>
    <n v="0"/>
    <n v="0"/>
    <n v="0"/>
    <n v="0"/>
    <s v="Not Available"/>
    <s v="Not Available"/>
    <s v="Not Recorded"/>
  </r>
  <r>
    <x v="0"/>
    <x v="15"/>
    <s v="Unknown"/>
    <x v="39"/>
    <x v="1"/>
    <s v="No Data"/>
    <s v="No Data"/>
    <s v="No Data"/>
    <n v="574"/>
    <x v="442"/>
    <n v="222113"/>
    <s v="No damage"/>
    <s v="No Data"/>
    <n v="2"/>
    <x v="1"/>
    <s v="Massachusetts"/>
    <s v="Approach"/>
    <s v="No Data"/>
    <b v="1"/>
    <b v="1"/>
    <s v="SHORT FINAL. NO DMG. NO FOD ON RWY. BIRD LATER FOUND TO BE HORNED LARK BY WS BIOL &amp; SMITHSONIAN FAA 959."/>
    <x v="414"/>
    <s v="Small"/>
    <s v="No Data"/>
    <x v="46"/>
    <x v="289"/>
    <x v="0"/>
    <s v="Not Stated"/>
    <n v="0"/>
    <n v="0"/>
    <n v="0"/>
    <n v="0"/>
    <n v="0"/>
    <s v="Not Available"/>
    <s v="Not Available"/>
    <s v="Not Available"/>
    <s v="Not Recorded"/>
  </r>
  <r>
    <x v="0"/>
    <x v="26"/>
    <s v="&lt; 1000 ft"/>
    <x v="61"/>
    <x v="0"/>
    <s v="None"/>
    <s v="No Data"/>
    <s v="No Data"/>
    <s v="No Data"/>
    <x v="443"/>
    <n v="219213"/>
    <s v="No damage"/>
    <s v="No Data"/>
    <n v="2"/>
    <x v="0"/>
    <s v="Maryland"/>
    <s v="Take-off run"/>
    <s v="None"/>
    <b v="0"/>
    <b v="0"/>
    <s v="PILOT REPTD STRIKE TO TWR AT 0800 LCL."/>
    <x v="415"/>
    <s v="Small"/>
    <s v="No Cloud"/>
    <x v="0"/>
    <x v="82"/>
    <x v="0"/>
    <s v="Y"/>
    <n v="0"/>
    <n v="0"/>
    <n v="0"/>
    <n v="0"/>
    <n v="0"/>
    <n v="0"/>
    <s v="Not Available"/>
    <s v="Not Available"/>
    <s v="Not Recorded"/>
  </r>
  <r>
    <x v="0"/>
    <x v="9"/>
    <s v="&lt; 1000 ft"/>
    <x v="20"/>
    <x v="0"/>
    <s v="None"/>
    <s v="No Data"/>
    <s v="No Data"/>
    <n v="600"/>
    <x v="444"/>
    <n v="220024"/>
    <s v="No damage"/>
    <s v="No Data"/>
    <n v="2"/>
    <x v="68"/>
    <s v="California"/>
    <s v="Approach"/>
    <s v="None"/>
    <b v="1"/>
    <b v="0"/>
    <s v="PILOT REPTD STRIKING THE BIRDS OVER THE THRESHOLD. BIRDS COLLECTED AND ID BY WS BIOL."/>
    <x v="403"/>
    <s v="Small"/>
    <s v="No Cloud"/>
    <x v="10"/>
    <x v="172"/>
    <x v="3"/>
    <s v="Not Stated"/>
    <n v="0"/>
    <n v="0"/>
    <n v="0"/>
    <n v="0"/>
    <n v="0"/>
    <n v="50"/>
    <s v="Not Available"/>
    <s v="Not Available"/>
    <s v="Not Recorded"/>
  </r>
  <r>
    <x v="0"/>
    <x v="13"/>
    <s v="&lt; 1000 ft"/>
    <x v="45"/>
    <x v="0"/>
    <s v="None"/>
    <s v="No Data"/>
    <s v="No Data"/>
    <n v="216"/>
    <x v="445"/>
    <n v="218356"/>
    <s v="No damage"/>
    <s v="No Data"/>
    <n v="2"/>
    <x v="21"/>
    <s v="New York"/>
    <s v="Approach"/>
    <s v="None"/>
    <b v="1"/>
    <b v="0"/>
    <s v="ON SHORT FINAL, SAW LRG FLOCK OF BIRDS IN VICINITY OF THRESHOLD. FLOCK APPEARED TO SPLIT ON EITHER SIDE OF RWY LEAVING TD AREA CLEAR. NO EVIDENCE OF IMPACT WAS SEEN, FELT OR HEARD. WHEN DEPLANING, PAX SEATED IN REAR  SAID THERE WAS A BIRD STUCK IN THE WIN"/>
    <x v="416"/>
    <s v="Small"/>
    <s v="Overcast"/>
    <x v="0"/>
    <x v="163"/>
    <x v="1"/>
    <s v="N"/>
    <n v="0"/>
    <n v="62"/>
    <n v="617"/>
    <n v="679"/>
    <n v="0"/>
    <n v="30"/>
    <s v="Not Available"/>
    <s v="Not Available"/>
    <n v="145"/>
  </r>
  <r>
    <x v="0"/>
    <x v="19"/>
    <s v="&lt; 1000 ft"/>
    <x v="16"/>
    <x v="1"/>
    <s v="None"/>
    <s v="No Data"/>
    <s v="No Data"/>
    <n v="508"/>
    <x v="446"/>
    <n v="219752"/>
    <s v="No damage"/>
    <s v="No Data"/>
    <n v="2"/>
    <x v="52"/>
    <s v="New York"/>
    <s v="Landing Roll"/>
    <s v="None"/>
    <b v="1"/>
    <b v="0"/>
    <s v="PILOT REPTD STRIKE UPON LDG. NO DMG. CARCASS FOUND ON RWY 4R BTWN TWY F AND FB ON RWY CENTERLINE"/>
    <x v="417"/>
    <s v="Large"/>
    <s v="No Cloud"/>
    <x v="68"/>
    <x v="290"/>
    <x v="2"/>
    <s v="Y"/>
    <n v="0"/>
    <n v="0"/>
    <n v="0"/>
    <n v="0"/>
    <n v="0"/>
    <n v="0"/>
    <s v="Not Available"/>
    <s v="Not Available"/>
    <s v="Not Recorded"/>
  </r>
  <r>
    <x v="0"/>
    <x v="22"/>
    <s v="&lt; 1000 ft"/>
    <x v="16"/>
    <x v="1"/>
    <s v="None"/>
    <s v="No Data"/>
    <s v="No Data"/>
    <s v="No Data"/>
    <x v="447"/>
    <n v="220164"/>
    <s v="No damage"/>
    <s v="No Data"/>
    <n v="2"/>
    <x v="7"/>
    <s v="DC"/>
    <s v="Approach"/>
    <s v="None"/>
    <b v="0"/>
    <b v="0"/>
    <s v="ATIS WARNING. FLEW THRU A FLOCK OF 6 GULLS ON LANDING IN FLARE. 1 HIT CAPT'S WINDSHLD. POSSIBLY OTHER BIRDSTRIKES. MX FOUND NO EVIDENCE OR DMG. ANY RESIDUE WAS WASHED OFF BY RAIN."/>
    <x v="418"/>
    <s v="No Data"/>
    <s v="Some Cloud"/>
    <x v="4"/>
    <x v="0"/>
    <x v="0"/>
    <s v="Y"/>
    <n v="0"/>
    <n v="0"/>
    <n v="0"/>
    <n v="0"/>
    <n v="0"/>
    <n v="200"/>
    <s v="Not Available"/>
    <s v="Not Available"/>
    <n v="140"/>
  </r>
  <r>
    <x v="0"/>
    <x v="21"/>
    <s v="&lt; 1000 ft"/>
    <x v="17"/>
    <x v="0"/>
    <s v="None"/>
    <s v="No Data"/>
    <s v="No Data"/>
    <n v="3799"/>
    <x v="447"/>
    <n v="220089"/>
    <s v="No damage"/>
    <s v="No Data"/>
    <n v="2"/>
    <x v="22"/>
    <s v="Utah"/>
    <s v="Landing Roll"/>
    <s v="Snow"/>
    <b v="0"/>
    <b v="0"/>
    <s v="PILOT SAW GULLS ON RWY AT ABOUT TWY 6. HIT 4. NO EVIDENT EXTERNAL DMG TO A/C. HOWEVER, FEATHERS WERE SEEN INSIDE #1 ENG. A/C WAS TAKEN TO MX TO CHECK FOR POSSIBLE ENG DMG AND CLEANING."/>
    <x v="418"/>
    <s v="Medium"/>
    <s v="Overcast"/>
    <x v="91"/>
    <x v="34"/>
    <x v="0"/>
    <s v="Y"/>
    <n v="0"/>
    <n v="0"/>
    <n v="0"/>
    <n v="0"/>
    <n v="0"/>
    <n v="0"/>
    <s v="Not Available"/>
    <s v="Not Available"/>
    <s v="Not Recorded"/>
  </r>
  <r>
    <x v="0"/>
    <x v="8"/>
    <s v="&lt; 1000 ft"/>
    <x v="16"/>
    <x v="1"/>
    <s v="No Data"/>
    <s v="No Data"/>
    <s v="No Data"/>
    <s v="No Data"/>
    <x v="448"/>
    <n v="220300"/>
    <s v="No damage"/>
    <s v="No Data"/>
    <n v="2"/>
    <x v="7"/>
    <s v="DC"/>
    <s v="Landing Roll"/>
    <s v="No Data"/>
    <b v="0"/>
    <b v="0"/>
    <s v="FLEW THRU A FLOCK OF ABOUT 6 GULLS ON LDG FLARE. 1 HIT CAPT'S WINDSHLD.  POSSIBLY OTHER BIRD STRIKES. NO EVIDENCE OF RESIDUE OR DMG TO WINDSHLD. ANY RESIDUE WAS WASHED OFF BY RAIN. ASSUME RBGU AS THEY COMPRISED100% OF GULLS OBSERVED ON ARPT DURING MONTH O"/>
    <x v="419"/>
    <s v="Medium"/>
    <s v="No Data"/>
    <x v="6"/>
    <x v="0"/>
    <x v="4"/>
    <s v="Not Stated"/>
    <n v="0"/>
    <n v="0"/>
    <n v="0"/>
    <n v="0"/>
    <n v="0"/>
    <n v="0"/>
    <s v="Not Available"/>
    <s v="Not Available"/>
    <n v="140"/>
  </r>
  <r>
    <x v="0"/>
    <x v="26"/>
    <s v="Unknown"/>
    <x v="21"/>
    <x v="0"/>
    <s v="None"/>
    <s v="No Data"/>
    <s v="No Data"/>
    <s v="No Data"/>
    <x v="449"/>
    <n v="220951"/>
    <s v="No damage"/>
    <s v="No Data"/>
    <n v="2"/>
    <x v="41"/>
    <s v="Maryland"/>
    <s v="Approach"/>
    <s v="Fog"/>
    <b v="1"/>
    <b v="0"/>
    <s v="ATIS WARNING. 2 GULLS, (1 UNDAMAGD, 1 SEVERELY DMGD) FOUND."/>
    <x v="420"/>
    <s v="No Data"/>
    <s v="Overcast"/>
    <x v="4"/>
    <x v="0"/>
    <x v="0"/>
    <s v="Y"/>
    <n v="0"/>
    <n v="0"/>
    <n v="0"/>
    <n v="0"/>
    <n v="0"/>
    <s v="Not Available"/>
    <s v="Not Available"/>
    <s v="Not Available"/>
    <s v="Not Recorded"/>
  </r>
  <r>
    <x v="0"/>
    <x v="8"/>
    <s v="&lt; 1000 ft"/>
    <x v="73"/>
    <x v="0"/>
    <s v="None"/>
    <s v="No Data"/>
    <s v="No Data"/>
    <s v="No Data"/>
    <x v="449"/>
    <n v="220393"/>
    <s v="No damage"/>
    <s v="No Data"/>
    <n v="4"/>
    <x v="69"/>
    <s v="DC"/>
    <s v="Take-off run"/>
    <s v="Fog, Rain"/>
    <b v="1"/>
    <b v="0"/>
    <s v="BIRDS WERE EITHER BONAPARTE OR RING-BILLED GULLS OR BOTH. REMAINS NOT SAVED. BIRD WAS DISINTEGRATED. MIGHT HAVE BEEN AN INGESTION."/>
    <x v="421"/>
    <s v="Medium"/>
    <s v="Overcast"/>
    <x v="6"/>
    <x v="59"/>
    <x v="0"/>
    <s v="Y"/>
    <n v="0"/>
    <n v="0"/>
    <n v="0"/>
    <n v="0"/>
    <n v="0"/>
    <n v="0"/>
    <s v="Not Available"/>
    <s v="Not Available"/>
    <s v="Not Recorded"/>
  </r>
  <r>
    <x v="0"/>
    <x v="15"/>
    <s v="&lt; 1000 ft"/>
    <x v="21"/>
    <x v="0"/>
    <s v="None"/>
    <s v="No Data"/>
    <s v="No Data"/>
    <s v="No Data"/>
    <x v="450"/>
    <n v="221520"/>
    <s v="No damage"/>
    <s v="No Data"/>
    <n v="2"/>
    <x v="5"/>
    <s v="Massachusetts"/>
    <s v="Take-off run"/>
    <s v="Rain"/>
    <b v="1"/>
    <b v="1"/>
    <s v="ID BY SMITHSONIAN FAA 961. 2 CARCASSES FOUND.  LIGHT RAIN."/>
    <x v="422"/>
    <s v="Small"/>
    <s v="Overcast"/>
    <x v="46"/>
    <x v="291"/>
    <x v="0"/>
    <s v="Y"/>
    <n v="0"/>
    <n v="0"/>
    <n v="0"/>
    <n v="0"/>
    <n v="0"/>
    <n v="0"/>
    <s v="Not Available"/>
    <s v="Not Available"/>
    <s v="Not Recorded"/>
  </r>
  <r>
    <x v="0"/>
    <x v="19"/>
    <s v="&lt; 1000 ft"/>
    <x v="69"/>
    <x v="0"/>
    <s v="No Data"/>
    <s v="No Data"/>
    <s v="No Data"/>
    <n v="112"/>
    <x v="451"/>
    <n v="218811"/>
    <s v="No damage"/>
    <s v="No Data"/>
    <n v="2"/>
    <x v="70"/>
    <s v="New York"/>
    <s v="Take-off run"/>
    <s v="None"/>
    <b v="1"/>
    <b v="0"/>
    <s v="PILOT DID NOT INFORM COMPANY OF STRIKE.  REP FROM AIRLINE WILL CONTACT PILOT TO SEE IF DMG. 7 CARCASSES FOUND. HARD RUBBER PART FOUND WITH DUCK CARCASSES. (CAN'T BE CERTAIN PART WAS FROM A/C)"/>
    <x v="417"/>
    <s v="Medium"/>
    <s v="Some Cloud"/>
    <x v="20"/>
    <x v="292"/>
    <x v="2"/>
    <s v="Not Stated"/>
    <n v="0"/>
    <n v="0"/>
    <n v="0"/>
    <n v="0"/>
    <n v="0"/>
    <n v="0"/>
    <s v="Not Available"/>
    <s v="Not Available"/>
    <s v="Not Recorded"/>
  </r>
  <r>
    <x v="0"/>
    <x v="11"/>
    <s v="&lt; 1000 ft"/>
    <x v="27"/>
    <x v="1"/>
    <s v="None"/>
    <s v="No Data"/>
    <s v="No Data"/>
    <s v="No Data"/>
    <x v="452"/>
    <n v="218538"/>
    <s v="No damage"/>
    <s v="No Data"/>
    <n v="2"/>
    <x v="11"/>
    <s v="Florida"/>
    <s v="Approach"/>
    <s v="None"/>
    <b v="0"/>
    <b v="0"/>
    <s v="BIRD WAS REPTD AS SMALL,. DATA ENTRY CHANGED IT TO LARGE. DATE OF STRIKE NOT COMPLETED, JUST MONTH. ASSUME 4/14 DUE TO DATE   REPORT WAS COMPLETED."/>
    <x v="423"/>
    <s v="Large"/>
    <s v="Some Cloud"/>
    <x v="11"/>
    <x v="293"/>
    <x v="2"/>
    <s v="Not Stated"/>
    <n v="0"/>
    <n v="0"/>
    <n v="0"/>
    <n v="0"/>
    <n v="0"/>
    <n v="1000"/>
    <s v="Not Available"/>
    <s v="Not Available"/>
    <s v="Not Recorded"/>
  </r>
  <r>
    <x v="0"/>
    <x v="20"/>
    <s v="&gt; 1000 ft"/>
    <x v="42"/>
    <x v="1"/>
    <s v="None"/>
    <s v="No Data"/>
    <s v="No Data"/>
    <n v="728"/>
    <x v="453"/>
    <n v="219687"/>
    <s v="No damage"/>
    <s v="No Data"/>
    <n v="2"/>
    <x v="6"/>
    <s v="Illinois"/>
    <s v="Approach"/>
    <s v="None"/>
    <b v="1"/>
    <b v="1"/>
    <s v="AT 500' AGL ON APCH VERY LOUD BIRDSTRIKE ON RT SIDE OF A/C NOSE JUST BELOW AND RT OF F/O'S SLIDING WINDOW. AFTER HEART RATE RETD TO NORMAL, NO FURTHER PROBLEMS. ALL ENG &amp; AIRFRAME  INDICATIONS NORMAL. ID BY SMITHSONIAN FAA 438."/>
    <x v="424"/>
    <s v="Small"/>
    <s v="Some Cloud"/>
    <x v="92"/>
    <x v="200"/>
    <x v="0"/>
    <s v="Not Stated"/>
    <n v="0"/>
    <n v="0"/>
    <n v="0"/>
    <n v="0"/>
    <n v="0"/>
    <n v="1200"/>
    <s v="Not Available"/>
    <s v="Not Available"/>
    <s v="Not Recorded"/>
  </r>
  <r>
    <x v="0"/>
    <x v="5"/>
    <s v="&lt; 1000 ft"/>
    <x v="30"/>
    <x v="1"/>
    <s v="None"/>
    <s v="No Data"/>
    <s v="No Data"/>
    <s v="No Data"/>
    <x v="453"/>
    <n v="221158"/>
    <s v="No damage"/>
    <s v="No Data"/>
    <n v="2"/>
    <x v="19"/>
    <s v="North Carolina"/>
    <s v="Approach"/>
    <s v="None"/>
    <b v="0"/>
    <b v="0"/>
    <s v="BIRD REPTD AS CROW, ASSUME AMERICAN CROW FROM LOCATION."/>
    <x v="425"/>
    <s v="Medium"/>
    <s v="No Cloud"/>
    <x v="26"/>
    <x v="0"/>
    <x v="4"/>
    <s v="N"/>
    <n v="0"/>
    <n v="0"/>
    <n v="0"/>
    <n v="0"/>
    <n v="0"/>
    <n v="20"/>
    <s v="Not Available"/>
    <s v="Not Available"/>
    <n v="120"/>
  </r>
  <r>
    <x v="0"/>
    <x v="4"/>
    <s v="&lt; 1000 ft"/>
    <x v="12"/>
    <x v="1"/>
    <s v="None"/>
    <s v="No Data"/>
    <s v="No Data"/>
    <s v="No Data"/>
    <x v="454"/>
    <n v="218965"/>
    <s v="No damage"/>
    <s v="No Data"/>
    <n v="2"/>
    <x v="4"/>
    <s v="Florida"/>
    <s v="Approach"/>
    <s v="None"/>
    <b v="0"/>
    <b v="0"/>
    <s v="SML GROUP OF BIRDS CROSSED OUR FINAL APCH PATH JUST PRIOR TO 100' AGL. DID NOT FEEL IMPACT. NO ABNORMAL ENG PERFORMANCE NOTED. BAD SMELL THRU AIR CONDITIONING. FOUND FEATHERS AND BLOOD IN L ENG INLET. BORESCOPED &amp; WASHED ENG. NO REPAIRS NEEDED."/>
    <x v="426"/>
    <s v="Small"/>
    <s v="No Cloud"/>
    <x v="0"/>
    <x v="0"/>
    <x v="0"/>
    <s v="N"/>
    <n v="15"/>
    <n v="0"/>
    <n v="0"/>
    <n v="0"/>
    <n v="0"/>
    <n v="100"/>
    <s v="Not Available"/>
    <s v="Not Available"/>
    <n v="132"/>
  </r>
  <r>
    <x v="0"/>
    <x v="22"/>
    <s v="&lt; 1000 ft"/>
    <x v="12"/>
    <x v="1"/>
    <s v="None"/>
    <s v="No Data"/>
    <s v="No Data"/>
    <s v="No Data"/>
    <x v="455"/>
    <n v="223881"/>
    <s v="No damage"/>
    <s v="No Data"/>
    <n v="2"/>
    <x v="4"/>
    <s v="DC"/>
    <s v="Take-off run"/>
    <s v="No Data"/>
    <b v="0"/>
    <b v="0"/>
    <s v="No Comments"/>
    <x v="427"/>
    <s v="No Data"/>
    <s v="Overcast"/>
    <x v="4"/>
    <x v="0"/>
    <x v="0"/>
    <s v="Y"/>
    <n v="0"/>
    <n v="0"/>
    <n v="0"/>
    <n v="0"/>
    <n v="0"/>
    <n v="0"/>
    <s v="Not Available"/>
    <s v="Not Available"/>
    <n v="100"/>
  </r>
  <r>
    <x v="0"/>
    <x v="22"/>
    <s v="&lt; 1000 ft"/>
    <x v="39"/>
    <x v="1"/>
    <s v="None"/>
    <s v="No Data"/>
    <s v="No Data"/>
    <s v="No Data"/>
    <x v="456"/>
    <n v="224972"/>
    <s v="No damage"/>
    <s v="No Data"/>
    <n v="2"/>
    <x v="1"/>
    <s v="DC"/>
    <s v="Take-off run"/>
    <s v="None"/>
    <b v="0"/>
    <b v="0"/>
    <s v="No Comments"/>
    <x v="428"/>
    <s v="No Data"/>
    <s v="Some Cloud"/>
    <x v="4"/>
    <x v="0"/>
    <x v="0"/>
    <s v="Y"/>
    <n v="0"/>
    <n v="0"/>
    <n v="0"/>
    <n v="0"/>
    <n v="0"/>
    <n v="0"/>
    <s v="Not Available"/>
    <s v="Not Available"/>
    <n v="120"/>
  </r>
  <r>
    <x v="0"/>
    <x v="22"/>
    <s v="Unknown"/>
    <x v="42"/>
    <x v="1"/>
    <s v="None"/>
    <s v="No Data"/>
    <s v="No Data"/>
    <s v="No Data"/>
    <x v="456"/>
    <n v="219000"/>
    <s v="Caused damage"/>
    <s v="No Data"/>
    <n v="2"/>
    <x v="3"/>
    <s v="DC"/>
    <s v="Approach"/>
    <s v="None"/>
    <b v="0"/>
    <b v="0"/>
    <s v="TWO GULLS SEEN, 1 HIT ENG NACELLE AND REMAINS INGESTED INTO HOT SECTION OF ENG. REPLACED ENG COWL."/>
    <x v="428"/>
    <s v="No Data"/>
    <s v="No Cloud"/>
    <x v="4"/>
    <x v="294"/>
    <x v="0"/>
    <s v="N"/>
    <n v="0"/>
    <n v="0"/>
    <n v="0"/>
    <n v="0"/>
    <n v="0"/>
    <s v="Not Available"/>
    <s v="Not Available"/>
    <s v="Not Available"/>
    <s v="Not Recorded"/>
  </r>
  <r>
    <x v="0"/>
    <x v="26"/>
    <s v="&lt; 1000 ft"/>
    <x v="74"/>
    <x v="1"/>
    <s v="None"/>
    <s v="No Data"/>
    <s v="No Data"/>
    <s v="No Data"/>
    <x v="457"/>
    <n v="216270"/>
    <s v="No damage"/>
    <s v="No Data"/>
    <n v="2"/>
    <x v="19"/>
    <s v="Maryland"/>
    <s v="Landing Roll"/>
    <s v="None"/>
    <b v="0"/>
    <b v="0"/>
    <s v="RT MAIN GEAR STRUCK ANIMAL. NO APPARENT DMG."/>
    <x v="429"/>
    <s v="Large"/>
    <s v="No Cloud"/>
    <x v="93"/>
    <x v="48"/>
    <x v="0"/>
    <s v="Not Stated"/>
    <n v="0"/>
    <n v="0"/>
    <n v="0"/>
    <n v="0"/>
    <n v="0"/>
    <n v="0"/>
    <s v="Not Available"/>
    <s v="Not Available"/>
    <s v="Not Recorded"/>
  </r>
  <r>
    <x v="0"/>
    <x v="19"/>
    <s v="&lt; 1000 ft"/>
    <x v="41"/>
    <x v="1"/>
    <s v="None"/>
    <s v="No Data"/>
    <s v="No Data"/>
    <n v="17"/>
    <x v="458"/>
    <n v="217247"/>
    <s v="No damage"/>
    <s v="No Data"/>
    <n v="4"/>
    <x v="17"/>
    <s v="New York"/>
    <s v="Take-off run"/>
    <s v="None"/>
    <b v="1"/>
    <b v="0"/>
    <s v="PILOT REPTD POSSIBLE BIRDSTRIKE. FOUND A STUNNED BIRD ON CENTERLINE. CLEARED THE RWY AND ADZ ATC THEY MAY RESUME NORMAL OPERATIONS."/>
    <x v="430"/>
    <s v="Large"/>
    <s v="Some Cloud"/>
    <x v="78"/>
    <x v="150"/>
    <x v="0"/>
    <s v="Y"/>
    <n v="0"/>
    <n v="0"/>
    <n v="0"/>
    <n v="0"/>
    <n v="0"/>
    <n v="0"/>
    <s v="Not Available"/>
    <s v="Not Available"/>
    <s v="Not Recorded"/>
  </r>
  <r>
    <x v="0"/>
    <x v="21"/>
    <s v="&lt; 1000 ft"/>
    <x v="48"/>
    <x v="1"/>
    <s v="None"/>
    <s v="No Data"/>
    <s v="No Data"/>
    <n v="763"/>
    <x v="459"/>
    <n v="220546"/>
    <s v="No damage"/>
    <s v="No Data"/>
    <n v="2"/>
    <x v="5"/>
    <s v="Utah"/>
    <s v="Landing Roll"/>
    <s v="None"/>
    <b v="0"/>
    <b v="0"/>
    <s v="BIRD STRUCK CENTER WINDSCREEN DURING LANDING ROLLOUT. # BIRDS STRUCK NOT REPTD, ASSUME 1."/>
    <x v="431"/>
    <s v="Small"/>
    <s v="No Cloud"/>
    <x v="23"/>
    <x v="295"/>
    <x v="0"/>
    <s v="N"/>
    <n v="0"/>
    <n v="0"/>
    <n v="0"/>
    <n v="0"/>
    <n v="0"/>
    <n v="0"/>
    <s v="Not Available"/>
    <s v="Not Available"/>
    <n v="130"/>
  </r>
  <r>
    <x v="0"/>
    <x v="9"/>
    <s v="&lt; 1000 ft"/>
    <x v="52"/>
    <x v="1"/>
    <s v="None"/>
    <s v="No Data"/>
    <s v="No Data"/>
    <n v="6156"/>
    <x v="459"/>
    <n v="215501"/>
    <s v="No damage"/>
    <s v="No Data"/>
    <n v="2"/>
    <x v="22"/>
    <s v="California"/>
    <s v="Landing Roll"/>
    <s v="None"/>
    <b v="0"/>
    <b v="0"/>
    <s v="No Comments"/>
    <x v="431"/>
    <s v="Medium"/>
    <s v="Some Cloud"/>
    <x v="90"/>
    <x v="296"/>
    <x v="0"/>
    <s v="Y"/>
    <n v="0"/>
    <n v="0"/>
    <n v="0"/>
    <n v="0"/>
    <n v="0"/>
    <n v="0"/>
    <s v="Not Available"/>
    <s v="Not Available"/>
    <s v="Not Recorded"/>
  </r>
  <r>
    <x v="0"/>
    <x v="14"/>
    <s v="&lt; 1000 ft"/>
    <x v="12"/>
    <x v="1"/>
    <s v="None"/>
    <s v="No Data"/>
    <s v="No Data"/>
    <n v="667"/>
    <x v="460"/>
    <n v="219812"/>
    <s v="No damage"/>
    <s v="No Data"/>
    <n v="2"/>
    <x v="5"/>
    <s v="Florida"/>
    <s v="Landing Roll"/>
    <s v="None"/>
    <b v="1"/>
    <b v="0"/>
    <s v="HIT BIRD SHORTLY AFTER T/D. BIRD HIT COWLING ON #1 ENG. MOST OF CARCASS DEFLECTED AND HIT LEADING EDGE OF L WING, SMALL PART OF BIRD WAS INGESTED. NO DMG REPTD. MOST OF THE CARCASS WAS RECOVERED FROM RWY."/>
    <x v="432"/>
    <s v="Large"/>
    <s v="Some Cloud"/>
    <x v="28"/>
    <x v="297"/>
    <x v="0"/>
    <s v="Y"/>
    <n v="0"/>
    <n v="0"/>
    <n v="0"/>
    <n v="0"/>
    <n v="0"/>
    <n v="0"/>
    <s v="Not Available"/>
    <s v="Not Available"/>
    <s v="Not Recorded"/>
  </r>
  <r>
    <x v="0"/>
    <x v="26"/>
    <s v="&gt; 1000 ft"/>
    <x v="45"/>
    <x v="1"/>
    <s v="None"/>
    <s v="No Data"/>
    <s v="No Data"/>
    <s v="No Data"/>
    <x v="461"/>
    <n v="218413"/>
    <s v="No damage"/>
    <s v="No Data"/>
    <n v="2"/>
    <x v="4"/>
    <s v="Maryland"/>
    <s v="Approach"/>
    <s v="None"/>
    <b v="0"/>
    <b v="0"/>
    <s v="ATIS WARNING. BLOOD &amp; GUTS ON NOSE, FEATHES ON FAN BLADE."/>
    <x v="433"/>
    <s v="No Data"/>
    <s v="No Cloud"/>
    <x v="4"/>
    <x v="0"/>
    <x v="0"/>
    <s v="Y"/>
    <n v="0"/>
    <n v="0"/>
    <n v="0"/>
    <n v="0"/>
    <n v="0"/>
    <n v="3000"/>
    <s v="Not Available"/>
    <s v="Not Available"/>
    <n v="200"/>
  </r>
  <r>
    <x v="0"/>
    <x v="21"/>
    <s v="&lt; 1000 ft"/>
    <x v="45"/>
    <x v="1"/>
    <s v="None"/>
    <s v="No Data"/>
    <s v="No Data"/>
    <n v="2166"/>
    <x v="462"/>
    <n v="218668"/>
    <s v="Caused damage"/>
    <s v="No Data"/>
    <n v="2"/>
    <x v="5"/>
    <s v="Utah"/>
    <s v="Approach"/>
    <s v="Rain"/>
    <b v="0"/>
    <b v="0"/>
    <s v="1 DUCK HIT L SIDE OF FUSELAGE ON PILOT'S SIDE. SML DENT. NO CARCASS, JUST BLOOD."/>
    <x v="434"/>
    <s v="Medium"/>
    <s v="Some Cloud"/>
    <x v="13"/>
    <x v="27"/>
    <x v="0"/>
    <s v="N"/>
    <n v="0"/>
    <n v="0"/>
    <n v="0"/>
    <n v="0"/>
    <n v="0"/>
    <n v="150"/>
    <s v="Not Available"/>
    <s v="Not Available"/>
    <n v="132"/>
  </r>
  <r>
    <x v="0"/>
    <x v="19"/>
    <s v="&lt; 1000 ft"/>
    <x v="20"/>
    <x v="1"/>
    <s v="None"/>
    <s v="No Data"/>
    <s v="No Data"/>
    <n v="1492"/>
    <x v="463"/>
    <n v="218055"/>
    <s v="No damage"/>
    <s v="No Data"/>
    <n v="2"/>
    <x v="4"/>
    <s v="New York"/>
    <s v="Landing Roll"/>
    <s v="None"/>
    <b v="1"/>
    <b v="0"/>
    <s v="NO DMG. ID CONFIRMED BY G BERNHARDT, WS BIOL"/>
    <x v="417"/>
    <s v="Medium"/>
    <s v="Overcast"/>
    <x v="31"/>
    <x v="298"/>
    <x v="0"/>
    <s v="Y"/>
    <n v="0"/>
    <n v="0"/>
    <n v="0"/>
    <n v="0"/>
    <n v="0"/>
    <n v="0"/>
    <s v="Not Available"/>
    <s v="Not Available"/>
    <n v="110"/>
  </r>
  <r>
    <x v="0"/>
    <x v="12"/>
    <s v="&lt; 1000 ft"/>
    <x v="8"/>
    <x v="1"/>
    <s v="No Data"/>
    <s v="No Data"/>
    <s v="No Data"/>
    <s v="No Data"/>
    <x v="464"/>
    <n v="217833"/>
    <s v="No damage"/>
    <s v="No Data"/>
    <n v="2"/>
    <x v="4"/>
    <s v="Florida"/>
    <s v="Take-off run"/>
    <s v="None"/>
    <b v="1"/>
    <b v="0"/>
    <s v="ATIS WARNING. BIRD REMOVED FROM RWY 1500' FROM ARRIVAL END"/>
    <x v="435"/>
    <s v="No Data"/>
    <s v="No Cloud"/>
    <x v="12"/>
    <x v="137"/>
    <x v="1"/>
    <s v="Y"/>
    <n v="0"/>
    <n v="0"/>
    <n v="0"/>
    <n v="0"/>
    <n v="0"/>
    <n v="0"/>
    <s v="Not Available"/>
    <s v="Not Available"/>
    <s v="Not Recorded"/>
  </r>
  <r>
    <x v="0"/>
    <x v="9"/>
    <s v="&lt; 1000 ft"/>
    <x v="52"/>
    <x v="1"/>
    <s v="No Data"/>
    <s v="No Data"/>
    <s v="No Data"/>
    <n v="6143"/>
    <x v="464"/>
    <n v="221253"/>
    <s v="No damage"/>
    <s v="No Data"/>
    <n v="2"/>
    <x v="22"/>
    <s v="California"/>
    <s v="Take-off run"/>
    <s v="None"/>
    <b v="1"/>
    <b v="1"/>
    <s v="PIC REPORTS NEG A/C DMG VIA LAX ATCT.  ID BY SMITHSONIAN, FAA 445"/>
    <x v="435"/>
    <s v="Large"/>
    <s v="No Cloud"/>
    <x v="19"/>
    <x v="299"/>
    <x v="2"/>
    <s v="N"/>
    <n v="0"/>
    <n v="0"/>
    <n v="0"/>
    <n v="0"/>
    <n v="0"/>
    <n v="0"/>
    <s v="Not Available"/>
    <s v="Not Available"/>
    <s v="Not Recorded"/>
  </r>
  <r>
    <x v="0"/>
    <x v="20"/>
    <s v="&lt; 1000 ft"/>
    <x v="17"/>
    <x v="1"/>
    <s v="None"/>
    <s v="No Data"/>
    <s v="No Data"/>
    <s v="No Data"/>
    <x v="464"/>
    <n v="218327"/>
    <s v="No damage"/>
    <s v="No Data"/>
    <n v="2"/>
    <x v="15"/>
    <s v="Illinois"/>
    <s v="Approach"/>
    <s v="None"/>
    <b v="0"/>
    <b v="0"/>
    <s v="BIRD IT JUST ABOVE CO/P WINDSHLD. &quot;LOCAL CHICAGO CITY PIGEON&quot;"/>
    <x v="436"/>
    <s v="Small"/>
    <s v="No Cloud"/>
    <x v="0"/>
    <x v="0"/>
    <x v="0"/>
    <s v="Y"/>
    <n v="0"/>
    <n v="0"/>
    <n v="0"/>
    <n v="0"/>
    <n v="0"/>
    <n v="400"/>
    <s v="Not Available"/>
    <s v="Not Available"/>
    <n v="140"/>
  </r>
  <r>
    <x v="0"/>
    <x v="24"/>
    <s v="&lt; 1000 ft"/>
    <x v="12"/>
    <x v="1"/>
    <s v="No Data"/>
    <s v="No Data"/>
    <s v="No Data"/>
    <s v="No Data"/>
    <x v="464"/>
    <n v="212821"/>
    <s v="Caused damage"/>
    <s v="No Data"/>
    <n v="2"/>
    <x v="7"/>
    <s v="Colorado"/>
    <s v="Approach"/>
    <s v="No Data"/>
    <b v="0"/>
    <b v="0"/>
    <s v="#1 ENG FAN BLADES DAMAGED. NO CORE INGESTION. REPLACED SPACER ASSEMBLY AND SEALED. 6 FAN BLADES INSTALLED. A/C SUBSTITUTION AND OUT OF SVC FOR 65 HRS."/>
    <x v="430"/>
    <s v="Medium"/>
    <s v="No Data"/>
    <x v="3"/>
    <x v="0"/>
    <x v="4"/>
    <s v="Not Stated"/>
    <n v="65"/>
    <n v="0"/>
    <n v="85198"/>
    <n v="85198"/>
    <n v="0"/>
    <n v="100"/>
    <s v="Not Available"/>
    <s v="Not Available"/>
    <s v="Not Recorded"/>
  </r>
  <r>
    <x v="0"/>
    <x v="24"/>
    <s v="&lt; 1000 ft"/>
    <x v="12"/>
    <x v="1"/>
    <s v="No Data"/>
    <s v="No Data"/>
    <s v="No Data"/>
    <s v="No Data"/>
    <x v="464"/>
    <n v="217812"/>
    <s v="Caused damage"/>
    <s v="No Data"/>
    <n v="2"/>
    <x v="7"/>
    <s v="Colorado"/>
    <s v="Approach"/>
    <s v="No Data"/>
    <b v="0"/>
    <b v="0"/>
    <s v="#1 ENG FAN BLADES DAMAGED. NO CORE INGESTION. REPLACED SPACER ASSEMBLY AND SEALED. 6 FAN BLADES INSTALLED. A/C SUBSTITUTION AND OUT OF SVC FOR 65 HRS."/>
    <x v="430"/>
    <s v="Medium"/>
    <s v="No Data"/>
    <x v="3"/>
    <x v="0"/>
    <x v="4"/>
    <s v="Not Stated"/>
    <n v="65"/>
    <n v="0"/>
    <n v="85198"/>
    <n v="85198"/>
    <n v="0"/>
    <n v="100"/>
    <s v="Not Available"/>
    <s v="Not Available"/>
    <s v="Not Recorded"/>
  </r>
  <r>
    <x v="0"/>
    <x v="2"/>
    <s v="&lt; 1000 ft"/>
    <x v="28"/>
    <x v="1"/>
    <s v="None"/>
    <s v="No Data"/>
    <s v="No Data"/>
    <s v="No Data"/>
    <x v="465"/>
    <n v="213909"/>
    <s v="No damage"/>
    <s v="No Data"/>
    <n v="2"/>
    <x v="4"/>
    <s v="Texas"/>
    <s v="Landing Roll"/>
    <s v="None"/>
    <b v="0"/>
    <b v="0"/>
    <s v="PILOT REPTD STRIKE TO CONTROLLER"/>
    <x v="437"/>
    <s v="Small"/>
    <s v="Some Cloud"/>
    <x v="0"/>
    <x v="300"/>
    <x v="0"/>
    <s v="Y"/>
    <n v="0"/>
    <n v="0"/>
    <n v="0"/>
    <n v="0"/>
    <n v="0"/>
    <n v="0"/>
    <s v="Not Available"/>
    <s v="Not Available"/>
    <s v="Not Recorded"/>
  </r>
  <r>
    <x v="0"/>
    <x v="20"/>
    <s v="&lt; 1000 ft"/>
    <x v="8"/>
    <x v="1"/>
    <s v="None"/>
    <s v="No Data"/>
    <s v="No Data"/>
    <n v="1559"/>
    <x v="465"/>
    <n v="220606"/>
    <s v="No damage"/>
    <s v="No Data"/>
    <n v="2"/>
    <x v="4"/>
    <s v="Illinois"/>
    <s v="Landing Roll"/>
    <s v="None"/>
    <b v="1"/>
    <b v="0"/>
    <s v="CARCASS FOUND DATE WAS 5/20/03 BUT TIME WAS EXACTLY THAT OF THE STRIKE  REPTD BY AN AIRLINE ON 5/19"/>
    <x v="438"/>
    <s v="Small"/>
    <s v="Some Cloud"/>
    <x v="85"/>
    <x v="301"/>
    <x v="2"/>
    <s v="N"/>
    <n v="0"/>
    <n v="0"/>
    <n v="0"/>
    <n v="0"/>
    <n v="0"/>
    <n v="0"/>
    <s v="Not Available"/>
    <s v="Not Available"/>
    <n v="70"/>
  </r>
  <r>
    <x v="0"/>
    <x v="3"/>
    <s v="&lt; 1000 ft"/>
    <x v="26"/>
    <x v="0"/>
    <s v="None"/>
    <s v="No Data"/>
    <s v="No Data"/>
    <s v="No Data"/>
    <x v="466"/>
    <n v="223366"/>
    <s v="No damage"/>
    <s v="No Data"/>
    <n v="2"/>
    <x v="2"/>
    <s v="Washington"/>
    <s v="Approach"/>
    <s v="Rain"/>
    <b v="1"/>
    <b v="1"/>
    <s v="ATIS AND NOTAM CURRENT FOR WARNING OF BIRD ACTIVITIES. AIRLINE REPT TIME OF STRIKE AS 1039., WS BIOL REPTD IT AS 0935. ID BY SMITHSONIAN FAA 476."/>
    <x v="439"/>
    <s v="Small"/>
    <s v="Overcast"/>
    <x v="22"/>
    <x v="128"/>
    <x v="0"/>
    <s v="Y"/>
    <n v="0"/>
    <n v="0"/>
    <n v="0"/>
    <n v="0"/>
    <n v="0"/>
    <n v="200"/>
    <s v="Not Available"/>
    <s v="Not Available"/>
    <n v="110"/>
  </r>
  <r>
    <x v="0"/>
    <x v="12"/>
    <s v="&gt; 1000 ft"/>
    <x v="5"/>
    <x v="1"/>
    <s v="None"/>
    <s v="No Data"/>
    <s v="No Data"/>
    <n v="1799"/>
    <x v="467"/>
    <n v="223887"/>
    <s v="Caused damage"/>
    <s v="No Data"/>
    <n v="2"/>
    <x v="4"/>
    <s v="Florida"/>
    <s v="Approach"/>
    <s v="None"/>
    <b v="0"/>
    <b v="0"/>
    <s v="No Comments"/>
    <x v="440"/>
    <s v="Large"/>
    <s v="No Cloud"/>
    <x v="11"/>
    <x v="167"/>
    <x v="0"/>
    <s v="Y"/>
    <n v="0"/>
    <n v="0"/>
    <n v="0"/>
    <n v="0"/>
    <n v="0"/>
    <n v="1300"/>
    <s v="Not Available"/>
    <s v="Not Available"/>
    <n v="160"/>
  </r>
  <r>
    <x v="0"/>
    <x v="21"/>
    <s v="&lt; 1000 ft"/>
    <x v="12"/>
    <x v="1"/>
    <s v="None"/>
    <s v="No Data"/>
    <s v="No Data"/>
    <n v="1429"/>
    <x v="468"/>
    <n v="218492"/>
    <s v="No damage"/>
    <s v="No Data"/>
    <n v="2"/>
    <x v="5"/>
    <s v="Utah"/>
    <s v="Landing Roll"/>
    <s v="None"/>
    <b v="0"/>
    <b v="0"/>
    <s v="PILOT REPTD HITTING A BIRD AT 9000' REMAINING MARK ON RWY. OPS FOUND INJURED KESTREL. NO DMG. ARPT CASE 03-17913."/>
    <x v="441"/>
    <s v="Small"/>
    <s v="No Cloud"/>
    <x v="24"/>
    <x v="302"/>
    <x v="0"/>
    <s v="Not Stated"/>
    <n v="0"/>
    <n v="0"/>
    <n v="0"/>
    <n v="0"/>
    <n v="0"/>
    <n v="0"/>
    <s v="Not Available"/>
    <s v="Not Available"/>
    <n v="70"/>
  </r>
  <r>
    <x v="0"/>
    <x v="10"/>
    <s v="&gt; 1000 ft"/>
    <x v="47"/>
    <x v="1"/>
    <s v="None"/>
    <s v="No Data"/>
    <s v="No Data"/>
    <n v="7"/>
    <x v="469"/>
    <n v="216730"/>
    <s v="No damage"/>
    <s v="30 MI OUT"/>
    <n v="3"/>
    <x v="16"/>
    <s v="New Jersey"/>
    <s v="Descent"/>
    <s v="No Data"/>
    <b v="0"/>
    <b v="0"/>
    <s v="PILOT SUSPECTS A GOOSE. DENT IN FUSELAGE BELOW F/O'S WINDOW. NO RESTRICTIONS AT THIS TIME. DENT IS SCHEDULED FOR REPAIR JULY 1. BIRDS REPTD AS GEESE, ASSUME CAGO FROM LOCATION AND DATE."/>
    <x v="442"/>
    <s v="Large"/>
    <s v="No Data"/>
    <x v="19"/>
    <x v="303"/>
    <x v="2"/>
    <s v="Not Stated"/>
    <n v="0"/>
    <n v="0"/>
    <n v="0"/>
    <n v="0"/>
    <n v="30"/>
    <n v="7000"/>
    <s v="Not Available"/>
    <s v="Not Available"/>
    <n v="245"/>
  </r>
  <r>
    <x v="0"/>
    <x v="8"/>
    <s v="&lt; 1000 ft"/>
    <x v="8"/>
    <x v="1"/>
    <s v="None"/>
    <s v="No Data"/>
    <s v="No Data"/>
    <n v="216"/>
    <x v="470"/>
    <n v="219456"/>
    <s v="No damage"/>
    <s v="No Data"/>
    <n v="2"/>
    <x v="41"/>
    <s v="DC"/>
    <s v="Take-off run"/>
    <s v="None"/>
    <b v="1"/>
    <b v="0"/>
    <s v="PILOT REPTD STRIKE TO TWR. OPS PICKED UP &quot;GULL&quot;. BIRD NOT SAVED FOR ID."/>
    <x v="443"/>
    <s v="No Data"/>
    <s v="Some Cloud"/>
    <x v="4"/>
    <x v="181"/>
    <x v="0"/>
    <s v="Y"/>
    <n v="0"/>
    <n v="0"/>
    <n v="0"/>
    <n v="0"/>
    <n v="0"/>
    <n v="0"/>
    <s v="Not Available"/>
    <s v="Not Available"/>
    <s v="Not Recorded"/>
  </r>
  <r>
    <x v="0"/>
    <x v="5"/>
    <s v="&lt; 1000 ft"/>
    <x v="32"/>
    <x v="1"/>
    <s v="None"/>
    <s v="No Data"/>
    <s v="No Data"/>
    <s v="No Data"/>
    <x v="471"/>
    <n v="223365"/>
    <s v="No damage"/>
    <s v="No Data"/>
    <n v="2"/>
    <x v="25"/>
    <s v="North Carolina"/>
    <s v="Landing Roll"/>
    <s v="None"/>
    <b v="0"/>
    <b v="0"/>
    <s v="RT PROP NO DMG."/>
    <x v="443"/>
    <s v="Large"/>
    <s v="Overcast"/>
    <x v="19"/>
    <x v="304"/>
    <x v="0"/>
    <s v="N"/>
    <n v="0"/>
    <n v="0"/>
    <n v="0"/>
    <n v="0"/>
    <n v="0"/>
    <n v="0"/>
    <s v="Not Available"/>
    <s v="Not Available"/>
    <n v="80"/>
  </r>
  <r>
    <x v="0"/>
    <x v="8"/>
    <s v="&lt; 1000 ft"/>
    <x v="57"/>
    <x v="1"/>
    <s v="None"/>
    <s v="No Data"/>
    <s v="No Data"/>
    <s v="216/25"/>
    <x v="472"/>
    <n v="219654"/>
    <s v="Caused damage"/>
    <s v="No Data"/>
    <n v="2"/>
    <x v="41"/>
    <s v="DC"/>
    <s v="Take-off run"/>
    <s v="No Data"/>
    <b v="1"/>
    <b v="1"/>
    <s v="ID BY SMITHSONIAN FAA 464. CREW REPTD POSSIBLE BIRDSTRIKE ON T/O ROLL. ON ARRIVAL AT LHR INSPN FOUND DMG TO L ENG. 9 OGV FAIRING ASSEMBLIES, TOP OTBD SEGMENTS. 9 FAIRING WEPLACED. ALSO ACCOUSTIC PANEL DMG. PANELS WERE CHANGED. A/C RETD TO SERVICE THE NEXT"/>
    <x v="444"/>
    <s v="Medium"/>
    <s v="No Data"/>
    <x v="3"/>
    <x v="218"/>
    <x v="0"/>
    <s v="Not Stated"/>
    <n v="0"/>
    <n v="0"/>
    <n v="0"/>
    <n v="0"/>
    <n v="0"/>
    <n v="0"/>
    <s v="Not Available"/>
    <s v="Not Available"/>
    <s v="Not Recorded"/>
  </r>
  <r>
    <x v="0"/>
    <x v="16"/>
    <s v="&lt; 1000 ft"/>
    <x v="29"/>
    <x v="1"/>
    <s v="None"/>
    <s v="No Data"/>
    <s v="No Data"/>
    <s v="No Data"/>
    <x v="473"/>
    <n v="234340"/>
    <s v="No damage"/>
    <s v="No Data"/>
    <n v="4"/>
    <x v="18"/>
    <s v="Oregon"/>
    <s v="Landing Roll"/>
    <s v="None"/>
    <b v="0"/>
    <b v="0"/>
    <s v="No Comments"/>
    <x v="40"/>
    <s v="Small"/>
    <s v="No Cloud"/>
    <x v="23"/>
    <x v="0"/>
    <x v="0"/>
    <s v="N"/>
    <n v="0"/>
    <n v="0"/>
    <n v="0"/>
    <n v="0"/>
    <n v="0"/>
    <n v="0"/>
    <s v="Not Available"/>
    <s v="Not Available"/>
    <n v="120"/>
  </r>
  <r>
    <x v="0"/>
    <x v="2"/>
    <s v="&lt; 1000 ft"/>
    <x v="21"/>
    <x v="1"/>
    <s v="None"/>
    <s v="No Data"/>
    <s v="No Data"/>
    <s v="No Data"/>
    <x v="474"/>
    <n v="220304"/>
    <s v="No damage"/>
    <s v="No Data"/>
    <n v="2"/>
    <x v="4"/>
    <s v="Texas"/>
    <s v="Take-off run"/>
    <s v="None"/>
    <b v="0"/>
    <b v="0"/>
    <s v="No Comments"/>
    <x v="445"/>
    <s v="Small"/>
    <s v="No Cloud"/>
    <x v="29"/>
    <x v="0"/>
    <x v="2"/>
    <s v="Not Stated"/>
    <n v="0"/>
    <n v="0"/>
    <n v="0"/>
    <n v="0"/>
    <n v="0"/>
    <n v="0"/>
    <s v="Not Available"/>
    <s v="Not Available"/>
    <n v="140"/>
  </r>
  <r>
    <x v="0"/>
    <x v="12"/>
    <s v="&lt; 1000 ft"/>
    <x v="36"/>
    <x v="1"/>
    <s v="No Data"/>
    <s v="No Data"/>
    <s v="No Data"/>
    <s v="No Data"/>
    <x v="475"/>
    <n v="214224"/>
    <s v="No damage"/>
    <s v="No Data"/>
    <n v="2"/>
    <x v="4"/>
    <s v="Florida"/>
    <s v="Landing Roll"/>
    <s v="None"/>
    <b v="0"/>
    <b v="0"/>
    <s v="BROWN DOVE. NO REPTD DMG TO A/C PER RAMP 20."/>
    <x v="445"/>
    <s v="No Data"/>
    <s v="Some Cloud"/>
    <x v="12"/>
    <x v="106"/>
    <x v="0"/>
    <s v="Not Stated"/>
    <n v="0"/>
    <n v="0"/>
    <n v="0"/>
    <n v="0"/>
    <n v="0"/>
    <n v="0"/>
    <s v="Not Available"/>
    <s v="Not Available"/>
    <s v="Not Recorded"/>
  </r>
  <r>
    <x v="0"/>
    <x v="12"/>
    <s v="&lt; 1000 ft"/>
    <x v="36"/>
    <x v="1"/>
    <s v="No Data"/>
    <s v="No Data"/>
    <s v="No Data"/>
    <s v="No Data"/>
    <x v="475"/>
    <n v="217534"/>
    <s v="No damage"/>
    <s v="No Data"/>
    <n v="2"/>
    <x v="4"/>
    <s v="Florida"/>
    <s v="Landing Roll"/>
    <s v="None"/>
    <b v="0"/>
    <b v="0"/>
    <s v="BROWN DOVE. NO REPTD DMG."/>
    <x v="445"/>
    <s v="No Data"/>
    <s v="Some Cloud"/>
    <x v="12"/>
    <x v="106"/>
    <x v="0"/>
    <s v="Not Stated"/>
    <n v="0"/>
    <n v="0"/>
    <n v="0"/>
    <n v="0"/>
    <n v="0"/>
    <n v="0"/>
    <s v="Not Available"/>
    <s v="Not Available"/>
    <s v="Not Recorded"/>
  </r>
  <r>
    <x v="0"/>
    <x v="21"/>
    <s v="&lt; 1000 ft"/>
    <x v="48"/>
    <x v="1"/>
    <s v="None"/>
    <s v="No Data"/>
    <s v="No Data"/>
    <n v="1549"/>
    <x v="476"/>
    <n v="221932"/>
    <s v="No damage"/>
    <s v="No Data"/>
    <n v="2"/>
    <x v="5"/>
    <s v="Utah"/>
    <s v="Approach"/>
    <s v="None"/>
    <b v="0"/>
    <b v="0"/>
    <s v="PILOT REPTD STRIKING BIRD 2 MILES OUT FROM ARPT"/>
    <x v="446"/>
    <s v="Medium"/>
    <s v="No Cloud"/>
    <x v="91"/>
    <x v="294"/>
    <x v="0"/>
    <s v="Y"/>
    <n v="0"/>
    <n v="0"/>
    <n v="0"/>
    <n v="0"/>
    <n v="0"/>
    <n v="600"/>
    <s v="Not Available"/>
    <s v="Not Available"/>
    <s v="Not Recorded"/>
  </r>
  <r>
    <x v="0"/>
    <x v="8"/>
    <s v="&lt; 1000 ft"/>
    <x v="75"/>
    <x v="1"/>
    <s v="None"/>
    <s v="No Data"/>
    <s v="No Data"/>
    <s v="No Data"/>
    <x v="477"/>
    <n v="217225"/>
    <s v="No damage"/>
    <s v="No Data"/>
    <n v="2"/>
    <x v="19"/>
    <s v="DC"/>
    <s v="Approach"/>
    <s v="Rain"/>
    <b v="1"/>
    <b v="0"/>
    <s v="ATIS WARNING, NO SPECIFIC WARNING ON FINAL. SAW SML BIRD FLY IN FRONT OF A/C DURING LDG FLARE. HIT RT ENG NACELLE AND POSSIBLY THE PROP. NO TIME TO REACT. NO DMG. LOT OF FEATHERS AND BLOOD. NOT SURE HOW MUCH WAS INGESTED BUT NONE OF THE REMAINS APPEARED T"/>
    <x v="447"/>
    <s v="Small"/>
    <s v="Overcast"/>
    <x v="23"/>
    <x v="58"/>
    <x v="0"/>
    <s v="Y"/>
    <n v="0"/>
    <n v="0"/>
    <n v="0"/>
    <n v="0"/>
    <n v="0"/>
    <n v="100"/>
    <s v="Not Available"/>
    <s v="Not Available"/>
    <n v="110"/>
  </r>
  <r>
    <x v="0"/>
    <x v="14"/>
    <s v="&lt; 1000 ft"/>
    <x v="7"/>
    <x v="1"/>
    <s v="Engine Shut Down"/>
    <s v="No Data"/>
    <s v="No Data"/>
    <n v="480"/>
    <x v="477"/>
    <n v="222581"/>
    <s v="Caused damage"/>
    <s v="No Data"/>
    <n v="2"/>
    <x v="3"/>
    <s v="Florida"/>
    <s v="Take-off run"/>
    <s v="None"/>
    <b v="1"/>
    <b v="1"/>
    <s v="ATIS WARNING. HIT BIRD AT ROTATION. INGESTED. CREW SHUT ENG DOWN. A/C RETD AND LANDED SAFELY. 5 TO 6 TURBINE BLADES WERE BENT. BLADES REPAIRED AND BALANCED. BIRD ID BY SMITHSONIAN FAA 458"/>
    <x v="447"/>
    <s v="Medium"/>
    <s v="Some Cloud"/>
    <x v="3"/>
    <x v="305"/>
    <x v="0"/>
    <s v="Y"/>
    <n v="21"/>
    <n v="0"/>
    <n v="0"/>
    <n v="0"/>
    <n v="0"/>
    <n v="0"/>
    <s v="Not Available"/>
    <s v="Not Available"/>
    <n v="140"/>
  </r>
  <r>
    <x v="0"/>
    <x v="19"/>
    <s v="Unknown"/>
    <x v="21"/>
    <x v="1"/>
    <s v="No Data"/>
    <s v="No Data"/>
    <s v="No Data"/>
    <s v="No Data"/>
    <x v="478"/>
    <n v="222249"/>
    <s v="No damage"/>
    <s v="No Data"/>
    <n v="2"/>
    <x v="7"/>
    <s v="New York"/>
    <s v="Approach"/>
    <s v="No Data"/>
    <b v="0"/>
    <b v="0"/>
    <s v="SHORT FINAL. GULL HIT ABOVE PILOT'S FWD WINDOW. NO DMG."/>
    <x v="448"/>
    <s v="No Data"/>
    <s v="No Data"/>
    <x v="4"/>
    <x v="0"/>
    <x v="4"/>
    <s v="Not Stated"/>
    <n v="0"/>
    <n v="0"/>
    <n v="0"/>
    <n v="0"/>
    <n v="0"/>
    <s v="Not Available"/>
    <s v="Not Available"/>
    <s v="Not Available"/>
    <s v="Not Recorded"/>
  </r>
  <r>
    <x v="0"/>
    <x v="2"/>
    <s v="&lt; 1000 ft"/>
    <x v="5"/>
    <x v="1"/>
    <s v="No Data"/>
    <s v="No Data"/>
    <s v="No Data"/>
    <n v="479"/>
    <x v="479"/>
    <n v="218027"/>
    <s v="No damage"/>
    <s v="No Data"/>
    <n v="2"/>
    <x v="4"/>
    <s v="Texas"/>
    <s v="Approach"/>
    <s v="None"/>
    <b v="0"/>
    <b v="0"/>
    <s v="# BIRDS NOT REPTD, ASSUME 1."/>
    <x v="449"/>
    <s v="No Data"/>
    <s v="Some Cloud"/>
    <x v="18"/>
    <x v="306"/>
    <x v="0"/>
    <s v="Not Stated"/>
    <n v="0"/>
    <n v="0"/>
    <n v="0"/>
    <n v="0"/>
    <n v="0"/>
    <n v="50"/>
    <s v="Not Available"/>
    <s v="Not Available"/>
    <s v="Not Recorded"/>
  </r>
  <r>
    <x v="0"/>
    <x v="2"/>
    <s v="&lt; 1000 ft"/>
    <x v="76"/>
    <x v="1"/>
    <s v="Aborted Take-off"/>
    <s v="No Data"/>
    <s v="No Data"/>
    <n v="428"/>
    <x v="480"/>
    <n v="221221"/>
    <s v="No damage"/>
    <s v="No Data"/>
    <m/>
    <x v="59"/>
    <s v="Texas"/>
    <s v="Take-off run"/>
    <s v="None"/>
    <b v="0"/>
    <b v="0"/>
    <s v="A/C TAXIED TO TERMINAL. MX FOUND NO DMG."/>
    <x v="450"/>
    <s v="Small"/>
    <s v="Some Cloud"/>
    <x v="29"/>
    <x v="0"/>
    <x v="0"/>
    <s v="N"/>
    <n v="0"/>
    <n v="0"/>
    <n v="0"/>
    <n v="0"/>
    <n v="0"/>
    <n v="0"/>
    <s v="Not Available"/>
    <s v="Not Available"/>
    <s v="Not Recorded"/>
  </r>
  <r>
    <x v="0"/>
    <x v="24"/>
    <s v="&lt; 1000 ft"/>
    <x v="9"/>
    <x v="0"/>
    <s v="None"/>
    <s v="No Data"/>
    <s v="No Data"/>
    <n v="1182"/>
    <x v="481"/>
    <n v="220842"/>
    <s v="No damage"/>
    <s v="No Data"/>
    <n v="2"/>
    <x v="4"/>
    <s v="Colorado"/>
    <s v="Take-off run"/>
    <s v="None"/>
    <b v="1"/>
    <b v="0"/>
    <s v="ID BY J LYNCH, WS BIOL. FOUND 4 BIRDS."/>
    <x v="451"/>
    <s v="Small"/>
    <s v="Some Cloud"/>
    <x v="76"/>
    <x v="0"/>
    <x v="0"/>
    <s v="Not Stated"/>
    <n v="0"/>
    <n v="0"/>
    <n v="0"/>
    <n v="0"/>
    <n v="0"/>
    <n v="0"/>
    <s v="Not Available"/>
    <s v="Not Available"/>
    <n v="140"/>
  </r>
  <r>
    <x v="0"/>
    <x v="13"/>
    <s v="&lt; 1000 ft"/>
    <x v="39"/>
    <x v="1"/>
    <s v="None"/>
    <s v="No Data"/>
    <s v="No Data"/>
    <s v="No Data"/>
    <x v="482"/>
    <n v="225631"/>
    <s v="No damage"/>
    <s v="No Data"/>
    <n v="2"/>
    <x v="1"/>
    <s v="New York"/>
    <s v="Approach"/>
    <s v="None"/>
    <b v="0"/>
    <b v="0"/>
    <s v="BIRD REPTD AS &quot;SANDPIPER?&quot;"/>
    <x v="451"/>
    <s v="No Data"/>
    <s v="No Cloud"/>
    <x v="38"/>
    <x v="0"/>
    <x v="3"/>
    <s v="N"/>
    <n v="0"/>
    <n v="0"/>
    <n v="0"/>
    <n v="0"/>
    <n v="0"/>
    <n v="800"/>
    <s v="Not Available"/>
    <s v="Not Available"/>
    <n v="130"/>
  </r>
  <r>
    <x v="0"/>
    <x v="2"/>
    <s v="&lt; 1000 ft"/>
    <x v="77"/>
    <x v="1"/>
    <s v="Aborted Take-off"/>
    <s v="No Data"/>
    <s v="No Data"/>
    <n v="428"/>
    <x v="483"/>
    <n v="220329"/>
    <s v="No damage"/>
    <s v="No Data"/>
    <n v="2"/>
    <x v="59"/>
    <s v="Texas"/>
    <s v="Take-off run"/>
    <s v="None"/>
    <b v="0"/>
    <b v="0"/>
    <s v="NO DMG. (BIRD REPTD AS DOVE, ASSUME MOURNING DOVE FROM LOCATION)"/>
    <x v="450"/>
    <s v="No Data"/>
    <s v="Some Cloud"/>
    <x v="29"/>
    <x v="0"/>
    <x v="0"/>
    <s v="N"/>
    <n v="0"/>
    <n v="0"/>
    <n v="0"/>
    <n v="0"/>
    <n v="0"/>
    <n v="0"/>
    <s v="Not Available"/>
    <s v="Not Available"/>
    <s v="Not Recorded"/>
  </r>
  <r>
    <x v="0"/>
    <x v="2"/>
    <s v="&lt; 1000 ft"/>
    <x v="12"/>
    <x v="2"/>
    <s v="Engine Shut Down"/>
    <s v="No Data"/>
    <s v="No Data"/>
    <n v="2845"/>
    <x v="484"/>
    <n v="221259"/>
    <s v="Caused damage"/>
    <s v="No Data"/>
    <n v="2"/>
    <x v="4"/>
    <s v="Texas"/>
    <s v="Take-off run"/>
    <s v="Rain"/>
    <b v="1"/>
    <b v="0"/>
    <s v="INITIAL INSPN SHOWED 9 BENT COMPRESSOR BLADES. A/C TAKEN OUT OF SERVICE. 20-30 BIRD INGESTED. 3 CARCASSES FOUND. PREC LDG."/>
    <x v="452"/>
    <s v="Small"/>
    <s v="Overcast"/>
    <x v="0"/>
    <x v="183"/>
    <x v="0"/>
    <s v="Y"/>
    <n v="0"/>
    <n v="0"/>
    <n v="0"/>
    <n v="0"/>
    <n v="0"/>
    <n v="0"/>
    <s v="Not Available"/>
    <s v="Not Available"/>
    <n v="150"/>
  </r>
  <r>
    <x v="0"/>
    <x v="15"/>
    <s v="Unknown"/>
    <x v="36"/>
    <x v="1"/>
    <s v="No Data"/>
    <s v="No Data"/>
    <s v="No Data"/>
    <n v="16"/>
    <x v="484"/>
    <n v="218572"/>
    <s v="No damage"/>
    <s v="No Data"/>
    <n v="2"/>
    <x v="33"/>
    <s v="Massachusetts"/>
    <s v="Approach"/>
    <s v="No Data"/>
    <b v="1"/>
    <b v="1"/>
    <s v="INSPN FOUND LGR AMTS OF FEATHERS ON FEGV'S. ALSO BLOOD ON CORE SPLITTER AND BLOOD &amp; FEATHERS ON INBD SURFACE OF FAN BLADE SHROUDS. ID BY SMITHSONIAN FAA 467."/>
    <x v="425"/>
    <s v="Medium"/>
    <s v="No Data"/>
    <x v="31"/>
    <x v="0"/>
    <x v="4"/>
    <s v="Not Stated"/>
    <n v="0"/>
    <n v="0"/>
    <n v="0"/>
    <n v="0"/>
    <n v="0"/>
    <s v="Not Available"/>
    <s v="Not Available"/>
    <s v="Not Available"/>
    <s v="Not Recorded"/>
  </r>
  <r>
    <x v="0"/>
    <x v="21"/>
    <s v="&lt; 1000 ft"/>
    <x v="17"/>
    <x v="1"/>
    <s v="None"/>
    <s v="No Data"/>
    <s v="No Data"/>
    <n v="3961"/>
    <x v="485"/>
    <n v="219134"/>
    <s v="No damage"/>
    <s v="No Data"/>
    <n v="2"/>
    <x v="22"/>
    <s v="Utah"/>
    <s v="Take-off run"/>
    <s v="None"/>
    <b v="0"/>
    <b v="0"/>
    <s v="CAPT REPTD STRIKE ON T/O BTWN TWY H-3 &amp; H-4. NO DMG. HIT INBD L WING. (BIRD REPTD AS CROW OR RAVEN, ASSUME AMERICAN CROW FROM LOCATION.)"/>
    <x v="453"/>
    <s v="Medium"/>
    <s v="No Cloud"/>
    <x v="26"/>
    <x v="307"/>
    <x v="0"/>
    <s v="Not Stated"/>
    <n v="0"/>
    <n v="0"/>
    <n v="0"/>
    <n v="0"/>
    <n v="0"/>
    <n v="0"/>
    <s v="Not Available"/>
    <s v="Not Available"/>
    <n v="100"/>
  </r>
  <r>
    <x v="0"/>
    <x v="21"/>
    <s v="&lt; 1000 ft"/>
    <x v="48"/>
    <x v="1"/>
    <s v="None"/>
    <s v="No Data"/>
    <s v="No Data"/>
    <s v="No Data"/>
    <x v="486"/>
    <n v="220811"/>
    <s v="No damage"/>
    <s v="No Data"/>
    <n v="2"/>
    <x v="5"/>
    <s v="Utah"/>
    <s v="Landing Roll"/>
    <s v="None"/>
    <b v="0"/>
    <b v="0"/>
    <s v="No Comments"/>
    <x v="454"/>
    <s v="No Data"/>
    <s v="No Cloud"/>
    <x v="18"/>
    <x v="0"/>
    <x v="0"/>
    <s v="Y"/>
    <n v="0"/>
    <n v="0"/>
    <n v="0"/>
    <n v="0"/>
    <n v="0"/>
    <n v="0"/>
    <s v="Not Available"/>
    <s v="Not Available"/>
    <s v="Not Recorded"/>
  </r>
  <r>
    <x v="0"/>
    <x v="25"/>
    <s v="&lt; 1000 ft"/>
    <x v="12"/>
    <x v="1"/>
    <s v="No Data"/>
    <s v="No Data"/>
    <s v="No Data"/>
    <s v="No Data"/>
    <x v="487"/>
    <n v="221275"/>
    <s v="No damage"/>
    <s v="No Data"/>
    <n v="2"/>
    <x v="55"/>
    <s v="Illinois"/>
    <s v="Landing Roll"/>
    <s v="No Data"/>
    <b v="0"/>
    <b v="0"/>
    <s v="DMG NOT REPTD."/>
    <x v="455"/>
    <s v="Small"/>
    <s v="No Data"/>
    <x v="24"/>
    <x v="308"/>
    <x v="0"/>
    <s v="Not Stated"/>
    <n v="0"/>
    <n v="0"/>
    <n v="0"/>
    <n v="0"/>
    <n v="0"/>
    <n v="0"/>
    <s v="Not Available"/>
    <s v="Not Available"/>
    <n v="60"/>
  </r>
  <r>
    <x v="0"/>
    <x v="20"/>
    <s v="&gt; 1000 ft"/>
    <x v="18"/>
    <x v="1"/>
    <s v="None"/>
    <s v="No Data"/>
    <s v="No Data"/>
    <s v="No Data"/>
    <x v="488"/>
    <n v="220773"/>
    <s v="No damage"/>
    <s v="No Data"/>
    <n v="2"/>
    <x v="4"/>
    <s v="Illinois"/>
    <s v="Approach"/>
    <s v="None"/>
    <b v="0"/>
    <b v="0"/>
    <s v="ATIS WARNING. BIRD REPTD AS &quot;SEAGULL?&quot; NO DMG. STRIKE AT OUTER MARKER 14R."/>
    <x v="456"/>
    <s v="No Data"/>
    <s v="No Cloud"/>
    <x v="4"/>
    <x v="0"/>
    <x v="2"/>
    <s v="Y"/>
    <n v="0"/>
    <n v="0"/>
    <n v="0"/>
    <n v="0"/>
    <n v="0"/>
    <n v="2200"/>
    <s v="Not Available"/>
    <s v="Not Available"/>
    <n v="180"/>
  </r>
  <r>
    <x v="0"/>
    <x v="23"/>
    <s v="&lt; 1000 ft"/>
    <x v="39"/>
    <x v="1"/>
    <s v="None"/>
    <s v="No Data"/>
    <s v="No Data"/>
    <n v="2439"/>
    <x v="489"/>
    <n v="219826"/>
    <s v="No damage"/>
    <s v="No Data"/>
    <n v="2"/>
    <x v="2"/>
    <s v="California"/>
    <s v="Landing Roll"/>
    <s v="None"/>
    <b v="0"/>
    <b v="0"/>
    <s v="ID BY AIRFIELD SFTY OFCR"/>
    <x v="457"/>
    <s v="Small"/>
    <s v="No Cloud"/>
    <x v="17"/>
    <x v="51"/>
    <x v="2"/>
    <s v="N"/>
    <n v="0"/>
    <n v="0"/>
    <n v="0"/>
    <n v="0"/>
    <n v="0"/>
    <n v="0"/>
    <s v="Not Available"/>
    <s v="Not Available"/>
    <s v="Not Recorded"/>
  </r>
  <r>
    <x v="0"/>
    <x v="13"/>
    <s v="&lt; 1000 ft"/>
    <x v="11"/>
    <x v="2"/>
    <s v="No Data"/>
    <s v="No Data"/>
    <s v="No Data"/>
    <s v="No Data"/>
    <x v="489"/>
    <n v="219139"/>
    <s v="Caused damage"/>
    <s v="No Data"/>
    <n v="2"/>
    <x v="5"/>
    <s v="New York"/>
    <s v="Landing Roll"/>
    <s v="No Data"/>
    <b v="1"/>
    <b v="0"/>
    <s v="STRIKE ON ARRIVAL (MAY HAVE BEEN APRCH). DMG TO NOSE AND ENGS 1 AND 2. 25-30 CARCASSES FOUND. NOT ID'D TO SPECIES, SWEPT UP."/>
    <x v="458"/>
    <s v="No Data"/>
    <s v="No Data"/>
    <x v="4"/>
    <x v="309"/>
    <x v="2"/>
    <s v="Not Stated"/>
    <n v="0"/>
    <n v="0"/>
    <n v="0"/>
    <n v="0"/>
    <n v="0"/>
    <n v="0"/>
    <s v="Not Available"/>
    <s v="Not Available"/>
    <s v="Not Recorded"/>
  </r>
  <r>
    <x v="0"/>
    <x v="24"/>
    <s v="&lt; 1000 ft"/>
    <x v="8"/>
    <x v="1"/>
    <s v="No Data"/>
    <s v="No Data"/>
    <s v="No Data"/>
    <n v="2065"/>
    <x v="490"/>
    <n v="224127"/>
    <s v="No damage"/>
    <s v="No Data"/>
    <n v="2"/>
    <x v="4"/>
    <s v="Colorado"/>
    <s v="Landing Roll"/>
    <s v="No Data"/>
    <b v="0"/>
    <b v="0"/>
    <s v="NO APPARENT DMG"/>
    <x v="457"/>
    <s v="No Data"/>
    <s v="No Data"/>
    <x v="18"/>
    <x v="197"/>
    <x v="0"/>
    <s v="Not Stated"/>
    <n v="0"/>
    <n v="0"/>
    <n v="0"/>
    <n v="0"/>
    <n v="0"/>
    <n v="0"/>
    <s v="Not Available"/>
    <s v="Not Available"/>
    <s v="Not Recorded"/>
  </r>
  <r>
    <x v="0"/>
    <x v="28"/>
    <s v="&lt; 1000 ft"/>
    <x v="5"/>
    <x v="1"/>
    <s v="No Data"/>
    <s v="No Data"/>
    <s v="No Data"/>
    <n v="570"/>
    <x v="491"/>
    <n v="216909"/>
    <s v="No damage"/>
    <s v="No Data"/>
    <n v="2"/>
    <x v="71"/>
    <s v="Michigan"/>
    <s v="Landing Roll"/>
    <s v="No Data"/>
    <b v="0"/>
    <b v="0"/>
    <s v="PERMANENT NOTAM. # BIRDS STRUCK NOT REPTD, ASSUME 1, SAME AS BIRDS SEEN. NO REPTD DMG."/>
    <x v="444"/>
    <s v="No Data"/>
    <s v="No Data"/>
    <x v="18"/>
    <x v="0"/>
    <x v="0"/>
    <s v="Y"/>
    <n v="0"/>
    <n v="0"/>
    <n v="0"/>
    <n v="0"/>
    <n v="0"/>
    <n v="0"/>
    <s v="Not Available"/>
    <s v="Not Available"/>
    <s v="Not Recorded"/>
  </r>
  <r>
    <x v="0"/>
    <x v="12"/>
    <s v="&lt; 1000 ft"/>
    <x v="45"/>
    <x v="1"/>
    <s v="None"/>
    <s v="No Data"/>
    <s v="No Data"/>
    <s v="No Data"/>
    <x v="491"/>
    <n v="217323"/>
    <s v="No damage"/>
    <s v="No Data"/>
    <n v="2"/>
    <x v="4"/>
    <s v="Florida"/>
    <s v="Take-off run"/>
    <s v="None"/>
    <b v="0"/>
    <b v="0"/>
    <s v="ATIS WARNING BIRD WAS IN HIGH SPEED FLT AND DID NOT APPEAR TO TAKE EVASIVE ACTION. CONTINUOUS ATIS BIRD WARNING WHEN NO BIRDS AR SEEN HAS NO VALUE TO AIR CREWS. POST FLT INSNPN TOOK ABOUT 0.4 HRS"/>
    <x v="459"/>
    <s v="No Data"/>
    <s v="Some Cloud"/>
    <x v="12"/>
    <x v="126"/>
    <x v="0"/>
    <s v="Y"/>
    <n v="0"/>
    <n v="0"/>
    <n v="0"/>
    <n v="0"/>
    <n v="0"/>
    <n v="0"/>
    <s v="Not Available"/>
    <s v="Not Available"/>
    <n v="145"/>
  </r>
  <r>
    <x v="0"/>
    <x v="2"/>
    <s v="&lt; 1000 ft"/>
    <x v="12"/>
    <x v="2"/>
    <s v="None"/>
    <s v="No Data"/>
    <s v="No Data"/>
    <n v="535"/>
    <x v="492"/>
    <n v="217153"/>
    <s v="No damage"/>
    <s v="No Data"/>
    <n v="2"/>
    <x v="4"/>
    <s v="Texas"/>
    <s v="Landing Roll"/>
    <s v="None"/>
    <b v="0"/>
    <b v="0"/>
    <s v="FLOCK OF PIGEONS ON 17C @EK.  ENGS IN REVERSE. PIGEONS WENT AIRBORNE JUST AS A/C CLOSED ON THEM. BOTH ENGS INGESTED MULTIPLE BIRDS. NO ABNORMAL ENG INDICATIONS. BIRDS NOT SEEN UNTIL A/C LANDED AND ENGS IN REVERSE AND DECELERATING. ONE REPT STATED EVIDENCE"/>
    <x v="460"/>
    <s v="Small"/>
    <s v="Some Cloud"/>
    <x v="0"/>
    <x v="310"/>
    <x v="0"/>
    <s v="N"/>
    <n v="72"/>
    <n v="0"/>
    <n v="0"/>
    <n v="0"/>
    <n v="0"/>
    <n v="0"/>
    <s v="Not Available"/>
    <s v="Not Available"/>
    <n v="90"/>
  </r>
  <r>
    <x v="0"/>
    <x v="18"/>
    <s v="&lt; 1000 ft"/>
    <x v="1"/>
    <x v="1"/>
    <s v="None"/>
    <s v="No Data"/>
    <s v="No Data"/>
    <s v="No Data"/>
    <x v="493"/>
    <n v="219685"/>
    <s v="No damage"/>
    <s v="No Data"/>
    <n v="2"/>
    <x v="1"/>
    <s v="California"/>
    <s v="Landing Roll"/>
    <s v="None"/>
    <b v="0"/>
    <b v="0"/>
    <s v="A/C HIT DOVE ON LDG. ROLLOUT ON RWY 27 ABEAM B3 INTXN. NO DMG."/>
    <x v="461"/>
    <s v="Small"/>
    <s v="Some Cloud"/>
    <x v="29"/>
    <x v="311"/>
    <x v="0"/>
    <s v="N"/>
    <n v="0"/>
    <n v="0"/>
    <n v="0"/>
    <n v="0"/>
    <n v="0"/>
    <n v="0"/>
    <s v="Not Available"/>
    <s v="Not Available"/>
    <n v="80"/>
  </r>
  <r>
    <x v="0"/>
    <x v="24"/>
    <s v="&lt; 1000 ft"/>
    <x v="32"/>
    <x v="1"/>
    <s v="None"/>
    <s v="No Data"/>
    <s v="No Data"/>
    <s v="No Data"/>
    <x v="494"/>
    <n v="222956"/>
    <s v="No damage"/>
    <s v="No Data"/>
    <n v="2"/>
    <x v="61"/>
    <s v="Colorado"/>
    <s v="Landing Roll"/>
    <s v="None"/>
    <b v="0"/>
    <b v="0"/>
    <s v="ON T/D, 2 BIRDS FLEW ACROSS FLT PATH, WE HIT 1. ID BY SMITHSONIAN. FAA 481."/>
    <x v="462"/>
    <s v="Small"/>
    <s v="No Cloud"/>
    <x v="10"/>
    <x v="0"/>
    <x v="3"/>
    <s v="N"/>
    <n v="0"/>
    <n v="0"/>
    <n v="0"/>
    <n v="0"/>
    <n v="0"/>
    <n v="0"/>
    <s v="Not Available"/>
    <s v="Not Available"/>
    <n v="110"/>
  </r>
  <r>
    <x v="0"/>
    <x v="6"/>
    <s v="&lt; 1000 ft"/>
    <x v="42"/>
    <x v="1"/>
    <s v="None"/>
    <s v="No Data"/>
    <s v="No Data"/>
    <s v="No Data"/>
    <x v="494"/>
    <n v="217282"/>
    <s v="No damage"/>
    <s v="No Data"/>
    <n v="2"/>
    <x v="3"/>
    <s v="Pennsylvania"/>
    <s v="Approach"/>
    <s v="Rain"/>
    <b v="1"/>
    <b v="0"/>
    <s v="NO DMG (PHASE REPTD AS DESCENT). ID BY WS BIOL"/>
    <x v="462"/>
    <s v="Small"/>
    <s v="Overcast"/>
    <x v="23"/>
    <x v="297"/>
    <x v="0"/>
    <s v="Y"/>
    <n v="0"/>
    <n v="0"/>
    <n v="0"/>
    <n v="0"/>
    <n v="0"/>
    <n v="300"/>
    <s v="Not Available"/>
    <s v="Not Available"/>
    <n v="130"/>
  </r>
  <r>
    <x v="0"/>
    <x v="25"/>
    <s v="Unknown"/>
    <x v="28"/>
    <x v="1"/>
    <s v="None"/>
    <s v="No Data"/>
    <s v="No Data"/>
    <s v="No Data"/>
    <x v="494"/>
    <n v="224051"/>
    <s v="No damage"/>
    <s v="No Data"/>
    <n v="2"/>
    <x v="55"/>
    <s v="Illinois"/>
    <s v="Approach"/>
    <s v="No Data"/>
    <b v="1"/>
    <b v="0"/>
    <s v="DMG NOT REPTD"/>
    <x v="455"/>
    <s v="Small"/>
    <s v="No Data"/>
    <x v="24"/>
    <x v="312"/>
    <x v="0"/>
    <s v="Not Stated"/>
    <n v="0"/>
    <n v="0"/>
    <n v="0"/>
    <n v="0"/>
    <n v="0"/>
    <s v="Not Available"/>
    <s v="Not Available"/>
    <s v="Not Available"/>
    <s v="Not Recorded"/>
  </r>
  <r>
    <x v="0"/>
    <x v="25"/>
    <s v="&lt; 1000 ft"/>
    <x v="19"/>
    <x v="1"/>
    <s v="None"/>
    <s v="No Data"/>
    <s v="No Data"/>
    <s v="No Data"/>
    <x v="495"/>
    <n v="219808"/>
    <s v="No damage"/>
    <s v="No Data"/>
    <n v="2"/>
    <x v="8"/>
    <s v="Illinois"/>
    <s v="Approach"/>
    <s v="None"/>
    <b v="0"/>
    <b v="0"/>
    <s v="FALCON/HAWK. ALT LESS THAN 100' AGL"/>
    <x v="448"/>
    <s v="No Data"/>
    <s v="No Cloud"/>
    <x v="5"/>
    <x v="0"/>
    <x v="0"/>
    <s v="N"/>
    <n v="0"/>
    <n v="0"/>
    <n v="0"/>
    <n v="0"/>
    <n v="0"/>
    <n v="90"/>
    <s v="Not Available"/>
    <s v="Not Available"/>
    <n v="120"/>
  </r>
  <r>
    <x v="0"/>
    <x v="9"/>
    <s v="&lt; 1000 ft"/>
    <x v="20"/>
    <x v="1"/>
    <s v="None"/>
    <s v="No Data"/>
    <s v="No Data"/>
    <s v="No Data"/>
    <x v="496"/>
    <n v="219694"/>
    <s v="No damage"/>
    <s v="No Data"/>
    <n v="2"/>
    <x v="4"/>
    <s v="California"/>
    <s v="Approach"/>
    <s v="None"/>
    <b v="0"/>
    <b v="0"/>
    <s v="POSSIBLE DMG TO 1 OR 2 FRONT FAN BLADES IN #1 ENG. AIRLINE LATER REPLIED THAT NO DMG WAS FOUND."/>
    <x v="448"/>
    <s v="No Data"/>
    <s v="Some Cloud"/>
    <x v="4"/>
    <x v="108"/>
    <x v="0"/>
    <s v="N"/>
    <n v="0"/>
    <n v="0"/>
    <n v="0"/>
    <n v="0"/>
    <n v="0"/>
    <n v="100"/>
    <s v="Not Available"/>
    <s v="Not Available"/>
    <n v="135"/>
  </r>
  <r>
    <x v="0"/>
    <x v="25"/>
    <s v="&lt; 1000 ft"/>
    <x v="27"/>
    <x v="1"/>
    <s v="None"/>
    <s v="No Data"/>
    <s v="No Data"/>
    <s v="No Data"/>
    <x v="497"/>
    <n v="222112"/>
    <s v="No damage"/>
    <s v="No Data"/>
    <n v="2"/>
    <x v="55"/>
    <s v="Illinois"/>
    <s v="Landing Roll"/>
    <s v="No Data"/>
    <b v="1"/>
    <b v="0"/>
    <s v="DMG NOT REPTD."/>
    <x v="455"/>
    <s v="Small"/>
    <s v="No Data"/>
    <x v="24"/>
    <x v="0"/>
    <x v="4"/>
    <s v="Not Stated"/>
    <n v="0"/>
    <n v="0"/>
    <n v="0"/>
    <n v="0"/>
    <n v="0"/>
    <n v="0"/>
    <s v="Not Available"/>
    <s v="Not Available"/>
    <s v="Not Recorded"/>
  </r>
  <r>
    <x v="0"/>
    <x v="26"/>
    <s v="&lt; 1000 ft"/>
    <x v="12"/>
    <x v="0"/>
    <s v="Aborted Take-off"/>
    <s v="No Data"/>
    <s v="No Data"/>
    <n v="805"/>
    <x v="498"/>
    <n v="213700"/>
    <s v="Caused damage"/>
    <s v="No Data"/>
    <n v="2"/>
    <x v="3"/>
    <s v="Maryland"/>
    <s v="Take-off run"/>
    <s v="None"/>
    <b v="1"/>
    <b v="1"/>
    <s v="DMG 3  ENG BLADES AND RT WING. PAX HAD TO BOARD ANOTHER FLT AFTER A/C TAXIED TO GATE. BIRDS REPTD AS GULLS AND LARGE WHITE BIRDS. ID BY SMITHSONIAN FAA 475."/>
    <x v="463"/>
    <s v="Small"/>
    <s v="Some Cloud"/>
    <x v="29"/>
    <x v="65"/>
    <x v="0"/>
    <s v="Not Stated"/>
    <n v="24"/>
    <n v="0"/>
    <n v="0"/>
    <n v="0"/>
    <n v="0"/>
    <n v="0"/>
    <s v="Not Available"/>
    <s v="Not Available"/>
    <n v="120"/>
  </r>
  <r>
    <x v="0"/>
    <x v="26"/>
    <s v="&lt; 1000 ft"/>
    <x v="61"/>
    <x v="0"/>
    <s v="None"/>
    <s v="No Data"/>
    <s v="No Data"/>
    <n v="441"/>
    <x v="499"/>
    <n v="216902"/>
    <s v="No damage"/>
    <s v="No Data"/>
    <n v="2"/>
    <x v="0"/>
    <s v="Maryland"/>
    <s v="Take-off run"/>
    <s v="None"/>
    <b v="0"/>
    <b v="0"/>
    <s v="ATIS WARNING. NO DMG. SAW BIRDS CROSSING RWY JUST PRIOR TO V1. THEY WRE LINED UP ACROSS RWY. JUST AS WE ROTATED THE BIRDS BEGAN TO FLY AND WE HIT 5-7.  THEY HIT THE RADOME AND WERE DEFLECTED DOWNWARD. NO FLT CONTROL PROBLEMS OR ENG CHANGES."/>
    <x v="464"/>
    <s v="Small"/>
    <s v="Overcast"/>
    <x v="0"/>
    <x v="142"/>
    <x v="0"/>
    <s v="Y"/>
    <n v="0"/>
    <n v="0"/>
    <n v="0"/>
    <n v="0"/>
    <n v="0"/>
    <n v="0"/>
    <s v="Not Available"/>
    <s v="Not Available"/>
    <n v="140"/>
  </r>
  <r>
    <x v="0"/>
    <x v="25"/>
    <s v="&lt; 1000 ft"/>
    <x v="35"/>
    <x v="1"/>
    <s v="No Data"/>
    <s v="No Data"/>
    <s v="No Data"/>
    <s v="No Data"/>
    <x v="500"/>
    <n v="226900"/>
    <s v="No damage"/>
    <s v="No Data"/>
    <n v="2"/>
    <x v="55"/>
    <s v="Illinois"/>
    <s v="Take-off run"/>
    <s v="No Data"/>
    <b v="1"/>
    <b v="0"/>
    <s v="SPEED REPTD AS 90+. NO DMG."/>
    <x v="455"/>
    <s v="Small"/>
    <s v="No Data"/>
    <x v="24"/>
    <x v="313"/>
    <x v="0"/>
    <s v="Not Stated"/>
    <n v="0"/>
    <n v="0"/>
    <n v="0"/>
    <n v="0"/>
    <n v="0"/>
    <n v="0"/>
    <s v="Not Available"/>
    <s v="Not Available"/>
    <n v="100"/>
  </r>
  <r>
    <x v="0"/>
    <x v="2"/>
    <s v="&lt; 1000 ft"/>
    <x v="5"/>
    <x v="1"/>
    <s v="None"/>
    <s v="No Data"/>
    <s v="No Data"/>
    <s v="No Data"/>
    <x v="501"/>
    <n v="221871"/>
    <s v="No damage"/>
    <s v="No Data"/>
    <n v="2"/>
    <x v="4"/>
    <s v="Texas"/>
    <s v="Approach"/>
    <s v="None"/>
    <b v="0"/>
    <b v="0"/>
    <s v="No Comments"/>
    <x v="465"/>
    <s v="No Data"/>
    <s v="No Cloud"/>
    <x v="18"/>
    <x v="0"/>
    <x v="0"/>
    <s v="N"/>
    <n v="0"/>
    <n v="0"/>
    <n v="0"/>
    <n v="0"/>
    <n v="0"/>
    <n v="20"/>
    <s v="Not Available"/>
    <s v="Not Available"/>
    <n v="135"/>
  </r>
  <r>
    <x v="0"/>
    <x v="20"/>
    <s v="&lt; 1000 ft"/>
    <x v="12"/>
    <x v="1"/>
    <s v="None"/>
    <s v="No Data"/>
    <s v="No Data"/>
    <s v="No Data"/>
    <x v="501"/>
    <n v="219120"/>
    <s v="No damage"/>
    <s v="No Data"/>
    <n v="2"/>
    <x v="4"/>
    <s v="Illinois"/>
    <s v="Take-off run"/>
    <s v="No Data"/>
    <b v="0"/>
    <b v="0"/>
    <s v="GRAY-BRWN BIRD ABOUT PIGEON SIZE. MAY HAVE BEEN A SMALL HAWK. OR MAY HAVE BEEN ANOTHER THAT PASSED TO THE LEFT. CARCASS FOUND WAS REPTD BY WS BIOL."/>
    <x v="465"/>
    <s v="Small"/>
    <s v="Overcast"/>
    <x v="27"/>
    <x v="0"/>
    <x v="0"/>
    <s v="N"/>
    <n v="0"/>
    <n v="0"/>
    <n v="0"/>
    <n v="0"/>
    <n v="0"/>
    <n v="0"/>
    <s v="Not Available"/>
    <s v="Not Available"/>
    <n v="105"/>
  </r>
  <r>
    <x v="0"/>
    <x v="20"/>
    <s v="&lt; 1000 ft"/>
    <x v="57"/>
    <x v="0"/>
    <s v="None"/>
    <s v="No Data"/>
    <s v="No Data"/>
    <n v="959"/>
    <x v="502"/>
    <n v="222809"/>
    <s v="No damage"/>
    <s v="No Data"/>
    <n v="2"/>
    <x v="7"/>
    <s v="Illinois"/>
    <s v="Landing Roll"/>
    <s v="None"/>
    <b v="1"/>
    <b v="0"/>
    <s v="NO DMG. BIRD HIT ABOUT 5' BEHIND F/O'S WINDOW."/>
    <x v="466"/>
    <s v="Small"/>
    <s v="Some Cloud"/>
    <x v="23"/>
    <x v="0"/>
    <x v="1"/>
    <s v="Y"/>
    <n v="0"/>
    <n v="0"/>
    <n v="0"/>
    <n v="0"/>
    <n v="0"/>
    <n v="0"/>
    <s v="Not Available"/>
    <s v="Not Available"/>
    <n v="160"/>
  </r>
  <r>
    <x v="0"/>
    <x v="25"/>
    <s v="&lt; 1000 ft"/>
    <x v="61"/>
    <x v="1"/>
    <s v="None"/>
    <s v="No Data"/>
    <s v="No Data"/>
    <s v="No Data"/>
    <x v="503"/>
    <n v="223005"/>
    <s v="Caused damage"/>
    <s v="No Data"/>
    <n v="2"/>
    <x v="0"/>
    <s v="Illinois"/>
    <s v="Approach"/>
    <s v="No Data"/>
    <b v="0"/>
    <b v="0"/>
    <s v="LDG LIGHT/TAXI LIGHT GLASS COVER AND WIRING DAMAGED."/>
    <x v="467"/>
    <s v="No Data"/>
    <s v="Some Cloud"/>
    <x v="4"/>
    <x v="0"/>
    <x v="0"/>
    <s v="N"/>
    <n v="0"/>
    <n v="0"/>
    <n v="0"/>
    <n v="0"/>
    <n v="0"/>
    <n v="280"/>
    <s v="Not Available"/>
    <s v="Not Available"/>
    <n v="140"/>
  </r>
  <r>
    <x v="0"/>
    <x v="13"/>
    <s v="&lt; 1000 ft"/>
    <x v="42"/>
    <x v="1"/>
    <s v="No Data"/>
    <s v="No Data"/>
    <s v="No Data"/>
    <s v="No Data"/>
    <x v="504"/>
    <n v="225793"/>
    <s v="No damage"/>
    <s v="No Data"/>
    <n v="2"/>
    <x v="3"/>
    <s v="New York"/>
    <s v="Landing Roll"/>
    <s v="No Data"/>
    <b v="0"/>
    <b v="0"/>
    <s v="STRIKE ON ARRIVAL (ASSUME LANDING ROLL) # BIRDS NOT REPTD, ASSUME 1. NO DMG."/>
    <x v="468"/>
    <s v="Large"/>
    <s v="No Data"/>
    <x v="19"/>
    <x v="274"/>
    <x v="0"/>
    <s v="Not Stated"/>
    <n v="0"/>
    <n v="0"/>
    <n v="0"/>
    <n v="0"/>
    <n v="0"/>
    <n v="0"/>
    <s v="Not Available"/>
    <s v="Not Available"/>
    <s v="Not Recorded"/>
  </r>
  <r>
    <x v="0"/>
    <x v="21"/>
    <s v="&lt; 1000 ft"/>
    <x v="78"/>
    <x v="1"/>
    <s v="None"/>
    <s v="No Data"/>
    <s v="No Data"/>
    <s v="No Data"/>
    <x v="505"/>
    <n v="220286"/>
    <s v="No damage"/>
    <s v="No Data"/>
    <n v="2"/>
    <x v="19"/>
    <s v="Utah"/>
    <s v="Taxi"/>
    <s v="None"/>
    <b v="0"/>
    <b v="0"/>
    <s v="BIRD REPTD AS CROW, ASSUME AMER. FROM LOCATION. CROW FLEW INTO RT PROP. NO DMG. REMAINS VISIBLE ON ENG COVER AND RT WING."/>
    <x v="469"/>
    <s v="Medium"/>
    <s v="Overcast"/>
    <x v="26"/>
    <x v="60"/>
    <x v="0"/>
    <s v="Not Stated"/>
    <n v="0"/>
    <n v="0"/>
    <n v="0"/>
    <n v="0"/>
    <n v="0"/>
    <n v="0"/>
    <s v="Not Available"/>
    <s v="Not Available"/>
    <s v="Not Recorded"/>
  </r>
  <r>
    <x v="0"/>
    <x v="9"/>
    <s v="&lt; 1000 ft"/>
    <x v="52"/>
    <x v="1"/>
    <s v="Aborted Take-off"/>
    <s v="No Data"/>
    <s v="No Data"/>
    <n v="6212"/>
    <x v="505"/>
    <n v="222299"/>
    <s v="No damage"/>
    <s v="No Data"/>
    <n v="2"/>
    <x v="22"/>
    <s v="California"/>
    <s v="Take-off run"/>
    <s v="None"/>
    <b v="0"/>
    <b v="0"/>
    <s v="No Comments"/>
    <x v="469"/>
    <s v="Small"/>
    <s v="Some Cloud"/>
    <x v="24"/>
    <x v="0"/>
    <x v="0"/>
    <s v="Not Stated"/>
    <n v="0"/>
    <n v="0"/>
    <n v="0"/>
    <n v="0"/>
    <n v="0"/>
    <n v="0"/>
    <s v="Not Available"/>
    <s v="Not Available"/>
    <s v="Not Recorded"/>
  </r>
  <r>
    <x v="0"/>
    <x v="20"/>
    <s v="&lt; 1000 ft"/>
    <x v="66"/>
    <x v="0"/>
    <s v="No Data"/>
    <s v="No Data"/>
    <s v="No Data"/>
    <s v="No Data"/>
    <x v="506"/>
    <n v="225327"/>
    <s v="No damage"/>
    <s v="No Data"/>
    <n v="2"/>
    <x v="19"/>
    <s v="Illinois"/>
    <s v="Take-off run"/>
    <s v="No Data"/>
    <b v="0"/>
    <b v="0"/>
    <s v="2 BIRDS HIT."/>
    <x v="470"/>
    <s v="Small"/>
    <s v="No Data"/>
    <x v="24"/>
    <x v="205"/>
    <x v="0"/>
    <s v="Not Stated"/>
    <n v="0"/>
    <n v="0"/>
    <n v="0"/>
    <n v="0"/>
    <n v="0"/>
    <n v="0"/>
    <s v="Not Available"/>
    <s v="Not Available"/>
    <s v="Not Recorded"/>
  </r>
  <r>
    <x v="0"/>
    <x v="13"/>
    <s v="&lt; 1000 ft"/>
    <x v="39"/>
    <x v="1"/>
    <s v="None"/>
    <s v="No Data"/>
    <s v="No Data"/>
    <s v="No Data"/>
    <x v="507"/>
    <n v="217744"/>
    <s v="No damage"/>
    <s v="No Data"/>
    <n v="2"/>
    <x v="1"/>
    <s v="New York"/>
    <s v="Approach"/>
    <s v="None"/>
    <b v="0"/>
    <b v="0"/>
    <s v="NO DMG"/>
    <x v="471"/>
    <s v="No Data"/>
    <s v="Some Cloud"/>
    <x v="4"/>
    <x v="238"/>
    <x v="0"/>
    <s v="N"/>
    <n v="0"/>
    <n v="0"/>
    <n v="0"/>
    <n v="0"/>
    <n v="0"/>
    <n v="50"/>
    <s v="Not Available"/>
    <s v="Not Available"/>
    <n v="130"/>
  </r>
  <r>
    <x v="0"/>
    <x v="2"/>
    <s v="&lt; 1000 ft"/>
    <x v="18"/>
    <x v="1"/>
    <s v="None"/>
    <s v="No Data"/>
    <s v="No Data"/>
    <n v="1528"/>
    <x v="508"/>
    <n v="221323"/>
    <s v="No damage"/>
    <s v="No Data"/>
    <n v="2"/>
    <x v="4"/>
    <s v="Texas"/>
    <s v="Approach"/>
    <s v="None"/>
    <b v="0"/>
    <b v="0"/>
    <s v="BIRD, MAYBE 2, HIT ON AFT PART OF F/O'S WINDOW. MX INSPN."/>
    <x v="472"/>
    <s v="No Data"/>
    <s v="Some Cloud"/>
    <x v="1"/>
    <x v="165"/>
    <x v="1"/>
    <s v="N"/>
    <n v="0"/>
    <n v="0"/>
    <n v="0"/>
    <n v="0"/>
    <n v="0"/>
    <n v="500"/>
    <s v="Not Available"/>
    <s v="Not Available"/>
    <n v="145"/>
  </r>
  <r>
    <x v="0"/>
    <x v="13"/>
    <s v="&lt; 1000 ft"/>
    <x v="37"/>
    <x v="1"/>
    <s v="None"/>
    <s v="No Data"/>
    <s v="No Data"/>
    <n v="9007"/>
    <x v="509"/>
    <n v="218228"/>
    <s v="No damage"/>
    <s v="No Data"/>
    <n v="2"/>
    <x v="5"/>
    <s v="New York"/>
    <s v="Approach"/>
    <s v="None"/>
    <b v="0"/>
    <b v="0"/>
    <s v="HIT LWR L NOSE. CLEANED. NO DMG."/>
    <x v="468"/>
    <s v="No Data"/>
    <s v="Some Cloud"/>
    <x v="4"/>
    <x v="0"/>
    <x v="2"/>
    <s v="N"/>
    <n v="0"/>
    <n v="0"/>
    <n v="0"/>
    <n v="0"/>
    <n v="0"/>
    <n v="500"/>
    <s v="Not Available"/>
    <s v="Not Available"/>
    <n v="135"/>
  </r>
  <r>
    <x v="0"/>
    <x v="25"/>
    <s v="&lt; 1000 ft"/>
    <x v="79"/>
    <x v="1"/>
    <s v="None"/>
    <s v="No Data"/>
    <s v="No Data"/>
    <s v="No Data"/>
    <x v="510"/>
    <n v="221472"/>
    <s v="No damage"/>
    <s v="No Data"/>
    <n v="2"/>
    <x v="19"/>
    <s v="Illinois"/>
    <s v="Approach"/>
    <s v="Rain"/>
    <b v="0"/>
    <b v="0"/>
    <s v="No Comments"/>
    <x v="473"/>
    <s v="No Data"/>
    <s v="Overcast"/>
    <x v="4"/>
    <x v="230"/>
    <x v="0"/>
    <s v="N"/>
    <n v="0"/>
    <n v="0"/>
    <n v="0"/>
    <n v="0"/>
    <n v="0"/>
    <n v="500"/>
    <s v="Not Available"/>
    <s v="Not Available"/>
    <n v="140"/>
  </r>
  <r>
    <x v="0"/>
    <x v="15"/>
    <s v="Unknown"/>
    <x v="39"/>
    <x v="1"/>
    <s v="None"/>
    <s v="No Data"/>
    <s v="No Data"/>
    <s v="No Data"/>
    <x v="511"/>
    <n v="215075"/>
    <s v="No damage"/>
    <s v="No Data"/>
    <n v="2"/>
    <x v="1"/>
    <s v="Massachusetts"/>
    <s v="Approach"/>
    <s v="None"/>
    <b v="1"/>
    <b v="1"/>
    <s v="ID BY SMITHSONIAN, FAA 647."/>
    <x v="474"/>
    <s v="Small"/>
    <s v="Some Cloud"/>
    <x v="27"/>
    <x v="33"/>
    <x v="0"/>
    <s v="Y"/>
    <n v="0"/>
    <n v="0"/>
    <n v="0"/>
    <n v="0"/>
    <n v="0"/>
    <s v="Not Available"/>
    <s v="Not Available"/>
    <s v="Not Available"/>
    <s v="Not Recorded"/>
  </r>
  <r>
    <x v="0"/>
    <x v="24"/>
    <s v="&lt; 1000 ft"/>
    <x v="17"/>
    <x v="1"/>
    <s v="None"/>
    <s v="No Data"/>
    <s v="No Data"/>
    <n v="6866"/>
    <x v="511"/>
    <n v="221027"/>
    <s v="No damage"/>
    <s v="No Data"/>
    <n v="2"/>
    <x v="22"/>
    <s v="Colorado"/>
    <s v="Take-off run"/>
    <s v="None"/>
    <b v="1"/>
    <b v="0"/>
    <s v="DURING T/O ROLL SAW 2-3 SML BIRDS GO BY NOSE OF A/C. COULD NOT TELL IF ANY HIT. NO EVIDENCE FOUND. 1 HORNED LARK WAS FOUND ON RWY AT 1040."/>
    <x v="475"/>
    <s v="Small"/>
    <s v="Some Cloud"/>
    <x v="46"/>
    <x v="314"/>
    <x v="0"/>
    <s v="N"/>
    <n v="0"/>
    <n v="0"/>
    <n v="0"/>
    <n v="0"/>
    <n v="0"/>
    <n v="0"/>
    <s v="Not Available"/>
    <s v="Not Available"/>
    <n v="110"/>
  </r>
  <r>
    <x v="0"/>
    <x v="10"/>
    <s v="&lt; 1000 ft"/>
    <x v="8"/>
    <x v="1"/>
    <s v="None"/>
    <s v="No Data"/>
    <s v="No Data"/>
    <s v="No Data"/>
    <x v="512"/>
    <n v="270179"/>
    <s v="No damage"/>
    <s v="No Data"/>
    <n v="2"/>
    <x v="14"/>
    <s v="New Jersey"/>
    <s v="Landing Roll"/>
    <s v="None"/>
    <b v="1"/>
    <b v="0"/>
    <s v="PILOT REPTD RUNNING OVER ANIMALON 4R/22L. FOUND CARCASS. (DATA ENTRY NOTE: DMG INFORMATION NOT PROVIDED)"/>
    <x v="228"/>
    <s v="Large"/>
    <s v="No Cloud"/>
    <x v="19"/>
    <x v="315"/>
    <x v="4"/>
    <s v="Not Stated"/>
    <n v="0"/>
    <n v="0"/>
    <n v="0"/>
    <n v="0"/>
    <n v="0"/>
    <n v="0"/>
    <s v="Not Available"/>
    <s v="Not Available"/>
    <s v="Not Recorded"/>
  </r>
  <r>
    <x v="0"/>
    <x v="13"/>
    <s v="&lt; 1000 ft"/>
    <x v="14"/>
    <x v="1"/>
    <s v="No Data"/>
    <s v="No Data"/>
    <s v="No Data"/>
    <n v="4879"/>
    <x v="513"/>
    <n v="222466"/>
    <s v="No damage"/>
    <s v="No Data"/>
    <n v="2"/>
    <x v="60"/>
    <s v="New York"/>
    <s v="Take-off run"/>
    <s v="No Data"/>
    <b v="0"/>
    <b v="0"/>
    <s v="PILOT REPTD POSSIBLE BIRDSTIRKE ON T/O. PART STRUCK NOT REPTD. NO DMG REPTD. A/C WILL BECHECKED OUT WHEN IT LANDS AND IF ANY DMG IS FOUND IT WILL BE RELAYED TO PA OPS. FAA FORM 5200-7 GIVEN TO US AIRWAYS EXPRESS OPS."/>
    <x v="476"/>
    <s v="Medium"/>
    <s v="No Data"/>
    <x v="31"/>
    <x v="316"/>
    <x v="0"/>
    <s v="Not Stated"/>
    <n v="0"/>
    <n v="0"/>
    <n v="0"/>
    <n v="0"/>
    <n v="0"/>
    <n v="0"/>
    <s v="Not Available"/>
    <s v="Not Available"/>
    <s v="Not Recorded"/>
  </r>
  <r>
    <x v="0"/>
    <x v="21"/>
    <s v="Unknown"/>
    <x v="12"/>
    <x v="0"/>
    <s v="None"/>
    <s v="No Data"/>
    <s v="No Data"/>
    <n v="1738"/>
    <x v="514"/>
    <n v="216437"/>
    <s v="No damage"/>
    <s v="No Data"/>
    <n v="2"/>
    <x v="5"/>
    <s v="Utah"/>
    <s v="Approach"/>
    <s v="None"/>
    <b v="0"/>
    <b v="0"/>
    <s v="HIT SEVERAL GULLS ON 4 MILE FINAL. NO DMG REPTD."/>
    <x v="477"/>
    <s v="No Data"/>
    <s v="No Cloud"/>
    <x v="4"/>
    <x v="271"/>
    <x v="2"/>
    <s v="Not Stated"/>
    <n v="0"/>
    <n v="0"/>
    <n v="0"/>
    <n v="0"/>
    <n v="0"/>
    <s v="Not Available"/>
    <s v="Not Available"/>
    <s v="Not Available"/>
    <s v="Not Recorded"/>
  </r>
  <r>
    <x v="0"/>
    <x v="19"/>
    <s v="&lt; 1000 ft"/>
    <x v="12"/>
    <x v="0"/>
    <s v="No Data"/>
    <s v="No Data"/>
    <s v="No Data"/>
    <s v="No Data"/>
    <x v="514"/>
    <n v="222550"/>
    <s v="No damage"/>
    <s v="No Data"/>
    <n v="2"/>
    <x v="19"/>
    <s v="New York"/>
    <s v="Take-off run"/>
    <s v="No Data"/>
    <b v="1"/>
    <b v="0"/>
    <s v="2 STARLINGS FOUND. BIRDSTRIKE ON DEPTR. (ASSUME TAKE OFF RUN). NO DMG."/>
    <x v="478"/>
    <s v="Small"/>
    <s v="No Data"/>
    <x v="23"/>
    <x v="0"/>
    <x v="4"/>
    <s v="Not Stated"/>
    <n v="0"/>
    <n v="0"/>
    <n v="0"/>
    <n v="0"/>
    <n v="0"/>
    <n v="0"/>
    <s v="Not Available"/>
    <s v="Not Available"/>
    <s v="Not Recorded"/>
  </r>
  <r>
    <x v="0"/>
    <x v="14"/>
    <s v="&lt; 1000 ft"/>
    <x v="18"/>
    <x v="1"/>
    <s v="None"/>
    <s v="No Data"/>
    <s v="No Data"/>
    <s v="No Data"/>
    <x v="515"/>
    <n v="222690"/>
    <s v="No damage"/>
    <s v="No Data"/>
    <n v="2"/>
    <x v="4"/>
    <s v="Florida"/>
    <s v="Take-off run"/>
    <s v="None"/>
    <b v="1"/>
    <b v="1"/>
    <s v="PILOT REPTD POSSIBLE BIRDSTRIKE ON T/O TO TWR. OPS FOUND REMAINS. ID BY SMITHSONIAN FAA 524"/>
    <x v="479"/>
    <s v="Small"/>
    <s v="Some Cloud"/>
    <x v="85"/>
    <x v="317"/>
    <x v="0"/>
    <s v="Y"/>
    <n v="0"/>
    <n v="0"/>
    <n v="0"/>
    <n v="0"/>
    <n v="0"/>
    <n v="0"/>
    <s v="Not Available"/>
    <s v="Not Available"/>
    <s v="Not Recorded"/>
  </r>
  <r>
    <x v="0"/>
    <x v="12"/>
    <s v="Unknown"/>
    <x v="21"/>
    <x v="1"/>
    <s v="None"/>
    <s v="No Data"/>
    <s v="No Data"/>
    <s v="No Data"/>
    <x v="516"/>
    <n v="222633"/>
    <s v="No damage"/>
    <s v="No Data"/>
    <n v="2"/>
    <x v="4"/>
    <s v="Florida"/>
    <s v="Approach"/>
    <s v="None"/>
    <b v="0"/>
    <b v="0"/>
    <s v="No Comments"/>
    <x v="475"/>
    <s v="No Data"/>
    <s v="No Cloud"/>
    <x v="94"/>
    <x v="195"/>
    <x v="0"/>
    <s v="Not Stated"/>
    <n v="0"/>
    <n v="0"/>
    <n v="0"/>
    <n v="0"/>
    <n v="0"/>
    <s v="Not Available"/>
    <s v="Not Available"/>
    <s v="Not Available"/>
    <n v="1"/>
  </r>
  <r>
    <x v="0"/>
    <x v="15"/>
    <s v="&lt; 1000 ft"/>
    <x v="42"/>
    <x v="0"/>
    <s v="None"/>
    <s v="No Data"/>
    <s v="No Data"/>
    <n v="651"/>
    <x v="517"/>
    <n v="212817"/>
    <s v="No damage"/>
    <s v="No Data"/>
    <n v="2"/>
    <x v="3"/>
    <s v="Massachusetts"/>
    <s v="Take-off run"/>
    <s v="None"/>
    <b v="1"/>
    <b v="1"/>
    <s v="PILOT REPTD BIRDSTRIKE ON DEPTR. CONTD FLT. BIRDS FOUND ON RWY 9 @ CHARLIES INTXN. ID BY SMITHSONIAN  FAA 638. 7 STARLINGS AND 1 HERRING GULL."/>
    <x v="480"/>
    <s v="Small"/>
    <s v="Some Cloud"/>
    <x v="23"/>
    <x v="318"/>
    <x v="0"/>
    <s v="Y"/>
    <n v="0"/>
    <n v="0"/>
    <n v="0"/>
    <n v="0"/>
    <n v="0"/>
    <n v="0"/>
    <s v="Not Available"/>
    <s v="Not Available"/>
    <s v="Not Recorded"/>
  </r>
  <r>
    <x v="0"/>
    <x v="16"/>
    <s v="&lt; 1000 ft"/>
    <x v="67"/>
    <x v="1"/>
    <s v="None"/>
    <s v="No Data"/>
    <s v="No Data"/>
    <s v="No Data"/>
    <x v="518"/>
    <n v="6374"/>
    <s v="No damage"/>
    <s v="No Data"/>
    <m/>
    <x v="47"/>
    <s v="Oregon"/>
    <s v="Take-off run"/>
    <s v="None"/>
    <b v="1"/>
    <b v="1"/>
    <s v="No Comments"/>
    <x v="481"/>
    <s v="No Data"/>
    <s v="Overcast"/>
    <x v="32"/>
    <x v="67"/>
    <x v="0"/>
    <s v="Not Stated"/>
    <n v="0"/>
    <n v="0"/>
    <n v="0"/>
    <n v="0"/>
    <n v="0"/>
    <n v="0"/>
    <s v="Not Available"/>
    <s v="Not Available"/>
    <n v="100"/>
  </r>
  <r>
    <x v="0"/>
    <x v="26"/>
    <s v="&lt; 1000 ft"/>
    <x v="26"/>
    <x v="0"/>
    <s v="None"/>
    <s v="No Data"/>
    <s v="No Data"/>
    <n v="3660"/>
    <x v="519"/>
    <n v="217990"/>
    <s v="Caused damage"/>
    <s v="No Data"/>
    <n v="2"/>
    <x v="44"/>
    <s v="Maryland"/>
    <s v="Approach"/>
    <s v="None"/>
    <b v="0"/>
    <b v="0"/>
    <s v="ATIS WARNING. INGESTED IN #2 ENG. TO BE INSPECTED 9/10/03"/>
    <x v="482"/>
    <s v="Small"/>
    <s v="Some Cloud"/>
    <x v="23"/>
    <x v="319"/>
    <x v="0"/>
    <s v="Y"/>
    <n v="18"/>
    <n v="0"/>
    <n v="0"/>
    <n v="0"/>
    <n v="0"/>
    <n v="100"/>
    <s v="Not Available"/>
    <s v="Not Available"/>
    <n v="110"/>
  </r>
  <r>
    <x v="0"/>
    <x v="13"/>
    <s v="&lt; 1000 ft"/>
    <x v="5"/>
    <x v="1"/>
    <s v="None"/>
    <s v="No Data"/>
    <s v="No Data"/>
    <s v="No Data"/>
    <x v="520"/>
    <n v="221669"/>
    <s v="No damage"/>
    <s v="No Data"/>
    <n v="2"/>
    <x v="4"/>
    <s v="New York"/>
    <s v="Take-off run"/>
    <s v="None"/>
    <b v="0"/>
    <b v="0"/>
    <s v="STRIKE ON DEPTR (MIGHT BE CLIMB). NO DMG. ARPT REPT SHOWS ROLLOUT AS PHASE OF FLT."/>
    <x v="476"/>
    <s v="Large"/>
    <s v="No Cloud"/>
    <x v="19"/>
    <x v="320"/>
    <x v="2"/>
    <s v="Not Stated"/>
    <n v="0"/>
    <n v="0"/>
    <n v="0"/>
    <n v="0"/>
    <n v="0"/>
    <n v="0"/>
    <s v="Not Available"/>
    <s v="Not Available"/>
    <s v="Not Recorded"/>
  </r>
  <r>
    <x v="0"/>
    <x v="16"/>
    <s v="&lt; 1000 ft"/>
    <x v="16"/>
    <x v="1"/>
    <s v="No Data"/>
    <s v="No Data"/>
    <s v="No Data"/>
    <s v="No Data"/>
    <x v="520"/>
    <n v="221923"/>
    <s v="No damage"/>
    <s v="No Data"/>
    <n v="2"/>
    <x v="7"/>
    <s v="Oregon"/>
    <s v="Take-off run"/>
    <s v="No Data"/>
    <b v="0"/>
    <b v="0"/>
    <s v="HIT CAPT'S SLIDING WINDOW. NO APPARENT DMG. CLEANED."/>
    <x v="483"/>
    <s v="Small"/>
    <s v="No Data"/>
    <x v="23"/>
    <x v="0"/>
    <x v="4"/>
    <s v="Not Stated"/>
    <n v="0"/>
    <n v="0"/>
    <n v="0"/>
    <n v="0"/>
    <n v="0"/>
    <n v="0"/>
    <s v="Not Available"/>
    <s v="Not Available"/>
    <s v="Not Recorded"/>
  </r>
  <r>
    <x v="0"/>
    <x v="24"/>
    <s v="Unknown"/>
    <x v="7"/>
    <x v="1"/>
    <s v="No Data"/>
    <s v="No Data"/>
    <s v="No Data"/>
    <s v="No Data"/>
    <x v="521"/>
    <n v="222863"/>
    <s v="No damage"/>
    <s v="No Data"/>
    <n v="2"/>
    <x v="7"/>
    <s v="Colorado"/>
    <s v="Approach"/>
    <s v="No Data"/>
    <b v="0"/>
    <b v="0"/>
    <s v="BIRDSTRIKE ON RT SIDE JUST BEHIND F/O ON 1/4 MI FINAL. . MX FOUND EVIDENCE IN VICINITY OF UPPER PITOT TUBE ON THE MAST. NO DEBRIS INSIDE. NO APPARENT DMG."/>
    <x v="483"/>
    <s v="No Data"/>
    <s v="No Data"/>
    <x v="18"/>
    <x v="0"/>
    <x v="4"/>
    <s v="Not Stated"/>
    <n v="0"/>
    <n v="0"/>
    <n v="0"/>
    <n v="0"/>
    <n v="0"/>
    <s v="Not Available"/>
    <s v="Not Available"/>
    <s v="Not Available"/>
    <s v="Not Recorded"/>
  </r>
  <r>
    <x v="0"/>
    <x v="16"/>
    <s v="&lt; 1000 ft"/>
    <x v="52"/>
    <x v="1"/>
    <s v="None"/>
    <s v="No Data"/>
    <s v="No Data"/>
    <s v="No Data"/>
    <x v="522"/>
    <n v="221048"/>
    <s v="No damage"/>
    <s v="No Data"/>
    <n v="2"/>
    <x v="22"/>
    <s v="Oregon"/>
    <s v="Landing Roll"/>
    <s v="None"/>
    <b v="1"/>
    <b v="0"/>
    <s v="No Comments"/>
    <x v="484"/>
    <s v="Small"/>
    <s v="Some Cloud"/>
    <x v="24"/>
    <x v="133"/>
    <x v="0"/>
    <s v="Y"/>
    <n v="0"/>
    <n v="0"/>
    <n v="0"/>
    <n v="0"/>
    <n v="0"/>
    <n v="0"/>
    <s v="Not Available"/>
    <s v="Not Available"/>
    <s v="Not Recorded"/>
  </r>
  <r>
    <x v="0"/>
    <x v="16"/>
    <s v="&lt; 1000 ft"/>
    <x v="67"/>
    <x v="4"/>
    <s v="None"/>
    <s v="No Data"/>
    <s v="No Data"/>
    <s v="No Data"/>
    <x v="522"/>
    <n v="3021"/>
    <s v="No damage"/>
    <s v="No Data"/>
    <m/>
    <x v="47"/>
    <s v="Oregon"/>
    <s v="Approach"/>
    <s v="None"/>
    <b v="1"/>
    <b v="1"/>
    <s v="No Comments"/>
    <x v="485"/>
    <s v="Small"/>
    <s v="Overcast"/>
    <x v="22"/>
    <x v="67"/>
    <x v="0"/>
    <s v="Not Stated"/>
    <n v="0"/>
    <n v="0"/>
    <n v="0"/>
    <n v="0"/>
    <n v="0"/>
    <n v="100"/>
    <s v="Not Available"/>
    <s v="Not Available"/>
    <n v="150"/>
  </r>
  <r>
    <x v="0"/>
    <x v="3"/>
    <s v="Unknown"/>
    <x v="5"/>
    <x v="0"/>
    <s v="None"/>
    <s v="No Data"/>
    <s v="No Data"/>
    <n v="931"/>
    <x v="523"/>
    <n v="226736"/>
    <s v="No damage"/>
    <s v="No Data"/>
    <n v="2"/>
    <x v="13"/>
    <s v="Washington"/>
    <s v="Approach"/>
    <s v="Rain"/>
    <b v="0"/>
    <b v="0"/>
    <s v="PILOT REPTD STRIKING AT LEAST 2 SWALLOWS. NO CARCASS FOUND."/>
    <x v="486"/>
    <s v="Small"/>
    <s v="Overcast"/>
    <x v="27"/>
    <x v="281"/>
    <x v="0"/>
    <s v="Not Stated"/>
    <n v="0"/>
    <n v="0"/>
    <n v="0"/>
    <n v="0"/>
    <n v="0"/>
    <s v="Not Available"/>
    <s v="Not Available"/>
    <s v="Not Available"/>
    <s v="Not Recorded"/>
  </r>
  <r>
    <x v="0"/>
    <x v="12"/>
    <s v="&lt; 1000 ft"/>
    <x v="37"/>
    <x v="0"/>
    <s v="None"/>
    <s v="No Data"/>
    <s v="No Data"/>
    <n v="16872"/>
    <x v="523"/>
    <n v="222609"/>
    <s v="No damage"/>
    <s v="No Data"/>
    <n v="2"/>
    <x v="5"/>
    <s v="Florida"/>
    <s v="Take-off run"/>
    <s v="Rain"/>
    <b v="1"/>
    <b v="1"/>
    <s v="BOTH MOURNING DOVE AND BARN SWALLOW ID'D BY SMITHSONIAN FAA 553. NO DMG WAS REPTD. 2 CARCASSES RECOVERED."/>
    <x v="486"/>
    <s v="Small"/>
    <s v="Some Cloud"/>
    <x v="29"/>
    <x v="4"/>
    <x v="0"/>
    <s v="Y"/>
    <n v="0"/>
    <n v="0"/>
    <n v="0"/>
    <n v="0"/>
    <n v="0"/>
    <n v="0"/>
    <s v="Not Available"/>
    <s v="Not Available"/>
    <s v="Not Recorded"/>
  </r>
  <r>
    <x v="0"/>
    <x v="22"/>
    <s v="&lt; 1000 ft"/>
    <x v="7"/>
    <x v="1"/>
    <s v="None"/>
    <s v="No Data"/>
    <s v="No Data"/>
    <s v="No Data"/>
    <x v="524"/>
    <n v="220306"/>
    <s v="No damage"/>
    <s v="No Data"/>
    <n v="2"/>
    <x v="3"/>
    <s v="DC"/>
    <s v="Approach"/>
    <s v="None"/>
    <b v="0"/>
    <b v="0"/>
    <s v="No Comments"/>
    <x v="487"/>
    <s v="No Data"/>
    <s v="No Cloud"/>
    <x v="18"/>
    <x v="0"/>
    <x v="0"/>
    <s v="N"/>
    <n v="0"/>
    <n v="0"/>
    <n v="0"/>
    <n v="0"/>
    <n v="0"/>
    <n v="1000"/>
    <s v="Not Available"/>
    <s v="Not Available"/>
    <n v="150"/>
  </r>
  <r>
    <x v="0"/>
    <x v="28"/>
    <s v="Unknown"/>
    <x v="11"/>
    <x v="0"/>
    <s v="None"/>
    <s v="No Data"/>
    <s v="No Data"/>
    <s v="No Data"/>
    <x v="525"/>
    <n v="221257"/>
    <s v="No damage"/>
    <s v="No Data"/>
    <n v="2"/>
    <x v="3"/>
    <s v="Michigan"/>
    <s v="Approach"/>
    <s v="None"/>
    <b v="0"/>
    <b v="0"/>
    <s v="NO DMG. BIRDS REPTD AS STALLINS, ASSUME STARLINGS"/>
    <x v="488"/>
    <s v="Small"/>
    <s v="Some Cloud"/>
    <x v="23"/>
    <x v="0"/>
    <x v="3"/>
    <s v="N"/>
    <n v="0"/>
    <n v="0"/>
    <n v="0"/>
    <n v="0"/>
    <n v="0"/>
    <s v="Not Available"/>
    <s v="Not Available"/>
    <s v="Not Available"/>
    <s v="Not Recorded"/>
  </r>
  <r>
    <x v="0"/>
    <x v="6"/>
    <s v="&lt; 1000 ft"/>
    <x v="42"/>
    <x v="1"/>
    <s v="None"/>
    <s v="No Data"/>
    <s v="No Data"/>
    <s v="No Data"/>
    <x v="526"/>
    <n v="219128"/>
    <s v="No damage"/>
    <s v="No Data"/>
    <n v="2"/>
    <x v="3"/>
    <s v="Pennsylvania"/>
    <s v="Approach"/>
    <s v="None"/>
    <b v="1"/>
    <b v="0"/>
    <s v="LOUD BANG, NO DMG. ID BY WS BIOL"/>
    <x v="489"/>
    <s v="Medium"/>
    <s v="No Cloud"/>
    <x v="13"/>
    <x v="321"/>
    <x v="1"/>
    <s v="N"/>
    <n v="0"/>
    <n v="0"/>
    <n v="0"/>
    <n v="0"/>
    <n v="0"/>
    <n v="20"/>
    <s v="Not Available"/>
    <s v="Not Available"/>
    <n v="145"/>
  </r>
  <r>
    <x v="0"/>
    <x v="13"/>
    <s v="&lt; 1000 ft"/>
    <x v="42"/>
    <x v="1"/>
    <s v="None"/>
    <s v="No Data"/>
    <s v="No Data"/>
    <n v="716"/>
    <x v="527"/>
    <n v="219004"/>
    <s v="No damage"/>
    <s v="No Data"/>
    <n v="2"/>
    <x v="36"/>
    <s v="New York"/>
    <s v="Approach"/>
    <s v="None"/>
    <b v="0"/>
    <b v="0"/>
    <s v="NO DMG. (NOTE: CAPT REPTD GULLS, ARPT REPT SHOWED 3 GULLS FOUND BUT DID NOT SPECIFY WHICH STRIKE -5 WERE REPORTED ON SAME FORM). SPECIES NOT REPTD"/>
    <x v="490"/>
    <s v="No Data"/>
    <s v="Some Cloud"/>
    <x v="4"/>
    <x v="32"/>
    <x v="0"/>
    <s v="N"/>
    <n v="0"/>
    <n v="0"/>
    <n v="0"/>
    <n v="0"/>
    <n v="0"/>
    <n v="20"/>
    <s v="Not Available"/>
    <s v="Not Available"/>
    <n v="135"/>
  </r>
  <r>
    <x v="0"/>
    <x v="6"/>
    <s v="&lt; 1000 ft"/>
    <x v="16"/>
    <x v="1"/>
    <s v="None"/>
    <s v="No Data"/>
    <s v="No Data"/>
    <s v="No Data"/>
    <x v="527"/>
    <n v="220681"/>
    <s v="No damage"/>
    <s v="No Data"/>
    <n v="2"/>
    <x v="3"/>
    <s v="Pennsylvania"/>
    <s v="Approach"/>
    <s v="None"/>
    <b v="0"/>
    <b v="0"/>
    <s v="ATIS WARNING. HIT L SIDE LEADING EDGE. (ASSUME WING). NO DMG"/>
    <x v="490"/>
    <s v="No Data"/>
    <s v="No Cloud"/>
    <x v="4"/>
    <x v="322"/>
    <x v="2"/>
    <s v="Y"/>
    <n v="0"/>
    <n v="0"/>
    <n v="0"/>
    <n v="0"/>
    <n v="0"/>
    <n v="1000"/>
    <s v="Not Available"/>
    <s v="Not Available"/>
    <n v="140"/>
  </r>
  <r>
    <x v="0"/>
    <x v="13"/>
    <s v="&lt; 1000 ft"/>
    <x v="12"/>
    <x v="1"/>
    <s v="Aborted Take-off"/>
    <s v="No Data"/>
    <s v="No Data"/>
    <s v="No Data"/>
    <x v="527"/>
    <n v="224061"/>
    <s v="Caused damage"/>
    <s v="No Data"/>
    <n v="2"/>
    <x v="4"/>
    <s v="New York"/>
    <s v="Take-off run"/>
    <s v="None"/>
    <b v="0"/>
    <b v="0"/>
    <s v="NO ATIS WARNING THIS TIME. ENG HAS 1.25&quot; HOLE BTWN INTAKE BLADES. MX REPTD DMG AS MINOR."/>
    <x v="490"/>
    <s v="No Data"/>
    <s v="No Cloud"/>
    <x v="4"/>
    <x v="0"/>
    <x v="0"/>
    <s v="N"/>
    <n v="0"/>
    <n v="0"/>
    <n v="0"/>
    <n v="0"/>
    <n v="0"/>
    <n v="0"/>
    <s v="Not Available"/>
    <s v="Not Available"/>
    <n v="110"/>
  </r>
  <r>
    <x v="0"/>
    <x v="19"/>
    <s v="&lt; 1000 ft"/>
    <x v="20"/>
    <x v="1"/>
    <s v="No Data"/>
    <s v="No Data"/>
    <s v="No Data"/>
    <n v="1705"/>
    <x v="527"/>
    <n v="222995"/>
    <s v="No damage"/>
    <s v="No Data"/>
    <n v="2"/>
    <x v="5"/>
    <s v="New York"/>
    <s v="Take-off run"/>
    <s v="No Data"/>
    <b v="1"/>
    <b v="0"/>
    <s v="CARCASS FOUND 80' N OF CENTERLINE @ M-L. PHASE REPTD AS DEPTR. ASSUME TAKE OFF, BUT COULD BE CLIMB."/>
    <x v="478"/>
    <s v="Large"/>
    <s v="No Data"/>
    <x v="37"/>
    <x v="0"/>
    <x v="4"/>
    <s v="Not Stated"/>
    <n v="0"/>
    <n v="0"/>
    <n v="0"/>
    <n v="0"/>
    <n v="0"/>
    <n v="0"/>
    <s v="Not Available"/>
    <s v="Not Available"/>
    <s v="Not Recorded"/>
  </r>
  <r>
    <x v="0"/>
    <x v="10"/>
    <s v="&lt; 1000 ft"/>
    <x v="4"/>
    <x v="1"/>
    <s v="None"/>
    <s v="No Data"/>
    <s v="No Data"/>
    <s v="No Data"/>
    <x v="528"/>
    <n v="218397"/>
    <s v="No damage"/>
    <s v="No Data"/>
    <n v="2"/>
    <x v="5"/>
    <s v="New Jersey"/>
    <s v="Landing Roll"/>
    <s v="None"/>
    <b v="0"/>
    <b v="0"/>
    <s v="ATIS WARNING. NO DMG."/>
    <x v="476"/>
    <s v="Small"/>
    <s v="Some Cloud"/>
    <x v="0"/>
    <x v="0"/>
    <x v="0"/>
    <s v="Y"/>
    <n v="0"/>
    <n v="0"/>
    <n v="0"/>
    <n v="0"/>
    <n v="0"/>
    <n v="0"/>
    <s v="Not Available"/>
    <s v="Not Available"/>
    <s v="Not Recorded"/>
  </r>
  <r>
    <x v="0"/>
    <x v="19"/>
    <s v="&lt; 1000 ft"/>
    <x v="69"/>
    <x v="1"/>
    <s v="No Data"/>
    <s v="No Data"/>
    <s v="No Data"/>
    <n v="111"/>
    <x v="529"/>
    <n v="222910"/>
    <s v="No damage"/>
    <s v="No Data"/>
    <n v="2"/>
    <x v="70"/>
    <s v="New York"/>
    <s v="Approach"/>
    <s v="No Data"/>
    <b v="1"/>
    <b v="0"/>
    <s v="GYR-BARBARY FALCON (HYBRID PEREGRINE FALCON) FOUND. THIS BIRD WAS OWNED BY FALCON ENVIRONMENTAL SERVICES AND WAS USED TO CHASE OTHER BIRDS AWAY FROM THE RUNWAYS."/>
    <x v="478"/>
    <s v="Medium"/>
    <s v="No Data"/>
    <x v="54"/>
    <x v="0"/>
    <x v="4"/>
    <s v="Not Stated"/>
    <n v="0"/>
    <n v="0"/>
    <n v="0"/>
    <n v="0"/>
    <n v="0"/>
    <n v="100"/>
    <s v="Not Available"/>
    <s v="Not Available"/>
    <s v="Not Recorded"/>
  </r>
  <r>
    <x v="0"/>
    <x v="3"/>
    <s v="&lt; 1000 ft"/>
    <x v="7"/>
    <x v="1"/>
    <s v="None"/>
    <s v="No Data"/>
    <s v="No Data"/>
    <s v="No Data"/>
    <x v="530"/>
    <n v="223482"/>
    <s v="No damage"/>
    <s v="No Data"/>
    <n v="2"/>
    <x v="8"/>
    <s v="Washington"/>
    <s v="Approach"/>
    <s v="None"/>
    <b v="1"/>
    <b v="1"/>
    <s v="PILOT REPTD STRIKE TO TWR. REMAINS ID BY SMITHSONIAN, FAA 628. SOME INFO ON BOTH FORMS NOT CONSISTENT (PART STRUCK AND TIME, USED PILOT INFO)"/>
    <x v="491"/>
    <s v="Small"/>
    <s v="Overcast"/>
    <x v="25"/>
    <x v="208"/>
    <x v="0"/>
    <s v="Y"/>
    <n v="0"/>
    <n v="0"/>
    <n v="0"/>
    <n v="0"/>
    <n v="0"/>
    <n v="300"/>
    <s v="Not Available"/>
    <s v="Not Available"/>
    <n v="133"/>
  </r>
  <r>
    <x v="0"/>
    <x v="16"/>
    <s v="&lt; 1000 ft"/>
    <x v="80"/>
    <x v="1"/>
    <s v="None"/>
    <s v="No Data"/>
    <s v="No Data"/>
    <s v="No Data"/>
    <x v="531"/>
    <n v="5567"/>
    <s v="No damage"/>
    <s v="No Data"/>
    <m/>
    <x v="47"/>
    <s v="Oregon"/>
    <s v="Landing Roll"/>
    <s v="None"/>
    <b v="1"/>
    <b v="1"/>
    <s v="No Comments"/>
    <x v="492"/>
    <s v="Small"/>
    <s v="No Cloud"/>
    <x v="95"/>
    <x v="186"/>
    <x v="2"/>
    <s v="Not Stated"/>
    <n v="0"/>
    <n v="0"/>
    <n v="0"/>
    <n v="0"/>
    <n v="0"/>
    <n v="100"/>
    <s v="Not Available"/>
    <s v="Not Available"/>
    <n v="140"/>
  </r>
  <r>
    <x v="0"/>
    <x v="16"/>
    <s v="&lt; 1000 ft"/>
    <x v="80"/>
    <x v="1"/>
    <s v="None"/>
    <s v="No Data"/>
    <s v="No Data"/>
    <s v="No Data"/>
    <x v="531"/>
    <n v="7453"/>
    <s v="No damage"/>
    <s v="No Data"/>
    <m/>
    <x v="47"/>
    <s v="Oregon"/>
    <s v="Landing Roll"/>
    <s v="None"/>
    <b v="1"/>
    <b v="1"/>
    <s v="No Comments"/>
    <x v="493"/>
    <s v="Small"/>
    <s v="No Cloud"/>
    <x v="96"/>
    <x v="323"/>
    <x v="2"/>
    <s v="Not Stated"/>
    <n v="0"/>
    <n v="0"/>
    <n v="0"/>
    <n v="0"/>
    <n v="0"/>
    <n v="100"/>
    <s v="Not Available"/>
    <s v="Not Available"/>
    <n v="140"/>
  </r>
  <r>
    <x v="0"/>
    <x v="16"/>
    <s v="&lt; 1000 ft"/>
    <x v="12"/>
    <x v="1"/>
    <s v="None"/>
    <s v="No Data"/>
    <s v="No Data"/>
    <s v="No Data"/>
    <x v="532"/>
    <n v="220003"/>
    <s v="No damage"/>
    <s v="No Data"/>
    <n v="2"/>
    <x v="5"/>
    <s v="Oregon"/>
    <s v="Take-off run"/>
    <s v="None"/>
    <b v="1"/>
    <b v="0"/>
    <s v="COYOTE FATAL. NO DMG TO A/C."/>
    <x v="494"/>
    <s v="Large"/>
    <s v="Overcast"/>
    <x v="59"/>
    <x v="324"/>
    <x v="2"/>
    <s v="Y"/>
    <n v="0"/>
    <n v="0"/>
    <n v="0"/>
    <n v="0"/>
    <n v="0"/>
    <n v="0"/>
    <s v="Not Available"/>
    <s v="Not Available"/>
    <s v="Not Recorded"/>
  </r>
  <r>
    <x v="0"/>
    <x v="12"/>
    <s v="&lt; 1000 ft"/>
    <x v="21"/>
    <x v="1"/>
    <s v="None"/>
    <s v="No Data"/>
    <s v="No Data"/>
    <s v="No Data"/>
    <x v="533"/>
    <n v="222025"/>
    <s v="No damage"/>
    <s v="No Data"/>
    <n v="2"/>
    <x v="4"/>
    <s v="Florida"/>
    <s v="Take-off run"/>
    <s v="None"/>
    <b v="0"/>
    <b v="0"/>
    <s v="3 EGRETS. NO DMG. BIRD HIT ABOVE WINDSHLD. (CAPT'S REPORT ONLY SHOWED 1 STRIKE TO FUSELAGE, THE AIRFIELD AGENT REPT SHOWED RADOME AND 3 STRIKES, BUT HE GOT HIS INFO FROM AIRLINE AGENT)"/>
    <x v="495"/>
    <s v="No Data"/>
    <s v="Some Cloud"/>
    <x v="7"/>
    <x v="325"/>
    <x v="0"/>
    <s v="Not Stated"/>
    <n v="0"/>
    <n v="0"/>
    <n v="0"/>
    <n v="0"/>
    <n v="0"/>
    <n v="0"/>
    <s v="Not Available"/>
    <s v="Not Available"/>
    <n v="110"/>
  </r>
  <r>
    <x v="0"/>
    <x v="2"/>
    <s v="&lt; 1000 ft"/>
    <x v="9"/>
    <x v="0"/>
    <s v="None"/>
    <s v="No Data"/>
    <s v="No Data"/>
    <s v="No Data"/>
    <x v="533"/>
    <n v="221695"/>
    <s v="No damage"/>
    <s v="No Data"/>
    <n v="2"/>
    <x v="4"/>
    <s v="Texas"/>
    <s v="Approach"/>
    <s v="None"/>
    <b v="0"/>
    <b v="0"/>
    <s v="NO DMG"/>
    <x v="495"/>
    <s v="Small"/>
    <s v="No Cloud"/>
    <x v="0"/>
    <x v="326"/>
    <x v="0"/>
    <s v="N"/>
    <n v="0"/>
    <n v="0"/>
    <n v="0"/>
    <n v="0"/>
    <n v="0"/>
    <n v="50"/>
    <s v="Not Available"/>
    <s v="Not Available"/>
    <n v="135"/>
  </r>
  <r>
    <x v="0"/>
    <x v="24"/>
    <s v="Unknown"/>
    <x v="19"/>
    <x v="1"/>
    <s v="No Data"/>
    <s v="No Data"/>
    <s v="No Data"/>
    <s v="No Data"/>
    <x v="534"/>
    <n v="224194"/>
    <s v="Caused damage"/>
    <s v="No Data"/>
    <n v="2"/>
    <x v="7"/>
    <s v="Colorado"/>
    <s v="Approach"/>
    <s v="No Data"/>
    <b v="0"/>
    <b v="0"/>
    <s v="BIRDSTRIKE FOUND ON RT COWL UPON LDG. GEESE NOTED PASSING ON RT SIDE OF A/C ON APCH. REPLACED NOSE COWL. NO FOD OR EVIDENCE FOUND IN ENG NLET. ENG WAS CLEAN."/>
    <x v="496"/>
    <s v="No Data"/>
    <s v="No Data"/>
    <x v="9"/>
    <x v="0"/>
    <x v="4"/>
    <s v="Not Stated"/>
    <n v="0"/>
    <n v="0"/>
    <n v="0"/>
    <n v="0"/>
    <n v="0"/>
    <s v="Not Available"/>
    <s v="Not Available"/>
    <s v="Not Available"/>
    <n v="150"/>
  </r>
  <r>
    <x v="0"/>
    <x v="22"/>
    <s v="&lt; 1000 ft"/>
    <x v="42"/>
    <x v="1"/>
    <s v="None"/>
    <s v="No Data"/>
    <s v="No Data"/>
    <n v="2183"/>
    <x v="535"/>
    <n v="218777"/>
    <s v="No damage"/>
    <s v="No Data"/>
    <n v="2"/>
    <x v="3"/>
    <s v="DC"/>
    <s v="Approach"/>
    <s v="Fog, Rain"/>
    <b v="0"/>
    <b v="0"/>
    <s v="No Comments"/>
    <x v="497"/>
    <s v="No Data"/>
    <s v="Some Cloud"/>
    <x v="4"/>
    <x v="266"/>
    <x v="2"/>
    <s v="Y"/>
    <n v="0"/>
    <n v="0"/>
    <n v="0"/>
    <n v="0"/>
    <n v="0"/>
    <n v="300"/>
    <s v="Not Available"/>
    <s v="Not Available"/>
    <n v="160"/>
  </r>
  <r>
    <x v="0"/>
    <x v="22"/>
    <s v="&lt; 1000 ft"/>
    <x v="26"/>
    <x v="0"/>
    <s v="None"/>
    <s v="No Data"/>
    <s v="No Data"/>
    <n v="8818"/>
    <x v="535"/>
    <n v="225051"/>
    <s v="No damage"/>
    <s v="No Data"/>
    <n v="2"/>
    <x v="40"/>
    <s v="DC"/>
    <s v="Approach"/>
    <s v="Rain"/>
    <b v="0"/>
    <b v="0"/>
    <s v="# STRUCK NOT RPTD, ASSUME2, SAME AS # SEEN."/>
    <x v="497"/>
    <s v="No Data"/>
    <s v="Some Cloud"/>
    <x v="4"/>
    <x v="0"/>
    <x v="2"/>
    <s v="Y"/>
    <n v="0"/>
    <n v="0"/>
    <n v="0"/>
    <n v="0"/>
    <n v="0"/>
    <n v="200"/>
    <s v="Not Available"/>
    <s v="Not Available"/>
    <n v="120"/>
  </r>
  <r>
    <x v="0"/>
    <x v="15"/>
    <s v="Unknown"/>
    <x v="39"/>
    <x v="1"/>
    <s v="None"/>
    <s v="No Data"/>
    <s v="No Data"/>
    <s v="No Data"/>
    <x v="535"/>
    <n v="219229"/>
    <s v="Caused damage"/>
    <s v="No Data"/>
    <n v="2"/>
    <x v="1"/>
    <s v="Massachusetts"/>
    <s v="Approach"/>
    <s v="None"/>
    <b v="0"/>
    <b v="0"/>
    <s v="CRACKED BRACKET ON NOSE WHEEL AND DAMAGED WIRE. (# STRUCK NOT REPTD, ASSUME1, SAME AS # SEEN.)"/>
    <x v="497"/>
    <s v="No Data"/>
    <s v="No Cloud"/>
    <x v="4"/>
    <x v="0"/>
    <x v="0"/>
    <s v="Y"/>
    <n v="0"/>
    <n v="0"/>
    <n v="0"/>
    <n v="0"/>
    <n v="0"/>
    <s v="Not Available"/>
    <s v="Not Available"/>
    <s v="Not Available"/>
    <s v="Not Recorded"/>
  </r>
  <r>
    <x v="0"/>
    <x v="19"/>
    <s v="&lt; 1000 ft"/>
    <x v="47"/>
    <x v="1"/>
    <s v="None"/>
    <s v="No Data"/>
    <s v="No Data"/>
    <n v="8283"/>
    <x v="536"/>
    <n v="221530"/>
    <s v="Caused damage"/>
    <s v="No Data"/>
    <n v="3"/>
    <x v="18"/>
    <s v="New York"/>
    <s v="Approach"/>
    <s v="None"/>
    <b v="0"/>
    <b v="0"/>
    <s v="SEVERAL CRACKS IN RADOME. FLT CANCELLED. GERMAN REPT SAYS NO DMG."/>
    <x v="498"/>
    <s v="No Data"/>
    <s v="Some Cloud"/>
    <x v="4"/>
    <x v="0"/>
    <x v="3"/>
    <s v="Not Stated"/>
    <n v="35"/>
    <n v="0"/>
    <n v="111128"/>
    <n v="111128"/>
    <n v="0"/>
    <n v="750"/>
    <s v="Not Available"/>
    <s v="Not Available"/>
    <n v="180"/>
  </r>
  <r>
    <x v="0"/>
    <x v="17"/>
    <s v="&lt; 1000 ft"/>
    <x v="81"/>
    <x v="1"/>
    <s v="None"/>
    <s v="No Data"/>
    <s v="No Data"/>
    <s v="No Data"/>
    <x v="537"/>
    <n v="222540"/>
    <s v="No damage"/>
    <s v="No Data"/>
    <n v="4"/>
    <x v="37"/>
    <s v="Minnesota"/>
    <s v="Approach"/>
    <s v="None"/>
    <b v="0"/>
    <b v="0"/>
    <s v="ATIS WARNING."/>
    <x v="498"/>
    <s v="No Data"/>
    <s v="Some Cloud"/>
    <x v="8"/>
    <x v="327"/>
    <x v="0"/>
    <s v="Y"/>
    <n v="0"/>
    <n v="0"/>
    <n v="0"/>
    <n v="0"/>
    <n v="0"/>
    <n v="400"/>
    <s v="Not Available"/>
    <s v="Not Available"/>
    <n v="135"/>
  </r>
  <r>
    <x v="0"/>
    <x v="15"/>
    <s v="&lt; 1000 ft"/>
    <x v="16"/>
    <x v="0"/>
    <s v="None"/>
    <s v="No Data"/>
    <s v="No Data"/>
    <s v="No Data"/>
    <x v="538"/>
    <n v="226682"/>
    <s v="No damage"/>
    <s v="No Data"/>
    <n v="2"/>
    <x v="6"/>
    <s v="Massachusetts"/>
    <s v="Landing Roll"/>
    <s v="None"/>
    <b v="1"/>
    <b v="0"/>
    <s v="PILOT REPTD POSSIBLY HITTING BIRDS. RWY CHECK FOUND 2 GEESE 1200' DOWN RWY. NO DMG TO A/C."/>
    <x v="499"/>
    <s v="Large"/>
    <s v="Some Cloud"/>
    <x v="19"/>
    <x v="206"/>
    <x v="2"/>
    <s v="Not Stated"/>
    <n v="0"/>
    <n v="0"/>
    <n v="0"/>
    <n v="0"/>
    <n v="0"/>
    <n v="0"/>
    <s v="Not Available"/>
    <s v="Not Available"/>
    <s v="Not Recorded"/>
  </r>
  <r>
    <x v="0"/>
    <x v="20"/>
    <s v="&lt; 1000 ft"/>
    <x v="16"/>
    <x v="0"/>
    <s v="None"/>
    <s v="No Data"/>
    <s v="No Data"/>
    <s v="No Data"/>
    <x v="539"/>
    <n v="228021"/>
    <s v="No damage"/>
    <s v="No Data"/>
    <n v="2"/>
    <x v="7"/>
    <s v="Illinois"/>
    <s v="Landing Roll"/>
    <s v="No Data"/>
    <b v="0"/>
    <b v="0"/>
    <s v="ODOR IN CABIN. NO DMG. INGESTED BIRD(S) ON LDG. ID BY WS BIOL."/>
    <x v="496"/>
    <s v="Medium"/>
    <s v="Overcast"/>
    <x v="6"/>
    <x v="0"/>
    <x v="4"/>
    <s v="Not Stated"/>
    <n v="0"/>
    <n v="0"/>
    <n v="0"/>
    <n v="0"/>
    <n v="0"/>
    <n v="0"/>
    <s v="Not Available"/>
    <s v="Not Available"/>
    <s v="Not Recorded"/>
  </r>
  <r>
    <x v="0"/>
    <x v="3"/>
    <s v="&lt; 1000 ft"/>
    <x v="16"/>
    <x v="0"/>
    <s v="None"/>
    <s v="No Data"/>
    <s v="No Data"/>
    <n v="1901"/>
    <x v="540"/>
    <n v="224551"/>
    <s v="No damage"/>
    <s v="No Data"/>
    <n v="2"/>
    <x v="17"/>
    <s v="Washington"/>
    <s v="Approach"/>
    <s v="None"/>
    <b v="1"/>
    <b v="1"/>
    <s v="HIT SEVERAL SML BIRDS ON SHORT FINAL. FOUND 1 STRIKE ON RADOME AND WING FLAP TE. NO DMG. CLEANED RADOME.TWR WAS ADZ OF BIRDSTRIKE. 3-4 BIRDS HIT. NO DMG. ID BY SMITHSONIAN FAA 629. AIRLINE REPT SHOWS DATE AS 11/29."/>
    <x v="500"/>
    <s v="Small"/>
    <s v="Overcast"/>
    <x v="46"/>
    <x v="328"/>
    <x v="0"/>
    <s v="Not Stated"/>
    <n v="0"/>
    <n v="0"/>
    <n v="0"/>
    <n v="0"/>
    <n v="0"/>
    <n v="350"/>
    <s v="Not Available"/>
    <s v="Not Available"/>
    <s v="Not Recorded"/>
  </r>
  <r>
    <x v="0"/>
    <x v="8"/>
    <s v="&lt; 1000 ft"/>
    <x v="16"/>
    <x v="1"/>
    <s v="No Data"/>
    <s v="No Data"/>
    <s v="No Data"/>
    <s v="No Data"/>
    <x v="541"/>
    <n v="223806"/>
    <s v="No damage"/>
    <s v="No Data"/>
    <n v="2"/>
    <x v="7"/>
    <s v="DC"/>
    <s v="Take-off run"/>
    <s v="No Data"/>
    <b v="0"/>
    <b v="0"/>
    <s v="BIRDSTRIKE JUST BEFORE ROTATION. AT LEAST 1 SPARROW HIT NOSE. INSPN. NO DMG."/>
    <x v="501"/>
    <s v="No Data"/>
    <s v="No Data"/>
    <x v="18"/>
    <x v="0"/>
    <x v="4"/>
    <s v="Not Stated"/>
    <n v="0"/>
    <n v="0"/>
    <n v="0"/>
    <n v="0"/>
    <n v="0"/>
    <n v="0"/>
    <s v="Not Available"/>
    <s v="Not Available"/>
    <s v="Not Recorded"/>
  </r>
  <r>
    <x v="0"/>
    <x v="16"/>
    <s v="&lt; 1000 ft"/>
    <x v="12"/>
    <x v="1"/>
    <s v="No Data"/>
    <s v="No Data"/>
    <s v="No Data"/>
    <s v="No Data"/>
    <x v="542"/>
    <n v="227595"/>
    <s v="No damage"/>
    <s v="No Data"/>
    <n v="2"/>
    <x v="7"/>
    <s v="Oregon"/>
    <s v="Take-off run"/>
    <s v="No Data"/>
    <b v="0"/>
    <b v="0"/>
    <s v="BIRDSTRIKE ON TAKE OFF ROLL  JUST BELOW F/O'S # 2 WINDOW. NO FLT CONTROL OR ENG PARAMETER SHIFTS NOTED. SML HAWK. NO DMG."/>
    <x v="501"/>
    <s v="No Data"/>
    <s v="No Data"/>
    <x v="5"/>
    <x v="0"/>
    <x v="4"/>
    <s v="Not Stated"/>
    <n v="0"/>
    <n v="0"/>
    <n v="0"/>
    <n v="0"/>
    <n v="0"/>
    <n v="0"/>
    <s v="Not Available"/>
    <s v="Not Available"/>
    <s v="Not Recorded"/>
  </r>
  <r>
    <x v="0"/>
    <x v="22"/>
    <s v="&lt; 1000 ft"/>
    <x v="0"/>
    <x v="1"/>
    <s v="None"/>
    <s v="No Data"/>
    <s v="No Data"/>
    <n v="1604"/>
    <x v="543"/>
    <n v="224321"/>
    <s v="No damage"/>
    <s v="No Data"/>
    <n v="2"/>
    <x v="17"/>
    <s v="DC"/>
    <s v="Take-off run"/>
    <s v="None"/>
    <b v="0"/>
    <b v="0"/>
    <s v="BIRD STRUCK ABOVE WINDSHIELD. FOUND SOME FEATHERS IN SKIN SEAM BUT NO OTHER DMG."/>
    <x v="502"/>
    <s v="No Data"/>
    <s v="Some Cloud"/>
    <x v="4"/>
    <x v="0"/>
    <x v="1"/>
    <s v="Y"/>
    <n v="0"/>
    <n v="0"/>
    <n v="0"/>
    <n v="0"/>
    <n v="0"/>
    <n v="0"/>
    <s v="Not Available"/>
    <s v="Not Available"/>
    <n v="120"/>
  </r>
  <r>
    <x v="0"/>
    <x v="20"/>
    <s v="&lt; 1000 ft"/>
    <x v="42"/>
    <x v="0"/>
    <s v="None"/>
    <s v="No Data"/>
    <s v="No Data"/>
    <s v="No Data"/>
    <x v="544"/>
    <n v="226280"/>
    <s v="No damage"/>
    <s v="No Data"/>
    <n v="2"/>
    <x v="7"/>
    <s v="Illinois"/>
    <s v="Approach"/>
    <s v="No Data"/>
    <b v="0"/>
    <b v="0"/>
    <s v="MULTI BIRDSTRIKE ON SHORT DESCENT OF FINAL. MAY HAVE HIT LWR A/C . SAW SEVERAL &quot;CANADIAN&quot; GEESE IN FRONT OF US, SLIGHT TO THEIR RIGHT. NO TIME TO EVADE THEM. WE HEARD AND FELT WHAT SEEMED LIKE A BIRDSTRIKE. INSPN FOUND NO EVIDENCE. NORMAL LDG."/>
    <x v="501"/>
    <s v="Large"/>
    <s v="No Data"/>
    <x v="19"/>
    <x v="0"/>
    <x v="4"/>
    <s v="Not Stated"/>
    <n v="0"/>
    <n v="0"/>
    <n v="0"/>
    <n v="0"/>
    <n v="0"/>
    <n v="300"/>
    <s v="Not Available"/>
    <s v="Not Available"/>
    <s v="Not Recorded"/>
  </r>
  <r>
    <x v="0"/>
    <x v="14"/>
    <s v="&lt; 1000 ft"/>
    <x v="12"/>
    <x v="1"/>
    <s v="None"/>
    <s v="No Data"/>
    <s v="No Data"/>
    <s v="No Data"/>
    <x v="545"/>
    <n v="227272"/>
    <s v="No damage"/>
    <s v="No Data"/>
    <n v="2"/>
    <x v="5"/>
    <s v="Florida"/>
    <s v="Approach"/>
    <s v="None"/>
    <b v="0"/>
    <b v="0"/>
    <s v="RWY ONLY REPTD AS 35, NO L OR R."/>
    <x v="503"/>
    <s v="Large"/>
    <s v="Some Cloud"/>
    <x v="41"/>
    <x v="4"/>
    <x v="0"/>
    <s v="Y"/>
    <n v="0"/>
    <n v="0"/>
    <n v="0"/>
    <n v="0"/>
    <n v="0"/>
    <n v="700"/>
    <s v="Not Available"/>
    <s v="Not Available"/>
    <n v="160"/>
  </r>
  <r>
    <x v="0"/>
    <x v="13"/>
    <s v="&lt; 1000 ft"/>
    <x v="37"/>
    <x v="0"/>
    <s v="None"/>
    <s v="No Data"/>
    <s v="No Data"/>
    <n v="1582"/>
    <x v="545"/>
    <n v="225316"/>
    <s v="Caused damage"/>
    <s v="No Data"/>
    <n v="2"/>
    <x v="71"/>
    <s v="New York"/>
    <s v="Approach"/>
    <s v="None"/>
    <b v="0"/>
    <b v="0"/>
    <s v="CAPT REPTD HITTING FLOCK OF GEESE ON APCH OVER FLUSHING BAY. CAPT WAS GIVEN FORM 5200-7. SEVERAL STRIKES ON L WING, TOP &amp; BOTTOM. NO DMG NOTED AT THAT TIME BUT MX WAS TO INSPECT THAT NIGHT.  LOGBOOK ENTRY. PILOT REPT FILED. DMG TO TE OF L INBD WING FLAP."/>
    <x v="503"/>
    <s v="No Data"/>
    <s v="Some Cloud"/>
    <x v="9"/>
    <x v="22"/>
    <x v="2"/>
    <s v="N"/>
    <n v="0"/>
    <n v="0"/>
    <n v="0"/>
    <n v="0"/>
    <n v="0"/>
    <n v="200"/>
    <s v="Not Available"/>
    <s v="Not Available"/>
    <n v="140"/>
  </r>
  <r>
    <x v="0"/>
    <x v="24"/>
    <s v="&lt; 1000 ft"/>
    <x v="7"/>
    <x v="1"/>
    <s v="No Data"/>
    <s v="No Data"/>
    <s v="No Data"/>
    <s v="No Data"/>
    <x v="546"/>
    <n v="227829"/>
    <s v="No damage"/>
    <s v="No Data"/>
    <n v="2"/>
    <x v="7"/>
    <s v="Colorado"/>
    <s v="Approach"/>
    <s v="No Data"/>
    <b v="0"/>
    <b v="0"/>
    <s v="BIRDSTRIKE ON SHORT FINAL. A FLOCK (ASSUME2-10) OF PIGEONS FEWL ACROSS APCH PATH. HIT 1 ON RT SIDE. FELT LIKE UNDERSIDE OF FUSELAGE. INSPN. NO DMG."/>
    <x v="504"/>
    <s v="Small"/>
    <s v="No Data"/>
    <x v="0"/>
    <x v="0"/>
    <x v="4"/>
    <s v="Not Stated"/>
    <n v="0"/>
    <n v="0"/>
    <n v="0"/>
    <n v="0"/>
    <n v="0"/>
    <n v="300"/>
    <s v="Not Available"/>
    <s v="Not Available"/>
    <s v="Not Recorded"/>
  </r>
  <r>
    <x v="0"/>
    <x v="2"/>
    <s v="&lt; 1000 ft"/>
    <x v="18"/>
    <x v="1"/>
    <s v="None"/>
    <s v="No Data"/>
    <s v="No Data"/>
    <s v="No Data"/>
    <x v="547"/>
    <n v="227602"/>
    <s v="No damage"/>
    <s v="No Data"/>
    <n v="2"/>
    <x v="4"/>
    <s v="Texas"/>
    <s v="Approach"/>
    <s v="None"/>
    <b v="0"/>
    <b v="0"/>
    <s v="NO DMG."/>
    <x v="505"/>
    <s v="No Data"/>
    <s v="No Cloud"/>
    <x v="5"/>
    <x v="329"/>
    <x v="0"/>
    <s v="N"/>
    <n v="0"/>
    <n v="0"/>
    <n v="0"/>
    <n v="0"/>
    <n v="0"/>
    <n v="200"/>
    <s v="Not Available"/>
    <s v="Not Available"/>
    <n v="135"/>
  </r>
  <r>
    <x v="0"/>
    <x v="13"/>
    <s v="&lt; 1000 ft"/>
    <x v="7"/>
    <x v="1"/>
    <s v="None"/>
    <s v="No Data"/>
    <s v="No Data"/>
    <n v="674"/>
    <x v="548"/>
    <n v="224757"/>
    <s v="No damage"/>
    <s v="No Data"/>
    <n v="2"/>
    <x v="7"/>
    <s v="New York"/>
    <s v="Approach"/>
    <s v="None"/>
    <b v="1"/>
    <b v="0"/>
    <s v="BIRDSTRIKE ON LDG.  HIT UPPER RT MAIN GEAR STRUT. BLOOD &amp; GUTS ON UPPER STRUT. REMOVED BIRD AND CLEANED GEAR AREA. NO DMG. CAPT REPTD SEEING AND HITTING  GULL OVER THE NUMBERS. FOUND PIECES ALONG WEST EDGE OF RWY BY TWY CY."/>
    <x v="504"/>
    <s v="Small"/>
    <s v="No Cloud"/>
    <x v="53"/>
    <x v="330"/>
    <x v="0"/>
    <s v="N"/>
    <n v="0"/>
    <n v="0"/>
    <n v="0"/>
    <n v="0"/>
    <n v="0"/>
    <n v="100"/>
    <s v="Not Available"/>
    <s v="Not Available"/>
    <s v="Not Recorded"/>
  </r>
  <r>
    <x v="0"/>
    <x v="25"/>
    <s v="&lt; 1000 ft"/>
    <x v="45"/>
    <x v="1"/>
    <s v="None"/>
    <s v="No Data"/>
    <s v="No Data"/>
    <s v="No Data"/>
    <x v="549"/>
    <n v="229288"/>
    <s v="No damage"/>
    <s v="No Data"/>
    <n v="2"/>
    <x v="21"/>
    <s v="Illinois"/>
    <s v="Take-off run"/>
    <s v="None"/>
    <b v="1"/>
    <b v="0"/>
    <s v="No Comments"/>
    <x v="506"/>
    <s v="Medium"/>
    <s v="Overcast"/>
    <x v="3"/>
    <x v="314"/>
    <x v="0"/>
    <s v="Y"/>
    <n v="0"/>
    <n v="0"/>
    <n v="0"/>
    <n v="0"/>
    <n v="0"/>
    <n v="0"/>
    <s v="Not Available"/>
    <s v="Not Available"/>
    <n v="160"/>
  </r>
  <r>
    <x v="0"/>
    <x v="25"/>
    <s v="&lt; 1000 ft"/>
    <x v="45"/>
    <x v="1"/>
    <s v="No Data"/>
    <s v="No Data"/>
    <s v="No Data"/>
    <s v="No Data"/>
    <x v="549"/>
    <n v="226091"/>
    <s v="No damage"/>
    <s v="No Data"/>
    <n v="2"/>
    <x v="55"/>
    <s v="Illinois"/>
    <s v="Take-off run"/>
    <s v="No Data"/>
    <b v="1"/>
    <b v="0"/>
    <s v="No Comments"/>
    <x v="507"/>
    <s v="Medium"/>
    <s v="No Data"/>
    <x v="3"/>
    <x v="314"/>
    <x v="0"/>
    <s v="Not Stated"/>
    <n v="0"/>
    <n v="0"/>
    <n v="0"/>
    <n v="0"/>
    <n v="0"/>
    <n v="0"/>
    <s v="Not Available"/>
    <s v="Not Available"/>
    <n v="160"/>
  </r>
  <r>
    <x v="0"/>
    <x v="17"/>
    <s v="Unknown"/>
    <x v="0"/>
    <x v="1"/>
    <s v="No Data"/>
    <s v="No Data"/>
    <s v="No Data"/>
    <n v="1559"/>
    <x v="550"/>
    <n v="227452"/>
    <s v="No damage"/>
    <s v="No Data"/>
    <n v="2"/>
    <x v="17"/>
    <s v="Minnesota"/>
    <s v="Approach"/>
    <s v="No Data"/>
    <b v="0"/>
    <b v="0"/>
    <s v="SML BLACK BIRD HIT RADOME SLIGHTLY L OF CENTER. NO DMG."/>
    <x v="508"/>
    <s v="No Data"/>
    <s v="No Data"/>
    <x v="1"/>
    <x v="0"/>
    <x v="4"/>
    <s v="Not Stated"/>
    <n v="0"/>
    <n v="0"/>
    <n v="0"/>
    <n v="0"/>
    <n v="0"/>
    <s v="Not Available"/>
    <s v="Not Available"/>
    <s v="Not Available"/>
    <n v="135"/>
  </r>
  <r>
    <x v="0"/>
    <x v="28"/>
    <s v="&lt; 1000 ft"/>
    <x v="16"/>
    <x v="1"/>
    <s v="No Data"/>
    <s v="No Data"/>
    <s v="No Data"/>
    <n v="898"/>
    <x v="551"/>
    <n v="225297"/>
    <s v="No damage"/>
    <s v="No Data"/>
    <n v="2"/>
    <x v="17"/>
    <s v="Michigan"/>
    <s v="Approach"/>
    <s v="No Data"/>
    <b v="1"/>
    <b v="0"/>
    <s v="ON SHORT FINAL, HAD A POSSIBLE BIRDSTRIKE. SAW A FEW GULLS. ATC REPTD A BIRDSTRIKE WHEN THE NEXT A/C LANDED. CARCASS WAS FOUND. DID NOT HEAR OR FEEL ANY BIRDSTRIKE ON OUR LDG. INSPN. NO EVIDENCE FOUND. (ONLY GULLS SEEN BY BIOL WERE RING-BILLED GULLS)"/>
    <x v="508"/>
    <s v="Medium"/>
    <s v="No Data"/>
    <x v="6"/>
    <x v="0"/>
    <x v="4"/>
    <s v="Not Stated"/>
    <n v="0"/>
    <n v="0"/>
    <n v="0"/>
    <n v="0"/>
    <n v="0"/>
    <n v="50"/>
    <s v="Not Available"/>
    <s v="Not Available"/>
    <s v="Not Recorded"/>
  </r>
  <r>
    <x v="0"/>
    <x v="19"/>
    <s v="&lt; 1000 ft"/>
    <x v="16"/>
    <x v="1"/>
    <s v="No Data"/>
    <s v="No Data"/>
    <s v="No Data"/>
    <n v="65"/>
    <x v="552"/>
    <n v="220988"/>
    <s v="No damage"/>
    <s v="No Data"/>
    <n v="2"/>
    <x v="52"/>
    <s v="New York"/>
    <s v="Take-off run"/>
    <s v="No Data"/>
    <b v="1"/>
    <b v="0"/>
    <s v="NO DMG. CARCASS FOUND ON 13R @ LA"/>
    <x v="509"/>
    <s v="Small"/>
    <s v="No Data"/>
    <x v="46"/>
    <x v="0"/>
    <x v="4"/>
    <s v="Not Stated"/>
    <n v="0"/>
    <n v="0"/>
    <n v="0"/>
    <n v="0"/>
    <n v="0"/>
    <n v="0"/>
    <s v="Not Available"/>
    <s v="Not Available"/>
    <s v="Not Recorded"/>
  </r>
  <r>
    <x v="0"/>
    <x v="26"/>
    <s v="&lt; 1000 ft"/>
    <x v="12"/>
    <x v="0"/>
    <s v="None"/>
    <s v="No Data"/>
    <s v="No Data"/>
    <s v="No Data"/>
    <x v="553"/>
    <n v="225993"/>
    <s v="No damage"/>
    <s v="No Data"/>
    <n v="2"/>
    <x v="4"/>
    <s v="Maryland"/>
    <s v="Take-off run"/>
    <s v="None"/>
    <b v="0"/>
    <b v="0"/>
    <s v="NO DMG"/>
    <x v="510"/>
    <s v="No Data"/>
    <s v="Overcast"/>
    <x v="4"/>
    <x v="83"/>
    <x v="0"/>
    <s v="N"/>
    <n v="0"/>
    <n v="0"/>
    <n v="0"/>
    <n v="0"/>
    <n v="0"/>
    <n v="0"/>
    <s v="Not Available"/>
    <s v="Not Available"/>
    <n v="130"/>
  </r>
  <r>
    <x v="0"/>
    <x v="28"/>
    <s v="&lt; 1000 ft"/>
    <x v="17"/>
    <x v="1"/>
    <s v="None"/>
    <s v="No Data"/>
    <s v="No Data"/>
    <s v="No Data"/>
    <x v="554"/>
    <n v="224120"/>
    <s v="Caused damage"/>
    <s v="No Data"/>
    <n v="2"/>
    <x v="56"/>
    <s v="Michigan"/>
    <s v="Approach"/>
    <s v="None"/>
    <b v="0"/>
    <b v="0"/>
    <s v="SAW BIRD A SECOND BEFORE IMPACT. LOOKED LIKE A HAWK. SML DENT ON LE OF WING."/>
    <x v="511"/>
    <s v="No Data"/>
    <s v="No Cloud"/>
    <x v="5"/>
    <x v="0"/>
    <x v="0"/>
    <s v="N"/>
    <n v="0"/>
    <n v="0"/>
    <n v="0"/>
    <n v="0"/>
    <n v="0"/>
    <n v="700"/>
    <s v="Not Available"/>
    <s v="Not Available"/>
    <n v="135"/>
  </r>
  <r>
    <x v="0"/>
    <x v="28"/>
    <s v="&lt; 1000 ft"/>
    <x v="7"/>
    <x v="1"/>
    <s v="No Data"/>
    <s v="No Data"/>
    <s v="No Data"/>
    <s v="No Data"/>
    <x v="555"/>
    <n v="227487"/>
    <s v="No damage"/>
    <s v="No Data"/>
    <n v="2"/>
    <x v="7"/>
    <s v="Michigan"/>
    <s v="Landing Roll"/>
    <s v="No Data"/>
    <b v="0"/>
    <b v="0"/>
    <s v="BIRDSTRIKE ON LWR L NOSE CONE. INGESTION IN L ENG. AVM DOWNLOAD REQD. INSPN FOUND GULL HAD ENTERED ENG. RADIAL EXIT. CLEANED ENG WITH WATER. BORESCOPED. NO DEFECTS. (ONLY GULLS SEEN BY BIOL WERE RING-BILLED)"/>
    <x v="504"/>
    <s v="Medium"/>
    <s v="No Data"/>
    <x v="6"/>
    <x v="0"/>
    <x v="4"/>
    <s v="Not Stated"/>
    <n v="0"/>
    <n v="0"/>
    <n v="0"/>
    <n v="0"/>
    <n v="0"/>
    <n v="0"/>
    <s v="Not Available"/>
    <s v="Not Available"/>
    <s v="Not Recorded"/>
  </r>
  <r>
    <x v="0"/>
    <x v="22"/>
    <s v="&lt; 1000 ft"/>
    <x v="16"/>
    <x v="2"/>
    <s v="None"/>
    <s v="No Data"/>
    <s v="No Data"/>
    <s v="No Data"/>
    <x v="556"/>
    <n v="221039"/>
    <s v="Caused damage"/>
    <s v="No Data"/>
    <n v="2"/>
    <x v="3"/>
    <s v="DC"/>
    <s v="Take-off run"/>
    <s v="Rain"/>
    <b v="1"/>
    <b v="0"/>
    <s v="CAPT SAW A FEW BIRDS DURING T/O ROLL. AT ROTATION, MORE BIRDS ROSE FROM GROUND AND CROSSED RWY. 2 THUMPS HEARD. ALL INDICATIONS NORMAL. THOUGHT THEY HIT RADOME AND SIDE FUSELAGE. CONTD TO DEST W/O INCIDENT. UPON LDG FOUND ABOUT 12 BIRDS HAD BEEN HIT WITH"/>
    <x v="512"/>
    <s v="No Data"/>
    <s v="Overcast"/>
    <x v="4"/>
    <x v="0"/>
    <x v="0"/>
    <s v="N"/>
    <n v="24"/>
    <n v="0"/>
    <n v="0"/>
    <n v="0"/>
    <n v="0"/>
    <n v="0"/>
    <s v="Not Available"/>
    <s v="Not Available"/>
    <n v="85"/>
  </r>
  <r>
    <x v="0"/>
    <x v="8"/>
    <s v="Unknown"/>
    <x v="0"/>
    <x v="0"/>
    <s v="No Data"/>
    <s v="No Data"/>
    <s v="No Data"/>
    <n v="1256"/>
    <x v="557"/>
    <n v="224272"/>
    <s v="No damage"/>
    <s v="No Data"/>
    <n v="2"/>
    <x v="17"/>
    <s v="DC"/>
    <s v="Approach"/>
    <s v="No Data"/>
    <b v="0"/>
    <b v="0"/>
    <s v="MULTIPLE BIRDSTRIKE IN LDG FLARE. FOUND SINGLE STRIKE IN MIDDLE OF RADOME. CLEANED. NO DMG. DID ENG FOD INSPN."/>
    <x v="508"/>
    <s v="No Data"/>
    <s v="No Data"/>
    <x v="4"/>
    <x v="0"/>
    <x v="4"/>
    <s v="Not Stated"/>
    <n v="0"/>
    <n v="0"/>
    <n v="0"/>
    <n v="0"/>
    <n v="0"/>
    <s v="Not Available"/>
    <s v="Not Available"/>
    <s v="Not Available"/>
    <s v="Not Recorded"/>
  </r>
  <r>
    <x v="0"/>
    <x v="2"/>
    <s v="&lt; 1000 ft"/>
    <x v="18"/>
    <x v="1"/>
    <s v="None"/>
    <s v="No Data"/>
    <s v="No Data"/>
    <s v="No Data"/>
    <x v="558"/>
    <n v="226106"/>
    <s v="No damage"/>
    <s v="No Data"/>
    <n v="2"/>
    <x v="4"/>
    <s v="Texas"/>
    <s v="Approach"/>
    <s v="None"/>
    <b v="0"/>
    <b v="0"/>
    <s v="No Comments"/>
    <x v="513"/>
    <s v="No Data"/>
    <s v="No Cloud"/>
    <x v="18"/>
    <x v="110"/>
    <x v="0"/>
    <s v="N"/>
    <n v="0"/>
    <n v="0"/>
    <n v="0"/>
    <n v="0"/>
    <n v="0"/>
    <n v="500"/>
    <s v="Not Available"/>
    <s v="Not Available"/>
    <n v="130"/>
  </r>
  <r>
    <x v="0"/>
    <x v="12"/>
    <s v="&lt; 1000 ft"/>
    <x v="15"/>
    <x v="1"/>
    <s v="None"/>
    <s v="No Data"/>
    <s v="No Data"/>
    <n v="8715"/>
    <x v="559"/>
    <n v="218669"/>
    <s v="No damage"/>
    <s v="No Data"/>
    <n v="3"/>
    <x v="34"/>
    <s v="Florida"/>
    <s v="Take-off run"/>
    <s v="None"/>
    <b v="0"/>
    <b v="0"/>
    <s v="NO DMG. BIRD HIT NOSE WHEEL."/>
    <x v="514"/>
    <s v="No Data"/>
    <s v="Some Cloud"/>
    <x v="4"/>
    <x v="161"/>
    <x v="0"/>
    <s v="Y"/>
    <n v="0"/>
    <n v="0"/>
    <n v="0"/>
    <n v="0"/>
    <n v="0"/>
    <n v="0"/>
    <s v="Not Available"/>
    <s v="Not Available"/>
    <s v="Not Recorded"/>
  </r>
  <r>
    <x v="0"/>
    <x v="3"/>
    <s v="&lt; 1000 ft"/>
    <x v="5"/>
    <x v="1"/>
    <s v="None"/>
    <s v="No Data"/>
    <s v="No Data"/>
    <n v="521"/>
    <x v="559"/>
    <n v="230434"/>
    <s v="No damage"/>
    <s v="No Data"/>
    <n v="2"/>
    <x v="13"/>
    <s v="Washington"/>
    <s v="Approach"/>
    <s v="None"/>
    <b v="1"/>
    <b v="0"/>
    <s v="NO DMG NOTICED. SHORT FINAL. TYEE GOLF COURSE WAS ADVISED AND WILL CALL IF THEY FIND THE REMAINS."/>
    <x v="515"/>
    <s v="Small"/>
    <s v="No Cloud"/>
    <x v="97"/>
    <x v="331"/>
    <x v="0"/>
    <s v="Y"/>
    <n v="0"/>
    <n v="0"/>
    <n v="0"/>
    <n v="0"/>
    <n v="0"/>
    <n v="400"/>
    <s v="Not Available"/>
    <s v="Not Available"/>
    <s v="Not Recorded"/>
  </r>
  <r>
    <x v="0"/>
    <x v="20"/>
    <s v="&lt; 1000 ft"/>
    <x v="14"/>
    <x v="1"/>
    <s v="None"/>
    <s v="No Data"/>
    <s v="No Data"/>
    <s v="No Data"/>
    <x v="560"/>
    <n v="222039"/>
    <s v="Caused damage"/>
    <s v="No Data"/>
    <n v="2"/>
    <x v="1"/>
    <s v="Illinois"/>
    <s v="Approach"/>
    <s v="No Data"/>
    <b v="0"/>
    <b v="0"/>
    <s v="RADOME/TAT PROBE DAMAGED."/>
    <x v="516"/>
    <s v="No Data"/>
    <s v="No Cloud"/>
    <x v="4"/>
    <x v="0"/>
    <x v="0"/>
    <s v="N"/>
    <n v="0"/>
    <n v="0"/>
    <n v="0"/>
    <n v="0"/>
    <n v="0"/>
    <n v="100"/>
    <s v="Not Available"/>
    <s v="Not Available"/>
    <n v="135"/>
  </r>
  <r>
    <x v="0"/>
    <x v="24"/>
    <s v="&lt; 1000 ft"/>
    <x v="16"/>
    <x v="0"/>
    <s v="No Data"/>
    <s v="No Data"/>
    <s v="No Data"/>
    <n v="1451"/>
    <x v="561"/>
    <n v="219126"/>
    <s v="No damage"/>
    <s v="No Data"/>
    <n v="2"/>
    <x v="7"/>
    <s v="Colorado"/>
    <s v="Take-off run"/>
    <s v="No Data"/>
    <b v="0"/>
    <b v="0"/>
    <s v="HIT SEVERAL SPARROWS DEPTR END OF RWY AT SURFACE LEVEL. NO DMG."/>
    <x v="517"/>
    <s v="No Data"/>
    <s v="No Data"/>
    <x v="18"/>
    <x v="11"/>
    <x v="0"/>
    <s v="Not Stated"/>
    <n v="0"/>
    <n v="0"/>
    <n v="0"/>
    <n v="0"/>
    <n v="0"/>
    <n v="0"/>
    <s v="Not Available"/>
    <s v="Not Available"/>
    <s v="Not Recorded"/>
  </r>
  <r>
    <x v="0"/>
    <x v="6"/>
    <s v="&lt; 1000 ft"/>
    <x v="42"/>
    <x v="1"/>
    <s v="No Data"/>
    <s v="No Data"/>
    <s v="No Data"/>
    <s v="No Data"/>
    <x v="562"/>
    <n v="221859"/>
    <s v="No damage"/>
    <s v="No Data"/>
    <n v="2"/>
    <x v="7"/>
    <s v="Pennsylvania"/>
    <s v="Take-off run"/>
    <s v="No Data"/>
    <b v="1"/>
    <b v="0"/>
    <s v="BIRDSTRIKE ON T/O TO RT AFT OTBD FLAP. CLEANED REMAINS. NO DMG."/>
    <x v="518"/>
    <s v="Small"/>
    <s v="No Data"/>
    <x v="98"/>
    <x v="0"/>
    <x v="4"/>
    <s v="Not Stated"/>
    <n v="0"/>
    <n v="0"/>
    <n v="0"/>
    <n v="0"/>
    <n v="0"/>
    <n v="0"/>
    <s v="Not Available"/>
    <s v="Not Available"/>
    <s v="Not Recorded"/>
  </r>
  <r>
    <x v="0"/>
    <x v="16"/>
    <s v="&lt; 1000 ft"/>
    <x v="26"/>
    <x v="1"/>
    <s v="None"/>
    <s v="No Data"/>
    <s v="No Data"/>
    <n v="1881"/>
    <x v="563"/>
    <n v="222762"/>
    <s v="No damage"/>
    <s v="No Data"/>
    <n v="2"/>
    <x v="72"/>
    <s v="Oregon"/>
    <s v="Take-off run"/>
    <s v="None"/>
    <b v="1"/>
    <b v="0"/>
    <s v="NO DMG"/>
    <x v="519"/>
    <s v="Small"/>
    <s v="No Cloud"/>
    <x v="27"/>
    <x v="332"/>
    <x v="0"/>
    <s v="Y"/>
    <n v="0"/>
    <n v="0"/>
    <n v="0"/>
    <n v="0"/>
    <n v="0"/>
    <n v="0"/>
    <s v="Not Available"/>
    <s v="Not Available"/>
    <s v="Not Recorded"/>
  </r>
  <r>
    <x v="0"/>
    <x v="14"/>
    <s v="&lt; 1000 ft"/>
    <x v="7"/>
    <x v="1"/>
    <s v="None"/>
    <s v="No Data"/>
    <s v="No Data"/>
    <s v="No Data"/>
    <x v="564"/>
    <n v="223262"/>
    <s v="Caused damage"/>
    <s v="No Data"/>
    <n v="2"/>
    <x v="8"/>
    <s v="Florida"/>
    <s v="Landing Roll"/>
    <s v="None"/>
    <b v="0"/>
    <b v="0"/>
    <s v="ATIS WARNING. LRG BIRD TOOK FLIGHT JUST AFTER T/D. FROM A POSITION 3000-4000' FROM THRESHOLD JUST LEFT OF 17L CENTERLINE. FELT NO IMPACT BUT SAW CARCASS ON RWY DURING TAXI BACK. ADZ GROUND &amp; AIRLINE. MX INSPN. L INBD KREUGER FLAP DAMAGED. A/C REMOVED FROM"/>
    <x v="520"/>
    <s v="Large"/>
    <s v="Some Cloud"/>
    <x v="28"/>
    <x v="11"/>
    <x v="0"/>
    <s v="Y"/>
    <n v="0"/>
    <n v="0"/>
    <n v="0"/>
    <n v="0"/>
    <n v="0"/>
    <n v="0"/>
    <s v="Not Available"/>
    <s v="Not Available"/>
    <n v="130"/>
  </r>
  <r>
    <x v="0"/>
    <x v="2"/>
    <s v="&lt; 1000 ft"/>
    <x v="45"/>
    <x v="1"/>
    <s v="None"/>
    <s v="No Data"/>
    <s v="No Data"/>
    <s v="No Data"/>
    <x v="565"/>
    <n v="224667"/>
    <s v="No damage"/>
    <s v="No Data"/>
    <n v="2"/>
    <x v="4"/>
    <s v="Texas"/>
    <s v="Take-off run"/>
    <s v="None"/>
    <b v="0"/>
    <b v="0"/>
    <s v="NO DMG."/>
    <x v="521"/>
    <s v="Small"/>
    <s v="Some Cloud"/>
    <x v="25"/>
    <x v="0"/>
    <x v="0"/>
    <s v="N"/>
    <n v="0"/>
    <n v="0"/>
    <n v="0"/>
    <n v="0"/>
    <n v="0"/>
    <n v="0"/>
    <s v="Not Available"/>
    <s v="Not Available"/>
    <n v="120"/>
  </r>
  <r>
    <x v="0"/>
    <x v="25"/>
    <s v="&lt; 1000 ft"/>
    <x v="35"/>
    <x v="1"/>
    <s v="None"/>
    <s v="No Data"/>
    <s v="No Data"/>
    <s v="No Data"/>
    <x v="566"/>
    <n v="224583"/>
    <s v="No damage"/>
    <s v="No Data"/>
    <n v="2"/>
    <x v="8"/>
    <s v="Illinois"/>
    <s v="Landing Roll"/>
    <s v="None"/>
    <b v="0"/>
    <b v="0"/>
    <s v="MX INSPN. NO VISUAL DMG."/>
    <x v="522"/>
    <s v="No Data"/>
    <s v="Some Cloud"/>
    <x v="4"/>
    <x v="276"/>
    <x v="0"/>
    <s v="Not Stated"/>
    <n v="0"/>
    <n v="0"/>
    <n v="0"/>
    <n v="0"/>
    <n v="0"/>
    <n v="0"/>
    <s v="Not Available"/>
    <s v="Not Available"/>
    <n v="133"/>
  </r>
  <r>
    <x v="0"/>
    <x v="6"/>
    <s v="Unknown"/>
    <x v="17"/>
    <x v="1"/>
    <s v="None"/>
    <s v="No Data"/>
    <s v="No Data"/>
    <n v="2315"/>
    <x v="567"/>
    <n v="230743"/>
    <s v="No damage"/>
    <s v="No Data"/>
    <n v="2"/>
    <x v="63"/>
    <s v="Pennsylvania"/>
    <s v="Approach"/>
    <s v="Fog, Rain"/>
    <b v="1"/>
    <b v="0"/>
    <s v="PILOT ENCOUNTERED A FLOCK OF BIRDS ON APCH. ONLY NOTICED 1 STRIKE ON L SIDE WINDOW."/>
    <x v="523"/>
    <s v="Small"/>
    <s v="Overcast"/>
    <x v="99"/>
    <x v="206"/>
    <x v="1"/>
    <s v="Not Stated"/>
    <n v="0"/>
    <n v="0"/>
    <n v="0"/>
    <n v="0"/>
    <n v="0"/>
    <s v="Not Available"/>
    <s v="Not Available"/>
    <s v="Not Available"/>
    <s v="Not Recorded"/>
  </r>
  <r>
    <x v="0"/>
    <x v="8"/>
    <s v="&lt; 1000 ft"/>
    <x v="57"/>
    <x v="1"/>
    <s v="None"/>
    <s v="No Data"/>
    <s v="No Data"/>
    <n v="217"/>
    <x v="568"/>
    <n v="224176"/>
    <s v="No damage"/>
    <s v="No Data"/>
    <n v="2"/>
    <x v="41"/>
    <s v="DC"/>
    <s v="Approach"/>
    <s v="None"/>
    <b v="1"/>
    <b v="1"/>
    <s v="FINAL APCH. ID BY SMITHSONIAN FAA 754"/>
    <x v="524"/>
    <s v="Small"/>
    <s v="Some Cloud"/>
    <x v="48"/>
    <x v="294"/>
    <x v="0"/>
    <s v="Y"/>
    <n v="0"/>
    <n v="0"/>
    <n v="0"/>
    <n v="0"/>
    <n v="0"/>
    <n v="200"/>
    <s v="Not Available"/>
    <s v="Not Available"/>
    <n v="140"/>
  </r>
  <r>
    <x v="0"/>
    <x v="4"/>
    <s v="&lt; 1000 ft"/>
    <x v="12"/>
    <x v="1"/>
    <s v="None"/>
    <s v="No Data"/>
    <s v="No Data"/>
    <s v="No Data"/>
    <x v="569"/>
    <n v="225309"/>
    <s v="No damage"/>
    <s v="No Data"/>
    <n v="2"/>
    <x v="4"/>
    <s v="Florida"/>
    <s v="Approach"/>
    <s v="None"/>
    <b v="0"/>
    <b v="0"/>
    <s v="No Comments"/>
    <x v="525"/>
    <s v="No Data"/>
    <s v="No Cloud"/>
    <x v="4"/>
    <x v="0"/>
    <x v="0"/>
    <s v="N"/>
    <n v="0"/>
    <n v="0"/>
    <n v="0"/>
    <n v="0"/>
    <n v="0"/>
    <n v="20"/>
    <s v="Not Available"/>
    <s v="Not Available"/>
    <n v="130"/>
  </r>
  <r>
    <x v="0"/>
    <x v="6"/>
    <s v="Unknown"/>
    <x v="4"/>
    <x v="0"/>
    <s v="No Data"/>
    <s v="No Data"/>
    <s v="No Data"/>
    <s v="No Data"/>
    <x v="570"/>
    <n v="227521"/>
    <s v="No damage"/>
    <s v="No Data"/>
    <n v="2"/>
    <x v="7"/>
    <s v="Pennsylvania"/>
    <s v="Approach"/>
    <s v="No Data"/>
    <b v="0"/>
    <b v="0"/>
    <s v="BIRDSTRIKE ON SHORT FINAL. INSPN. CLEANED 1 EACH BIRD FROM RADOME AND #2 SLAT. NO DMG. ID FROM WS BIOL"/>
    <x v="526"/>
    <s v="Small"/>
    <s v="No Data"/>
    <x v="98"/>
    <x v="0"/>
    <x v="4"/>
    <s v="Not Stated"/>
    <n v="0"/>
    <n v="0"/>
    <n v="0"/>
    <n v="0"/>
    <n v="0"/>
    <s v="Not Available"/>
    <s v="Not Available"/>
    <s v="Not Available"/>
    <s v="Not Recorded"/>
  </r>
  <r>
    <x v="0"/>
    <x v="24"/>
    <s v="&lt; 1000 ft"/>
    <x v="42"/>
    <x v="0"/>
    <s v="No Data"/>
    <s v="No Data"/>
    <s v="No Data"/>
    <n v="487"/>
    <x v="571"/>
    <n v="227559"/>
    <s v="No damage"/>
    <s v="No Data"/>
    <n v="2"/>
    <x v="6"/>
    <s v="Colorado"/>
    <s v="Approach"/>
    <s v="No Data"/>
    <b v="1"/>
    <b v="0"/>
    <s v="PILOT REPTD BIRDSTRIKE AT APCH END OF RWY 35L. LANDED W/O INCIDENT. 2 CARCASSES FOUND. PILOT REPTD 8 BIRDS STRUCK. FLEW THRU A FLOCK OF PIGEONS DURING FLARE."/>
    <x v="527"/>
    <s v="Small"/>
    <s v="No Data"/>
    <x v="0"/>
    <x v="329"/>
    <x v="0"/>
    <s v="Not Stated"/>
    <n v="0"/>
    <n v="0"/>
    <n v="0"/>
    <n v="0"/>
    <n v="0"/>
    <n v="40"/>
    <s v="Not Available"/>
    <s v="Not Available"/>
    <n v="130"/>
  </r>
  <r>
    <x v="0"/>
    <x v="16"/>
    <s v="&lt; 1000 ft"/>
    <x v="35"/>
    <x v="1"/>
    <s v="None"/>
    <s v="No Data"/>
    <s v="No Data"/>
    <s v="No Data"/>
    <x v="572"/>
    <n v="231168"/>
    <s v="No damage"/>
    <s v="No Data"/>
    <n v="2"/>
    <x v="13"/>
    <s v="Oregon"/>
    <s v="Take-off run"/>
    <s v="None"/>
    <b v="1"/>
    <b v="0"/>
    <s v="2 HERONS WERE SEEN FLYING NEAR A/C. 1 WAS STRUCK. NO DMG."/>
    <x v="528"/>
    <s v="Large"/>
    <s v="No Cloud"/>
    <x v="28"/>
    <x v="333"/>
    <x v="0"/>
    <s v="Y"/>
    <n v="0"/>
    <n v="0"/>
    <n v="0"/>
    <n v="0"/>
    <n v="0"/>
    <n v="0"/>
    <s v="Not Available"/>
    <s v="Not Available"/>
    <s v="Not Recorded"/>
  </r>
  <r>
    <x v="0"/>
    <x v="12"/>
    <s v="&lt; 1000 ft"/>
    <x v="11"/>
    <x v="1"/>
    <s v="None"/>
    <s v="No Data"/>
    <s v="No Data"/>
    <n v="559"/>
    <x v="573"/>
    <n v="229137"/>
    <s v="No damage"/>
    <s v="No Data"/>
    <n v="2"/>
    <x v="3"/>
    <s v="Florida"/>
    <s v="Landing Roll"/>
    <s v="None"/>
    <b v="1"/>
    <b v="0"/>
    <s v="DEAD BIRD FOUND BTWN T2 &amp; T3 ON RWY 9. NO DMG. ATIS WARNING."/>
    <x v="529"/>
    <s v="No Data"/>
    <s v="Some Cloud"/>
    <x v="7"/>
    <x v="110"/>
    <x v="0"/>
    <s v="Y"/>
    <n v="0"/>
    <n v="0"/>
    <n v="0"/>
    <n v="0"/>
    <n v="0"/>
    <n v="0"/>
    <s v="Not Available"/>
    <s v="Not Available"/>
    <n v="120"/>
  </r>
  <r>
    <x v="0"/>
    <x v="24"/>
    <s v="&lt; 1000 ft"/>
    <x v="19"/>
    <x v="1"/>
    <s v="No Data"/>
    <s v="No Data"/>
    <s v="No Data"/>
    <s v="No Data"/>
    <x v="574"/>
    <n v="225639"/>
    <s v="No damage"/>
    <s v="No Data"/>
    <n v="2"/>
    <x v="7"/>
    <s v="Colorado"/>
    <s v="Take-off run"/>
    <s v="No Data"/>
    <b v="1"/>
    <b v="0"/>
    <s v="SML BIRDSTRIKE ON T/O ABOVE CAPT WINDSHLD AT L4. NO DMG. CLEANED. CARCASS FOUND AT 1627"/>
    <x v="526"/>
    <s v="Small"/>
    <s v="No Data"/>
    <x v="76"/>
    <x v="0"/>
    <x v="4"/>
    <s v="Not Stated"/>
    <n v="0"/>
    <n v="0"/>
    <n v="0"/>
    <n v="0"/>
    <n v="0"/>
    <n v="0"/>
    <s v="Not Available"/>
    <s v="Not Available"/>
    <s v="Not Recorded"/>
  </r>
  <r>
    <x v="0"/>
    <x v="19"/>
    <s v="&lt; 1000 ft"/>
    <x v="16"/>
    <x v="1"/>
    <s v="No Data"/>
    <s v="No Data"/>
    <s v="No Data"/>
    <n v="572"/>
    <x v="574"/>
    <n v="226415"/>
    <s v="No damage"/>
    <s v="No Data"/>
    <n v="2"/>
    <x v="73"/>
    <s v="New York"/>
    <s v="Landing Roll"/>
    <s v="No Data"/>
    <b v="1"/>
    <b v="0"/>
    <s v="CARCASS FOUND 20'E OF CENTERLINE AT FB."/>
    <x v="530"/>
    <s v="Small"/>
    <s v="No Data"/>
    <x v="17"/>
    <x v="0"/>
    <x v="4"/>
    <s v="Not Stated"/>
    <n v="0"/>
    <n v="0"/>
    <n v="0"/>
    <n v="0"/>
    <n v="0"/>
    <n v="0"/>
    <s v="Not Available"/>
    <s v="Not Available"/>
    <s v="Not Recorded"/>
  </r>
  <r>
    <x v="0"/>
    <x v="19"/>
    <s v="&lt; 1000 ft"/>
    <x v="36"/>
    <x v="1"/>
    <s v="No Data"/>
    <s v="No Data"/>
    <s v="No Data"/>
    <n v="619"/>
    <x v="575"/>
    <n v="228699"/>
    <s v="No damage"/>
    <s v="No Data"/>
    <n v="2"/>
    <x v="4"/>
    <s v="New York"/>
    <s v="Take-off run"/>
    <s v="No Data"/>
    <b v="1"/>
    <b v="0"/>
    <s v="NO DMG. CARCASS FOUND 50' W OF CENTERLINE @ J"/>
    <x v="530"/>
    <s v="Small"/>
    <s v="No Data"/>
    <x v="23"/>
    <x v="0"/>
    <x v="4"/>
    <s v="Not Stated"/>
    <n v="0"/>
    <n v="0"/>
    <n v="0"/>
    <n v="0"/>
    <n v="0"/>
    <n v="0"/>
    <s v="Not Available"/>
    <s v="Not Available"/>
    <s v="Not Recorded"/>
  </r>
  <r>
    <x v="0"/>
    <x v="19"/>
    <s v="&lt; 1000 ft"/>
    <x v="12"/>
    <x v="0"/>
    <s v="No Data"/>
    <s v="No Data"/>
    <s v="No Data"/>
    <n v="2030"/>
    <x v="575"/>
    <n v="225282"/>
    <s v="No damage"/>
    <s v="No Data"/>
    <n v="2"/>
    <x v="5"/>
    <s v="New York"/>
    <s v="Landing Roll"/>
    <s v="No Data"/>
    <b v="1"/>
    <b v="0"/>
    <s v="FOUND 2 CARCASSES ON CENTERLINE &amp; 75' S OF CENTERLINE @ N"/>
    <x v="530"/>
    <s v="Small"/>
    <s v="No Data"/>
    <x v="0"/>
    <x v="0"/>
    <x v="4"/>
    <s v="Not Stated"/>
    <n v="0"/>
    <n v="0"/>
    <n v="0"/>
    <n v="0"/>
    <n v="0"/>
    <n v="0"/>
    <s v="Not Available"/>
    <s v="Not Available"/>
    <s v="Not Recorded"/>
  </r>
  <r>
    <x v="0"/>
    <x v="14"/>
    <s v="&lt; 1000 ft"/>
    <x v="61"/>
    <x v="1"/>
    <s v="None"/>
    <s v="No Data"/>
    <s v="No Data"/>
    <s v="No Data"/>
    <x v="576"/>
    <n v="225806"/>
    <s v="No damage"/>
    <s v="No Data"/>
    <n v="2"/>
    <x v="0"/>
    <s v="Florida"/>
    <s v="Landing Roll"/>
    <s v="None"/>
    <b v="0"/>
    <b v="0"/>
    <s v="No Comments"/>
    <x v="531"/>
    <s v="No Data"/>
    <s v="No Cloud"/>
    <x v="4"/>
    <x v="93"/>
    <x v="0"/>
    <s v="Y"/>
    <n v="0"/>
    <n v="0"/>
    <n v="0"/>
    <n v="0"/>
    <n v="0"/>
    <n v="0"/>
    <s v="Not Available"/>
    <s v="Not Available"/>
    <n v="110"/>
  </r>
  <r>
    <x v="0"/>
    <x v="27"/>
    <s v="&lt; 1000 ft"/>
    <x v="42"/>
    <x v="1"/>
    <s v="No Data"/>
    <s v="No Data"/>
    <s v="No Data"/>
    <n v="1095"/>
    <x v="576"/>
    <n v="221833"/>
    <s v="No damage"/>
    <s v="No Data"/>
    <n v="2"/>
    <x v="36"/>
    <s v="Texas"/>
    <s v="Take-off run"/>
    <s v="No Data"/>
    <b v="0"/>
    <b v="0"/>
    <s v="NO DMG."/>
    <x v="532"/>
    <s v="No Data"/>
    <s v="No Data"/>
    <x v="18"/>
    <x v="0"/>
    <x v="4"/>
    <s v="Not Stated"/>
    <n v="0"/>
    <n v="0"/>
    <n v="0"/>
    <n v="0"/>
    <n v="0"/>
    <n v="0"/>
    <s v="Not Available"/>
    <s v="Not Available"/>
    <s v="Not Recorded"/>
  </r>
  <r>
    <x v="0"/>
    <x v="6"/>
    <s v="&lt; 1000 ft"/>
    <x v="42"/>
    <x v="0"/>
    <s v="No Data"/>
    <s v="No Data"/>
    <s v="No Data"/>
    <s v="No Data"/>
    <x v="577"/>
    <n v="230989"/>
    <s v="No damage"/>
    <s v="No Data"/>
    <n v="2"/>
    <x v="7"/>
    <s v="Pennsylvania"/>
    <s v="Take-off run"/>
    <s v="No Data"/>
    <b v="1"/>
    <b v="0"/>
    <s v="5 BIRDS FOUND ON RWY. NO DMG. L INBD LE FLAPS.  ID REPT BY WS BIOL"/>
    <x v="526"/>
    <s v="Small"/>
    <s v="No Data"/>
    <x v="23"/>
    <x v="0"/>
    <x v="4"/>
    <s v="Not Stated"/>
    <n v="0"/>
    <n v="0"/>
    <n v="0"/>
    <n v="0"/>
    <n v="0"/>
    <n v="0"/>
    <s v="Not Available"/>
    <s v="Not Available"/>
    <s v="Not Recorded"/>
  </r>
  <r>
    <x v="0"/>
    <x v="16"/>
    <s v="&lt; 1000 ft"/>
    <x v="45"/>
    <x v="1"/>
    <s v="None"/>
    <s v="No Data"/>
    <s v="No Data"/>
    <s v="No Data"/>
    <x v="578"/>
    <n v="225469"/>
    <s v="No damage"/>
    <s v="No Data"/>
    <n v="2"/>
    <x v="14"/>
    <s v="Oregon"/>
    <s v="Take-off run"/>
    <s v="None"/>
    <b v="1"/>
    <b v="0"/>
    <s v="No Comments"/>
    <x v="533"/>
    <s v="Small"/>
    <s v="Some Cloud"/>
    <x v="27"/>
    <x v="268"/>
    <x v="0"/>
    <s v="Y"/>
    <n v="0"/>
    <n v="0"/>
    <n v="0"/>
    <n v="0"/>
    <n v="0"/>
    <n v="0"/>
    <s v="Not Available"/>
    <s v="Not Available"/>
    <s v="Not Recorded"/>
  </r>
  <r>
    <x v="0"/>
    <x v="16"/>
    <s v="&lt; 1000 ft"/>
    <x v="19"/>
    <x v="1"/>
    <s v="None"/>
    <s v="No Data"/>
    <s v="No Data"/>
    <s v="No Data"/>
    <x v="579"/>
    <n v="225100"/>
    <s v="No damage"/>
    <s v="No Data"/>
    <n v="2"/>
    <x v="8"/>
    <s v="Oregon"/>
    <s v="Landing Roll"/>
    <s v="None"/>
    <b v="0"/>
    <b v="0"/>
    <s v="No Comments"/>
    <x v="534"/>
    <s v="Small"/>
    <s v="No Cloud"/>
    <x v="24"/>
    <x v="334"/>
    <x v="0"/>
    <s v="Y"/>
    <n v="0"/>
    <n v="0"/>
    <n v="0"/>
    <n v="0"/>
    <n v="0"/>
    <n v="0"/>
    <s v="Not Available"/>
    <s v="Not Available"/>
    <s v="Not Recorded"/>
  </r>
  <r>
    <x v="0"/>
    <x v="4"/>
    <s v="&lt; 1000 ft"/>
    <x v="8"/>
    <x v="1"/>
    <s v="No Data"/>
    <s v="No Data"/>
    <s v="No Data"/>
    <n v="2288"/>
    <x v="580"/>
    <n v="226672"/>
    <s v="No damage"/>
    <s v="No Data"/>
    <n v="2"/>
    <x v="8"/>
    <s v="Florida"/>
    <s v="Landing Roll"/>
    <s v="None"/>
    <b v="0"/>
    <b v="0"/>
    <s v="BIRD REPTD AS CRANE, MAY BE HERON OR EGRET AS WELL. MOST LIKELY CRANE IS SANDHILL. NO DMG. PHASE REPTD AS SHORT FINAL/LANDING ROLL. ALT UNKN."/>
    <x v="535"/>
    <s v="Large"/>
    <s v="No Cloud"/>
    <x v="40"/>
    <x v="0"/>
    <x v="0"/>
    <s v="Y"/>
    <n v="0"/>
    <n v="0"/>
    <n v="0"/>
    <n v="0"/>
    <n v="0"/>
    <n v="0"/>
    <s v="Not Available"/>
    <s v="Not Available"/>
    <n v="150"/>
  </r>
  <r>
    <x v="0"/>
    <x v="6"/>
    <s v="&lt; 1000 ft"/>
    <x v="42"/>
    <x v="1"/>
    <s v="No Data"/>
    <s v="No Data"/>
    <s v="No Data"/>
    <s v="No Data"/>
    <x v="580"/>
    <n v="228931"/>
    <s v="No damage"/>
    <s v="No Data"/>
    <n v="2"/>
    <x v="7"/>
    <s v="Pennsylvania"/>
    <s v="Take-off run"/>
    <s v="No Data"/>
    <b v="1"/>
    <b v="0"/>
    <s v="BIRDSTRIKE JUST PRIOR TO ROTATION. SUSPECT RT FUSELAGE FWD OF WING. NO DMG. CLEANED."/>
    <x v="536"/>
    <s v="Small"/>
    <s v="No Data"/>
    <x v="29"/>
    <x v="0"/>
    <x v="4"/>
    <s v="Not Stated"/>
    <n v="0"/>
    <n v="0"/>
    <n v="0"/>
    <n v="0"/>
    <n v="0"/>
    <n v="0"/>
    <s v="Not Available"/>
    <s v="Not Available"/>
    <s v="Not Recorded"/>
  </r>
  <r>
    <x v="0"/>
    <x v="28"/>
    <s v="&lt; 1000 ft"/>
    <x v="9"/>
    <x v="1"/>
    <s v="None"/>
    <s v="No Data"/>
    <s v="No Data"/>
    <s v="No Data"/>
    <x v="581"/>
    <n v="224403"/>
    <s v="No damage"/>
    <s v="No Data"/>
    <n v="2"/>
    <x v="71"/>
    <s v="Michigan"/>
    <s v="Approach"/>
    <s v="None"/>
    <b v="0"/>
    <b v="0"/>
    <s v="NO DMG JUST SPOT"/>
    <x v="532"/>
    <s v="Small"/>
    <s v="Some Cloud"/>
    <x v="23"/>
    <x v="335"/>
    <x v="0"/>
    <s v="N"/>
    <n v="0"/>
    <n v="0"/>
    <n v="0"/>
    <n v="0"/>
    <n v="0"/>
    <n v="25"/>
    <s v="Not Available"/>
    <s v="Not Available"/>
    <n v="135"/>
  </r>
  <r>
    <x v="0"/>
    <x v="6"/>
    <s v="&lt; 1000 ft"/>
    <x v="18"/>
    <x v="0"/>
    <s v="None"/>
    <s v="No Data"/>
    <s v="No Data"/>
    <s v="No Data"/>
    <x v="582"/>
    <n v="225474"/>
    <s v="No damage"/>
    <s v="No Data"/>
    <n v="2"/>
    <x v="4"/>
    <s v="Pennsylvania"/>
    <s v="Approach"/>
    <s v="None"/>
    <b v="1"/>
    <b v="0"/>
    <s v="FLOCK OF SML BROWN BIRDS CROSSED FLT PATH. TOO SML TO ID. LEFT A 3&quot; RESIDUE ON LE OF WING. NO DMG."/>
    <x v="537"/>
    <s v="Small"/>
    <s v="Some Cloud"/>
    <x v="99"/>
    <x v="146"/>
    <x v="0"/>
    <s v="N"/>
    <n v="0"/>
    <n v="0"/>
    <n v="0"/>
    <n v="0"/>
    <n v="0"/>
    <n v="500"/>
    <s v="Not Available"/>
    <s v="Not Available"/>
    <n v="140"/>
  </r>
  <r>
    <x v="0"/>
    <x v="24"/>
    <s v="&lt; 1000 ft"/>
    <x v="7"/>
    <x v="1"/>
    <s v="No Data"/>
    <s v="No Data"/>
    <s v="No Data"/>
    <s v="No Data"/>
    <x v="583"/>
    <n v="223341"/>
    <s v="No damage"/>
    <s v="No Data"/>
    <n v="2"/>
    <x v="7"/>
    <s v="Colorado"/>
    <s v="Take-off run"/>
    <s v="No Data"/>
    <b v="0"/>
    <b v="0"/>
    <s v="BIRDSTRIKE AT ROTATION. BIRD HIT RADOME IN FRONT OF CAPT. HE THOUGHT IT WAS A DOVE. FOUND REMAINS ON COWL. ENG INSPN. NO DMG. OK TO CONTINUE TO SAN. SAN MX AND FLT CREW INSPN. FOUND BLOOD SMEAR BELOW CAPT'S SIDE WINDOW AND ON FUSELAGE SIDE OF #1 COWL RING"/>
    <x v="536"/>
    <s v="Small"/>
    <s v="No Data"/>
    <x v="29"/>
    <x v="0"/>
    <x v="4"/>
    <s v="Not Stated"/>
    <n v="0"/>
    <n v="0"/>
    <n v="0"/>
    <n v="0"/>
    <n v="0"/>
    <n v="0"/>
    <s v="Not Available"/>
    <s v="Not Available"/>
    <n v="150"/>
  </r>
  <r>
    <x v="0"/>
    <x v="16"/>
    <s v="&lt; 1000 ft"/>
    <x v="7"/>
    <x v="1"/>
    <s v="None"/>
    <s v="No Data"/>
    <s v="No Data"/>
    <s v="No Data"/>
    <x v="584"/>
    <n v="225319"/>
    <s v="No damage"/>
    <s v="No Data"/>
    <n v="2"/>
    <x v="8"/>
    <s v="Oregon"/>
    <s v="Landing Roll"/>
    <s v="None"/>
    <b v="0"/>
    <b v="0"/>
    <s v="No Comments"/>
    <x v="538"/>
    <s v="Small"/>
    <s v="No Cloud"/>
    <x v="24"/>
    <x v="93"/>
    <x v="0"/>
    <s v="Y"/>
    <n v="0"/>
    <n v="0"/>
    <n v="0"/>
    <n v="0"/>
    <n v="0"/>
    <n v="0"/>
    <s v="Not Available"/>
    <s v="Not Available"/>
    <s v="Not Recorded"/>
  </r>
  <r>
    <x v="0"/>
    <x v="16"/>
    <s v="&lt; 1000 ft"/>
    <x v="26"/>
    <x v="1"/>
    <s v="None"/>
    <s v="No Data"/>
    <s v="No Data"/>
    <s v="No Data"/>
    <x v="584"/>
    <n v="231010"/>
    <s v="No damage"/>
    <s v="No Data"/>
    <n v="2"/>
    <x v="2"/>
    <s v="Oregon"/>
    <s v="Landing Roll"/>
    <s v="None"/>
    <b v="1"/>
    <b v="0"/>
    <s v="No Comments"/>
    <x v="538"/>
    <s v="Small"/>
    <s v="No Cloud"/>
    <x v="24"/>
    <x v="336"/>
    <x v="0"/>
    <s v="Y"/>
    <n v="0"/>
    <n v="0"/>
    <n v="0"/>
    <n v="0"/>
    <n v="0"/>
    <n v="0"/>
    <s v="Not Available"/>
    <s v="Not Available"/>
    <s v="Not Recorded"/>
  </r>
  <r>
    <x v="0"/>
    <x v="16"/>
    <s v="&lt; 1000 ft"/>
    <x v="26"/>
    <x v="1"/>
    <s v="None"/>
    <s v="No Data"/>
    <s v="No Data"/>
    <s v="No Data"/>
    <x v="585"/>
    <n v="227453"/>
    <s v="No damage"/>
    <s v="No Data"/>
    <n v="2"/>
    <x v="2"/>
    <s v="Oregon"/>
    <s v="Landing Roll"/>
    <s v="None"/>
    <b v="1"/>
    <b v="0"/>
    <s v="REPT DMGD IN MAIL. COULD NOT READ PHASE OF FLT. ALT WAS REPTD AS SURFACE TO 100' AGL.  NO DMG."/>
    <x v="539"/>
    <s v="Small"/>
    <s v="Overcast"/>
    <x v="24"/>
    <x v="211"/>
    <x v="0"/>
    <s v="Y"/>
    <n v="0"/>
    <n v="0"/>
    <n v="0"/>
    <n v="0"/>
    <n v="0"/>
    <n v="0"/>
    <s v="Not Available"/>
    <s v="Not Available"/>
    <s v="Not Recorded"/>
  </r>
  <r>
    <x v="0"/>
    <x v="20"/>
    <s v="&lt; 1000 ft"/>
    <x v="45"/>
    <x v="1"/>
    <s v="None"/>
    <s v="No Data"/>
    <s v="No Data"/>
    <s v="No Data"/>
    <x v="586"/>
    <n v="224609"/>
    <s v="No damage"/>
    <s v="No Data"/>
    <n v="2"/>
    <x v="4"/>
    <s v="Illinois"/>
    <s v="Approach"/>
    <s v="No Data"/>
    <b v="0"/>
    <b v="0"/>
    <s v="NO DMG. LITTLE BLACK BIRD."/>
    <x v="540"/>
    <s v="No Data"/>
    <s v="Overcast"/>
    <x v="1"/>
    <x v="0"/>
    <x v="0"/>
    <s v="N"/>
    <n v="0"/>
    <n v="0"/>
    <n v="0"/>
    <n v="0"/>
    <n v="0"/>
    <n v="400"/>
    <s v="Not Available"/>
    <s v="Not Available"/>
    <n v="142"/>
  </r>
  <r>
    <x v="0"/>
    <x v="12"/>
    <s v="&lt; 1000 ft"/>
    <x v="45"/>
    <x v="1"/>
    <s v="None"/>
    <s v="No Data"/>
    <s v="No Data"/>
    <s v="No Data"/>
    <x v="587"/>
    <n v="225902"/>
    <s v="No damage"/>
    <s v="No Data"/>
    <n v="2"/>
    <x v="4"/>
    <s v="Florida"/>
    <s v="Landing Roll"/>
    <s v="None"/>
    <b v="0"/>
    <b v="0"/>
    <s v="PIGEON/DOVE (ASSUME ROCK DOVE)"/>
    <x v="541"/>
    <s v="Small"/>
    <s v="Some Cloud"/>
    <x v="0"/>
    <x v="223"/>
    <x v="0"/>
    <s v="Y"/>
    <n v="0"/>
    <n v="0"/>
    <n v="0"/>
    <n v="0"/>
    <n v="0"/>
    <n v="0"/>
    <s v="Not Available"/>
    <s v="Not Available"/>
    <n v="125"/>
  </r>
  <r>
    <x v="0"/>
    <x v="6"/>
    <s v="&lt; 1000 ft"/>
    <x v="42"/>
    <x v="1"/>
    <s v="None"/>
    <s v="No Data"/>
    <s v="No Data"/>
    <s v="No Data"/>
    <x v="588"/>
    <n v="225371"/>
    <s v="No damage"/>
    <s v="No Data"/>
    <n v="2"/>
    <x v="3"/>
    <s v="Pennsylvania"/>
    <s v="Landing Roll"/>
    <s v="None"/>
    <b v="1"/>
    <b v="0"/>
    <s v="NO REPTD DMG."/>
    <x v="542"/>
    <s v="Small"/>
    <s v="No Cloud"/>
    <x v="23"/>
    <x v="337"/>
    <x v="0"/>
    <s v="Y"/>
    <n v="0"/>
    <n v="0"/>
    <n v="0"/>
    <n v="0"/>
    <n v="0"/>
    <n v="0"/>
    <s v="Not Available"/>
    <s v="Not Available"/>
    <n v="110"/>
  </r>
  <r>
    <x v="0"/>
    <x v="5"/>
    <s v="&lt; 1000 ft"/>
    <x v="12"/>
    <x v="1"/>
    <s v="None"/>
    <s v="No Data"/>
    <s v="No Data"/>
    <n v="1480"/>
    <x v="589"/>
    <n v="226834"/>
    <s v="No damage"/>
    <s v="No Data"/>
    <n v="2"/>
    <x v="24"/>
    <s v="North Carolina"/>
    <s v="Landing Roll"/>
    <s v="None"/>
    <b v="0"/>
    <b v="0"/>
    <s v="NO DMG"/>
    <x v="543"/>
    <s v="Small"/>
    <s v="No Cloud"/>
    <x v="0"/>
    <x v="295"/>
    <x v="0"/>
    <s v="N"/>
    <n v="0"/>
    <n v="0"/>
    <n v="0"/>
    <n v="0"/>
    <n v="0"/>
    <n v="0"/>
    <s v="Not Available"/>
    <s v="Not Available"/>
    <s v="Not Recorded"/>
  </r>
  <r>
    <x v="0"/>
    <x v="12"/>
    <s v="&lt; 1000 ft"/>
    <x v="7"/>
    <x v="1"/>
    <s v="None"/>
    <s v="No Data"/>
    <s v="No Data"/>
    <s v="No Data"/>
    <x v="590"/>
    <n v="228593"/>
    <s v="No damage"/>
    <s v="No Data"/>
    <n v="2"/>
    <x v="14"/>
    <s v="Florida"/>
    <s v="Take-off run"/>
    <s v="None"/>
    <b v="1"/>
    <b v="1"/>
    <s v="REPTD BY PILOT. FOUND CARCASS BTWN T1 &amp; T2 ON RWY 27. ID BY SMITHSONIAN FAA 821"/>
    <x v="544"/>
    <s v="Small"/>
    <s v="No Cloud"/>
    <x v="27"/>
    <x v="0"/>
    <x v="0"/>
    <s v="Not Stated"/>
    <n v="0"/>
    <n v="0"/>
    <n v="0"/>
    <n v="0"/>
    <n v="0"/>
    <n v="0"/>
    <s v="Not Available"/>
    <s v="Not Available"/>
    <s v="Not Recorded"/>
  </r>
  <r>
    <x v="0"/>
    <x v="13"/>
    <s v="Unknown"/>
    <x v="1"/>
    <x v="1"/>
    <s v="None"/>
    <s v="No Data"/>
    <s v="No Data"/>
    <s v="No Data"/>
    <x v="591"/>
    <n v="228008"/>
    <s v="Caused damage"/>
    <s v="No Data"/>
    <n v="2"/>
    <x v="65"/>
    <s v="New York"/>
    <s v="Approach"/>
    <s v="None"/>
    <b v="1"/>
    <b v="0"/>
    <s v="TWR REPTD CARCASS ON 22 DECK JUST PAST NUMBERS. AIRLINE OS REPTD STRIKE. DENT IN NOSE. PILOT GIVEN FAA BIRDSTRIKE FORM TO BE FILLED OUT. (NO FORM FILED WITH FAA)"/>
    <x v="545"/>
    <s v="Small"/>
    <s v="Overcast"/>
    <x v="53"/>
    <x v="131"/>
    <x v="0"/>
    <s v="Not Stated"/>
    <n v="0"/>
    <n v="0"/>
    <n v="0"/>
    <n v="0"/>
    <n v="0"/>
    <s v="Not Available"/>
    <s v="Not Available"/>
    <s v="Not Available"/>
    <s v="Not Recorded"/>
  </r>
  <r>
    <x v="0"/>
    <x v="10"/>
    <s v="&lt; 1000 ft"/>
    <x v="14"/>
    <x v="1"/>
    <s v="None"/>
    <s v="No Data"/>
    <s v="No Data"/>
    <n v="2686"/>
    <x v="592"/>
    <n v="227938"/>
    <s v="No damage"/>
    <s v="No Data"/>
    <n v="2"/>
    <x v="27"/>
    <s v="New Jersey"/>
    <s v="Landing Roll"/>
    <s v="None"/>
    <b v="0"/>
    <b v="0"/>
    <s v="NO DMG."/>
    <x v="546"/>
    <s v="No Data"/>
    <s v="Overcast"/>
    <x v="1"/>
    <x v="0"/>
    <x v="0"/>
    <s v="Y"/>
    <n v="0"/>
    <n v="0"/>
    <n v="0"/>
    <n v="0"/>
    <n v="0"/>
    <n v="0"/>
    <s v="Not Available"/>
    <s v="Not Available"/>
    <s v="Not Recorded"/>
  </r>
  <r>
    <x v="0"/>
    <x v="10"/>
    <s v="&lt; 1000 ft"/>
    <x v="14"/>
    <x v="0"/>
    <s v="None"/>
    <s v="No Data"/>
    <s v="No Data"/>
    <n v="3279"/>
    <x v="592"/>
    <n v="228481"/>
    <s v="No damage"/>
    <s v="No Data"/>
    <n v="2"/>
    <x v="27"/>
    <s v="New Jersey"/>
    <s v="Landing Roll"/>
    <s v="None"/>
    <b v="0"/>
    <b v="0"/>
    <s v="2 BIRDS HIT. NO DMG. FOUND ON RWY."/>
    <x v="546"/>
    <s v="Small"/>
    <s v="Overcast"/>
    <x v="23"/>
    <x v="0"/>
    <x v="0"/>
    <s v="Y"/>
    <n v="0"/>
    <n v="0"/>
    <n v="0"/>
    <n v="0"/>
    <n v="0"/>
    <n v="0"/>
    <s v="Not Available"/>
    <s v="Not Available"/>
    <s v="Not Recorded"/>
  </r>
  <r>
    <x v="0"/>
    <x v="12"/>
    <s v="&lt; 1000 ft"/>
    <x v="18"/>
    <x v="1"/>
    <s v="None"/>
    <s v="No Data"/>
    <s v="No Data"/>
    <s v="No Data"/>
    <x v="592"/>
    <n v="221281"/>
    <s v="No damage"/>
    <s v="No Data"/>
    <n v="2"/>
    <x v="4"/>
    <s v="Florida"/>
    <s v="Landing Roll"/>
    <s v="None"/>
    <b v="1"/>
    <b v="1"/>
    <s v="ID BY SMITHSONIAN, FAA 843"/>
    <x v="546"/>
    <s v="Small"/>
    <s v="Some Cloud"/>
    <x v="27"/>
    <x v="333"/>
    <x v="0"/>
    <s v="Y"/>
    <n v="0"/>
    <n v="0"/>
    <n v="0"/>
    <n v="0"/>
    <n v="0"/>
    <n v="0"/>
    <s v="Not Available"/>
    <s v="Not Available"/>
    <s v="Not Recorded"/>
  </r>
  <r>
    <x v="0"/>
    <x v="20"/>
    <s v="&lt; 1000 ft"/>
    <x v="17"/>
    <x v="1"/>
    <s v="None"/>
    <s v="No Data"/>
    <s v="No Data"/>
    <s v="No Data"/>
    <x v="593"/>
    <n v="223952"/>
    <s v="No damage"/>
    <s v="No Data"/>
    <n v="2"/>
    <x v="1"/>
    <s v="Illinois"/>
    <s v="Approach"/>
    <s v="No Data"/>
    <b v="0"/>
    <b v="0"/>
    <s v="HIT F/O'S WINDSHLD. NO DMG."/>
    <x v="547"/>
    <s v="Small"/>
    <s v="Some Cloud"/>
    <x v="0"/>
    <x v="0"/>
    <x v="0"/>
    <s v="N"/>
    <n v="0"/>
    <n v="0"/>
    <n v="0"/>
    <n v="0"/>
    <n v="0"/>
    <n v="300"/>
    <s v="Not Available"/>
    <s v="Not Available"/>
    <n v="140"/>
  </r>
  <r>
    <x v="0"/>
    <x v="27"/>
    <s v="&gt; 1000 ft"/>
    <x v="39"/>
    <x v="1"/>
    <s v="None"/>
    <s v="No Data"/>
    <s v="No Data"/>
    <s v="No Data"/>
    <x v="594"/>
    <n v="229026"/>
    <s v="No damage"/>
    <s v="No Data"/>
    <n v="2"/>
    <x v="1"/>
    <s v="Texas"/>
    <s v="Approach"/>
    <s v="No Data"/>
    <b v="0"/>
    <b v="0"/>
    <s v="NO DMG. NOTIFIED MX AT IAH."/>
    <x v="548"/>
    <s v="No Data"/>
    <s v="Some Cloud"/>
    <x v="1"/>
    <x v="0"/>
    <x v="0"/>
    <s v="N"/>
    <n v="0"/>
    <n v="0"/>
    <n v="0"/>
    <n v="0"/>
    <n v="0"/>
    <n v="1700"/>
    <s v="Not Available"/>
    <s v="Not Available"/>
    <n v="140"/>
  </r>
  <r>
    <x v="0"/>
    <x v="25"/>
    <s v="&lt; 1000 ft"/>
    <x v="0"/>
    <x v="0"/>
    <s v="None"/>
    <s v="No Data"/>
    <s v="No Data"/>
    <n v="1419"/>
    <x v="594"/>
    <n v="229941"/>
    <s v="No damage"/>
    <s v="No Data"/>
    <n v="2"/>
    <x v="17"/>
    <s v="Illinois"/>
    <s v="Landing Roll"/>
    <s v="None"/>
    <b v="1"/>
    <b v="0"/>
    <s v="2 birds"/>
    <x v="548"/>
    <s v="Small"/>
    <s v="Overcast"/>
    <x v="24"/>
    <x v="338"/>
    <x v="0"/>
    <s v="Y"/>
    <n v="0"/>
    <n v="0"/>
    <n v="0"/>
    <n v="0"/>
    <n v="0"/>
    <n v="0"/>
    <s v="Not Available"/>
    <s v="Not Available"/>
    <n v="100"/>
  </r>
  <r>
    <x v="0"/>
    <x v="0"/>
    <s v="&lt; 1000 ft"/>
    <x v="61"/>
    <x v="1"/>
    <s v="None"/>
    <s v="No Data"/>
    <s v="No Data"/>
    <s v="No Data"/>
    <x v="595"/>
    <n v="220823"/>
    <s v="No damage"/>
    <s v="No Data"/>
    <n v="2"/>
    <x v="0"/>
    <s v="Georgia"/>
    <s v="Approach"/>
    <s v="None"/>
    <b v="0"/>
    <b v="0"/>
    <s v="NO DMG"/>
    <x v="547"/>
    <s v="No Data"/>
    <s v="No Cloud"/>
    <x v="1"/>
    <x v="162"/>
    <x v="0"/>
    <s v="N"/>
    <n v="0"/>
    <n v="0"/>
    <n v="0"/>
    <n v="0"/>
    <n v="0"/>
    <n v="500"/>
    <s v="Not Available"/>
    <s v="Not Available"/>
    <n v="140"/>
  </r>
  <r>
    <x v="0"/>
    <x v="16"/>
    <s v="&lt; 1000 ft"/>
    <x v="26"/>
    <x v="1"/>
    <s v="None"/>
    <s v="No Data"/>
    <s v="No Data"/>
    <s v="No Data"/>
    <x v="596"/>
    <n v="230160"/>
    <s v="No damage"/>
    <s v="No Data"/>
    <n v="2"/>
    <x v="2"/>
    <s v="Oregon"/>
    <s v="Take-off run"/>
    <s v="None"/>
    <b v="1"/>
    <b v="0"/>
    <s v="No Comments"/>
    <x v="549"/>
    <s v="Small"/>
    <s v="Some Cloud"/>
    <x v="27"/>
    <x v="111"/>
    <x v="0"/>
    <s v="Y"/>
    <n v="0"/>
    <n v="0"/>
    <n v="0"/>
    <n v="0"/>
    <n v="0"/>
    <n v="0"/>
    <s v="Not Available"/>
    <s v="Not Available"/>
    <s v="Not Recorded"/>
  </r>
  <r>
    <x v="0"/>
    <x v="16"/>
    <s v="Unknown"/>
    <x v="26"/>
    <x v="1"/>
    <s v="None"/>
    <s v="No Data"/>
    <s v="No Data"/>
    <s v="No Data"/>
    <x v="596"/>
    <n v="226733"/>
    <s v="No damage"/>
    <s v="No Data"/>
    <n v="2"/>
    <x v="2"/>
    <s v="Oregon"/>
    <s v="Approach"/>
    <s v="None"/>
    <b v="1"/>
    <b v="0"/>
    <s v="ALT REPTD AS SURFACE TO 100' AGL"/>
    <x v="549"/>
    <s v="Small"/>
    <s v="Some Cloud"/>
    <x v="27"/>
    <x v="5"/>
    <x v="0"/>
    <s v="Y"/>
    <n v="0"/>
    <n v="0"/>
    <n v="0"/>
    <n v="0"/>
    <n v="0"/>
    <s v="Not Available"/>
    <s v="Not Available"/>
    <s v="Not Available"/>
    <s v="Not Recorded"/>
  </r>
  <r>
    <x v="0"/>
    <x v="16"/>
    <s v="&lt; 1000 ft"/>
    <x v="82"/>
    <x v="1"/>
    <s v="None"/>
    <s v="No Data"/>
    <s v="No Data"/>
    <s v="No Data"/>
    <x v="596"/>
    <n v="223797"/>
    <s v="Caused damage"/>
    <s v="No Data"/>
    <n v="2"/>
    <x v="19"/>
    <s v="Oregon"/>
    <s v="Take-off run"/>
    <s v="None"/>
    <b v="1"/>
    <b v="0"/>
    <s v="BIRD LEFT 2&quot; DENT IN VERTICAL FIN"/>
    <x v="549"/>
    <s v="Large"/>
    <s v="Some Cloud"/>
    <x v="37"/>
    <x v="339"/>
    <x v="0"/>
    <s v="Y"/>
    <n v="0"/>
    <n v="0"/>
    <n v="24053"/>
    <n v="24053"/>
    <n v="0"/>
    <n v="0"/>
    <s v="Not Available"/>
    <s v="Not Available"/>
    <s v="Not Recorded"/>
  </r>
  <r>
    <x v="0"/>
    <x v="14"/>
    <s v="&lt; 1000 ft"/>
    <x v="61"/>
    <x v="1"/>
    <s v="None"/>
    <s v="No Data"/>
    <s v="No Data"/>
    <s v="No Data"/>
    <x v="597"/>
    <n v="224228"/>
    <s v="No damage"/>
    <s v="No Data"/>
    <n v="2"/>
    <x v="0"/>
    <s v="Florida"/>
    <s v="Approach"/>
    <s v="None"/>
    <b v="0"/>
    <b v="0"/>
    <s v="No Comments"/>
    <x v="550"/>
    <s v="No Data"/>
    <s v="Some Cloud"/>
    <x v="18"/>
    <x v="340"/>
    <x v="2"/>
    <s v="Y"/>
    <n v="0"/>
    <n v="0"/>
    <n v="0"/>
    <n v="0"/>
    <n v="0"/>
    <n v="100"/>
    <s v="Not Available"/>
    <s v="Not Available"/>
    <n v="130"/>
  </r>
  <r>
    <x v="0"/>
    <x v="4"/>
    <s v="&lt; 1000 ft"/>
    <x v="4"/>
    <x v="1"/>
    <s v="None"/>
    <s v="No Data"/>
    <s v="No Data"/>
    <n v="892"/>
    <x v="597"/>
    <n v="228367"/>
    <s v="No damage"/>
    <s v="No Data"/>
    <n v="2"/>
    <x v="5"/>
    <s v="Florida"/>
    <s v="Take-off run"/>
    <s v="None"/>
    <b v="0"/>
    <b v="0"/>
    <s v="BIRDSTRIKE DURING ROTATION. CARCASS FOUND ON RWY. NO DMG."/>
    <x v="551"/>
    <s v="Small"/>
    <s v="Some Cloud"/>
    <x v="0"/>
    <x v="183"/>
    <x v="0"/>
    <s v="Not Stated"/>
    <n v="0"/>
    <n v="0"/>
    <n v="0"/>
    <n v="0"/>
    <n v="0"/>
    <n v="0"/>
    <s v="Not Available"/>
    <s v="Not Available"/>
    <n v="150"/>
  </r>
  <r>
    <x v="0"/>
    <x v="23"/>
    <s v="&lt; 1000 ft"/>
    <x v="12"/>
    <x v="1"/>
    <s v="No Data"/>
    <s v="No Data"/>
    <s v="No Data"/>
    <s v="No Data"/>
    <x v="598"/>
    <n v="228965"/>
    <s v="No damage"/>
    <s v="No Data"/>
    <n v="2"/>
    <x v="7"/>
    <s v="California"/>
    <s v="Take-off run"/>
    <s v="No Data"/>
    <b v="0"/>
    <b v="0"/>
    <s v="BIRDSTRIKE ON T/O RT UNDERSIDE OF NOSE (SPARROW HAWK). NO SIGN OF STRIKE FOUND BY MX."/>
    <x v="552"/>
    <s v="Small"/>
    <s v="No Data"/>
    <x v="24"/>
    <x v="0"/>
    <x v="4"/>
    <s v="Not Stated"/>
    <n v="0"/>
    <n v="0"/>
    <n v="0"/>
    <n v="0"/>
    <n v="0"/>
    <n v="0"/>
    <s v="Not Available"/>
    <s v="Not Available"/>
    <s v="Not Recorded"/>
  </r>
  <r>
    <x v="0"/>
    <x v="6"/>
    <s v="&lt; 1000 ft"/>
    <x v="12"/>
    <x v="1"/>
    <s v="None"/>
    <s v="No Data"/>
    <s v="No Data"/>
    <s v="No Data"/>
    <x v="599"/>
    <n v="230497"/>
    <s v="No damage"/>
    <s v="No Data"/>
    <n v="2"/>
    <x v="3"/>
    <s v="Pennsylvania"/>
    <s v="Approach"/>
    <s v="None"/>
    <b v="0"/>
    <b v="0"/>
    <s v="No Comments"/>
    <x v="553"/>
    <s v="No Data"/>
    <s v="No Cloud"/>
    <x v="4"/>
    <x v="0"/>
    <x v="0"/>
    <s v="N"/>
    <n v="0"/>
    <n v="0"/>
    <n v="0"/>
    <n v="0"/>
    <n v="0"/>
    <n v="500"/>
    <s v="Not Available"/>
    <s v="Not Available"/>
    <n v="140"/>
  </r>
  <r>
    <x v="0"/>
    <x v="28"/>
    <s v="&lt; 1000 ft"/>
    <x v="83"/>
    <x v="1"/>
    <s v="No Data"/>
    <s v="No Data"/>
    <s v="No Data"/>
    <n v="455"/>
    <x v="600"/>
    <n v="228503"/>
    <s v="No damage"/>
    <s v="No Data"/>
    <n v="2"/>
    <x v="17"/>
    <s v="Michigan"/>
    <s v="Approach"/>
    <s v="No Data"/>
    <b v="0"/>
    <b v="0"/>
    <s v="ON SHORT FINAL, FLEW THRU A FLOCK OF SPARROWS AND HIT AT LEAST 1 ABOVE FRONT WINDSCREEN. INSPCTD A/C &amp; ENGS. NO DMG. RWY REPTD AS 36L, NOT CORRECT."/>
    <x v="554"/>
    <s v="No Data"/>
    <s v="No Data"/>
    <x v="18"/>
    <x v="0"/>
    <x v="4"/>
    <s v="Not Stated"/>
    <n v="0"/>
    <n v="0"/>
    <n v="0"/>
    <n v="0"/>
    <n v="0"/>
    <n v="200"/>
    <s v="Not Available"/>
    <s v="Not Available"/>
    <s v="Not Recorded"/>
  </r>
  <r>
    <x v="0"/>
    <x v="22"/>
    <s v="&lt; 1000 ft"/>
    <x v="11"/>
    <x v="0"/>
    <s v="None"/>
    <s v="No Data"/>
    <s v="No Data"/>
    <s v="No Data"/>
    <x v="601"/>
    <n v="230796"/>
    <s v="Caused damage"/>
    <s v="No Data"/>
    <n v="2"/>
    <x v="3"/>
    <s v="DC"/>
    <s v="Approach"/>
    <s v="None"/>
    <b v="1"/>
    <b v="1"/>
    <s v="FIRST REPT SHOWS STRIKE ON SHORT FINAL OVER RIVER. DENT ON ENG COWL. UNKN DMG TO ENG CORE. CORE INGESTION EVIDENT. (2ND REPT STATES THAT  THE CAPT ADZ NO DMG SEEN. MX ADZ TO CHECK. LEFT SIDE FUSELAGE HIT. SAW LAST MINUTE IN LIGHTS). ID BY SMITHSONIAN FAA"/>
    <x v="555"/>
    <s v="Small"/>
    <s v="No Cloud"/>
    <x v="53"/>
    <x v="341"/>
    <x v="1"/>
    <s v="N"/>
    <n v="0"/>
    <n v="0"/>
    <n v="0"/>
    <n v="0"/>
    <n v="0"/>
    <n v="250"/>
    <s v="Not Available"/>
    <s v="Not Available"/>
    <n v="138"/>
  </r>
  <r>
    <x v="0"/>
    <x v="16"/>
    <s v="Unknown"/>
    <x v="42"/>
    <x v="1"/>
    <s v="None"/>
    <s v="No Data"/>
    <s v="No Data"/>
    <s v="No Data"/>
    <x v="601"/>
    <n v="229973"/>
    <s v="No damage"/>
    <s v="No Data"/>
    <n v="2"/>
    <x v="26"/>
    <s v="Oregon"/>
    <s v="Approach"/>
    <s v="None"/>
    <b v="1"/>
    <b v="1"/>
    <s v="TWO REPORTS, SEVERAL DISCREPANCIES. WILDLIFE BIOL AT ARPT TALKED TO PILOT WHO DID NOT WANT TO COOPERATE. SHE LATER TALKED TO THE CHIEF PILOT FOR INFO. A/C WAS OVER RIVER ON APCH ABOUT 1.5 MILES OUT. (LATER PILOT REPORT SAID 35 MILES EAST OF ARPT AT 15,000"/>
    <x v="556"/>
    <s v="Small"/>
    <s v="No Cloud"/>
    <x v="46"/>
    <x v="186"/>
    <x v="2"/>
    <s v="N"/>
    <n v="4"/>
    <n v="0"/>
    <n v="0"/>
    <n v="0"/>
    <n v="0"/>
    <s v="Not Available"/>
    <s v="Not Available"/>
    <s v="Not Available"/>
    <s v="Not Recorded"/>
  </r>
  <r>
    <x v="0"/>
    <x v="6"/>
    <s v="&lt; 1000 ft"/>
    <x v="42"/>
    <x v="1"/>
    <s v="No Data"/>
    <s v="No Data"/>
    <s v="No Data"/>
    <s v="No Data"/>
    <x v="602"/>
    <n v="228974"/>
    <s v="No damage"/>
    <s v="No Data"/>
    <n v="2"/>
    <x v="7"/>
    <s v="Pennsylvania"/>
    <s v="Take-off run"/>
    <s v="No Data"/>
    <b v="1"/>
    <b v="0"/>
    <s v="BIRDSTRIKE ON T/O. HIT AFT OF CTR TOP WINDSHLD. NO DMG."/>
    <x v="552"/>
    <s v="Small"/>
    <s v="No Data"/>
    <x v="29"/>
    <x v="0"/>
    <x v="4"/>
    <s v="Not Stated"/>
    <n v="0"/>
    <n v="0"/>
    <n v="0"/>
    <n v="0"/>
    <n v="0"/>
    <n v="0"/>
    <s v="Not Available"/>
    <s v="Not Available"/>
    <s v="Not Recorded"/>
  </r>
  <r>
    <x v="0"/>
    <x v="12"/>
    <s v="&lt; 1000 ft"/>
    <x v="12"/>
    <x v="1"/>
    <s v="None"/>
    <s v="No Data"/>
    <s v="No Data"/>
    <n v="1089"/>
    <x v="603"/>
    <n v="232197"/>
    <s v="No damage"/>
    <s v="No Data"/>
    <n v="2"/>
    <x v="4"/>
    <s v="Florida"/>
    <s v="Landing Roll"/>
    <s v="None"/>
    <b v="0"/>
    <b v="0"/>
    <s v="BIRD SURVIVED IMPACT. NO DMG TO AC."/>
    <x v="557"/>
    <s v="Small"/>
    <s v="Some Cloud"/>
    <x v="24"/>
    <x v="127"/>
    <x v="0"/>
    <s v="N"/>
    <n v="0"/>
    <n v="0"/>
    <n v="0"/>
    <n v="0"/>
    <n v="0"/>
    <n v="0"/>
    <s v="Not Available"/>
    <s v="Not Available"/>
    <n v="50"/>
  </r>
  <r>
    <x v="0"/>
    <x v="6"/>
    <s v="&lt; 1000 ft"/>
    <x v="7"/>
    <x v="0"/>
    <s v="None"/>
    <s v="No Data"/>
    <s v="No Data"/>
    <s v="No Data"/>
    <x v="604"/>
    <n v="230894"/>
    <s v="No damage"/>
    <s v="No Data"/>
    <n v="2"/>
    <x v="3"/>
    <s v="Pennsylvania"/>
    <s v="Approach"/>
    <s v="None"/>
    <b v="1"/>
    <b v="0"/>
    <s v="NO INJURIS. MX ESTIMATED TIME REPAIR 1 HR 30 MINS. (NO PART CHECKED AS BEING DAMAGED ON FORM)"/>
    <x v="558"/>
    <s v="Small"/>
    <s v="Overcast"/>
    <x v="23"/>
    <x v="0"/>
    <x v="3"/>
    <s v="N"/>
    <n v="2"/>
    <n v="0"/>
    <n v="0"/>
    <n v="0"/>
    <n v="0"/>
    <n v="20"/>
    <s v="Not Available"/>
    <s v="Not Available"/>
    <n v="140"/>
  </r>
  <r>
    <x v="0"/>
    <x v="22"/>
    <s v="&lt; 1000 ft"/>
    <x v="11"/>
    <x v="0"/>
    <s v="None"/>
    <s v="No Data"/>
    <s v="No Data"/>
    <n v="480"/>
    <x v="605"/>
    <n v="231349"/>
    <s v="No damage"/>
    <s v="No Data"/>
    <n v="2"/>
    <x v="3"/>
    <s v="DC"/>
    <s v="Approach"/>
    <s v="None"/>
    <b v="0"/>
    <b v="0"/>
    <s v="ATIS WARNING. TWR REPTD STRIKE TO OPS. NO CARCASS FOUND IN AREA OF STRIKE. A/C RESPONDING NORMAL. PULLED OFF LINE TO BE CHECKED OUT."/>
    <x v="559"/>
    <s v="Small"/>
    <s v="Some Cloud"/>
    <x v="0"/>
    <x v="342"/>
    <x v="0"/>
    <s v="Y"/>
    <n v="0"/>
    <n v="0"/>
    <n v="0"/>
    <n v="0"/>
    <n v="0"/>
    <n v="10"/>
    <s v="Not Available"/>
    <s v="Not Available"/>
    <n v="130"/>
  </r>
  <r>
    <x v="0"/>
    <x v="22"/>
    <s v="&lt; 1000 ft"/>
    <x v="7"/>
    <x v="1"/>
    <s v="None"/>
    <s v="No Data"/>
    <s v="No Data"/>
    <s v="No Data"/>
    <x v="606"/>
    <n v="228977"/>
    <s v="No damage"/>
    <s v="No Data"/>
    <n v="2"/>
    <x v="3"/>
    <s v="DC"/>
    <s v="Approach"/>
    <s v="None"/>
    <b v="0"/>
    <b v="0"/>
    <s v="No Comments"/>
    <x v="560"/>
    <s v="Small"/>
    <s v="No Cloud"/>
    <x v="23"/>
    <x v="0"/>
    <x v="0"/>
    <s v="Y"/>
    <n v="0"/>
    <n v="0"/>
    <n v="0"/>
    <n v="0"/>
    <n v="0"/>
    <n v="700"/>
    <s v="Not Available"/>
    <s v="Not Available"/>
    <n v="140"/>
  </r>
  <r>
    <x v="0"/>
    <x v="22"/>
    <s v="&lt; 1000 ft"/>
    <x v="17"/>
    <x v="0"/>
    <s v="None"/>
    <s v="No Data"/>
    <s v="No Data"/>
    <s v="No Data"/>
    <x v="606"/>
    <n v="230325"/>
    <s v="No damage"/>
    <s v="No Data"/>
    <n v="2"/>
    <x v="10"/>
    <s v="DC"/>
    <s v="Approach"/>
    <s v="None"/>
    <b v="0"/>
    <b v="0"/>
    <s v="HIT ABOVE WINDSHLD ON RT SIDE"/>
    <x v="560"/>
    <s v="Small"/>
    <s v="No Cloud"/>
    <x v="23"/>
    <x v="0"/>
    <x v="0"/>
    <s v="Y"/>
    <n v="0"/>
    <n v="0"/>
    <n v="0"/>
    <n v="0"/>
    <n v="0"/>
    <n v="500"/>
    <s v="Not Available"/>
    <s v="Not Available"/>
    <n v="121"/>
  </r>
  <r>
    <x v="0"/>
    <x v="6"/>
    <s v="&lt; 1000 ft"/>
    <x v="84"/>
    <x v="1"/>
    <s v="None"/>
    <s v="No Data"/>
    <s v="No Data"/>
    <s v="No Data"/>
    <x v="607"/>
    <n v="229997"/>
    <s v="No damage"/>
    <s v="No Data"/>
    <n v="2"/>
    <x v="3"/>
    <s v="Pennsylvania"/>
    <s v="Approach"/>
    <s v="None"/>
    <b v="1"/>
    <b v="0"/>
    <s v="NO DMG."/>
    <x v="554"/>
    <s v="Small"/>
    <s v="No Cloud"/>
    <x v="98"/>
    <x v="0"/>
    <x v="4"/>
    <s v="Not Stated"/>
    <n v="0"/>
    <n v="0"/>
    <n v="0"/>
    <n v="0"/>
    <n v="0"/>
    <n v="5"/>
    <s v="Not Available"/>
    <s v="Not Available"/>
    <n v="140"/>
  </r>
  <r>
    <x v="0"/>
    <x v="17"/>
    <s v="&lt; 1000 ft"/>
    <x v="1"/>
    <x v="1"/>
    <s v="None"/>
    <s v="No Data"/>
    <s v="No Data"/>
    <n v="3318"/>
    <x v="608"/>
    <n v="232856"/>
    <s v="No damage"/>
    <s v="No Data"/>
    <n v="2"/>
    <x v="37"/>
    <s v="Minnesota"/>
    <s v="Take-off run"/>
    <s v="None"/>
    <b v="0"/>
    <b v="0"/>
    <s v="POSSIBLY SPARROWS ONE 1 FORM AND SPARROWS ON THE OTHER. GENERAL ATIS WARNING. HEARD BIRD HIT. COULD NOT FIND ANY EVIDENCE OF STRIKE. NOTIFIED ATC OF LOCATION ON RWY. TIME REPTD AS 0930 &amp; 1026."/>
    <x v="561"/>
    <s v="No Data"/>
    <s v="No Cloud"/>
    <x v="18"/>
    <x v="0"/>
    <x v="0"/>
    <s v="Y"/>
    <n v="0"/>
    <n v="0"/>
    <n v="0"/>
    <n v="0"/>
    <n v="0"/>
    <n v="0"/>
    <s v="Not Available"/>
    <s v="Not Available"/>
    <n v="120"/>
  </r>
  <r>
    <x v="0"/>
    <x v="11"/>
    <s v="&lt; 1000 ft"/>
    <x v="5"/>
    <x v="1"/>
    <s v="None"/>
    <s v="No Data"/>
    <s v="No Data"/>
    <s v="No Data"/>
    <x v="609"/>
    <n v="228561"/>
    <s v="No damage"/>
    <s v="No Data"/>
    <n v="2"/>
    <x v="71"/>
    <s v="Florida"/>
    <s v="Parked"/>
    <s v="None"/>
    <b v="0"/>
    <b v="0"/>
    <s v="INSPCTD RWY AFTER HIGH POWER ENG RUN. FOUND KESTREL DEAD ON N SIDE OF RWY 13"/>
    <x v="562"/>
    <s v="Small"/>
    <s v="No Cloud"/>
    <x v="24"/>
    <x v="134"/>
    <x v="0"/>
    <s v="Not Stated"/>
    <n v="0"/>
    <n v="0"/>
    <n v="0"/>
    <n v="0"/>
    <n v="0"/>
    <n v="0"/>
    <s v="Not Available"/>
    <s v="Not Available"/>
    <s v="Not Recorded"/>
  </r>
  <r>
    <x v="0"/>
    <x v="24"/>
    <s v="&lt; 1000 ft"/>
    <x v="5"/>
    <x v="1"/>
    <s v="No Data"/>
    <s v="No Data"/>
    <s v="No Data"/>
    <s v="No Data"/>
    <x v="610"/>
    <n v="226983"/>
    <s v="No damage"/>
    <s v="No Data"/>
    <n v="2"/>
    <x v="5"/>
    <s v="Colorado"/>
    <s v="Landing Roll"/>
    <s v="No Data"/>
    <b v="1"/>
    <b v="1"/>
    <s v="HIT ON LDG. NO DMG. ID BY  SMITHSONIAN, FAA 977"/>
    <x v="563"/>
    <s v="Medium"/>
    <s v="No Data"/>
    <x v="16"/>
    <x v="217"/>
    <x v="0"/>
    <s v="Not Stated"/>
    <n v="0"/>
    <n v="0"/>
    <n v="0"/>
    <n v="0"/>
    <n v="0"/>
    <n v="0"/>
    <s v="Not Available"/>
    <s v="Not Available"/>
    <s v="Not Recorded"/>
  </r>
  <r>
    <x v="0"/>
    <x v="2"/>
    <s v="&lt; 1000 ft"/>
    <x v="5"/>
    <x v="1"/>
    <s v="None"/>
    <s v="No Data"/>
    <s v="No Data"/>
    <n v="1249"/>
    <x v="611"/>
    <n v="230287"/>
    <s v="No damage"/>
    <s v="No Data"/>
    <n v="2"/>
    <x v="4"/>
    <s v="Texas"/>
    <s v="Take-off run"/>
    <s v="None"/>
    <b v="1"/>
    <b v="0"/>
    <s v="PIREP. REMOVED FROM RWY."/>
    <x v="564"/>
    <s v="Small"/>
    <s v="No Cloud"/>
    <x v="36"/>
    <x v="208"/>
    <x v="0"/>
    <s v="Not Stated"/>
    <n v="0"/>
    <n v="0"/>
    <n v="0"/>
    <n v="0"/>
    <n v="0"/>
    <n v="0"/>
    <s v="Not Available"/>
    <s v="Not Available"/>
    <s v="Not Recorded"/>
  </r>
  <r>
    <x v="0"/>
    <x v="15"/>
    <s v="&lt; 1000 ft"/>
    <x v="4"/>
    <x v="1"/>
    <s v="None"/>
    <s v="No Data"/>
    <s v="No Data"/>
    <s v="No Data"/>
    <x v="612"/>
    <n v="232558"/>
    <s v="No damage"/>
    <s v="No Data"/>
    <n v="2"/>
    <x v="19"/>
    <s v="Massachusetts"/>
    <s v="Take-off run"/>
    <s v="None"/>
    <b v="0"/>
    <b v="0"/>
    <s v="A/C REPTD STRIKE ON CONTD TO BERMUDA"/>
    <x v="565"/>
    <s v="No Data"/>
    <s v="No Cloud"/>
    <x v="4"/>
    <x v="343"/>
    <x v="0"/>
    <s v="Y"/>
    <n v="0"/>
    <n v="0"/>
    <n v="0"/>
    <n v="0"/>
    <n v="0"/>
    <n v="0"/>
    <s v="Not Available"/>
    <s v="Not Available"/>
    <s v="Not Recorded"/>
  </r>
  <r>
    <x v="0"/>
    <x v="15"/>
    <s v="&lt; 1000 ft"/>
    <x v="12"/>
    <x v="1"/>
    <s v="None"/>
    <s v="No Data"/>
    <s v="No Data"/>
    <n v="211"/>
    <x v="612"/>
    <n v="227925"/>
    <s v="No damage"/>
    <s v="No Data"/>
    <n v="2"/>
    <x v="5"/>
    <s v="Massachusetts"/>
    <s v="Take-off run"/>
    <s v="No Data"/>
    <b v="1"/>
    <b v="1"/>
    <s v="ID BY SMITHSONIAN FAA 912. FLT CONTD. NO APPARENT DMG."/>
    <x v="566"/>
    <s v="Medium"/>
    <s v="No Data"/>
    <x v="31"/>
    <x v="344"/>
    <x v="0"/>
    <s v="Not Stated"/>
    <n v="0"/>
    <n v="0"/>
    <n v="0"/>
    <n v="0"/>
    <n v="0"/>
    <n v="0"/>
    <s v="Not Available"/>
    <s v="Not Available"/>
    <s v="Not Recorded"/>
  </r>
  <r>
    <x v="0"/>
    <x v="13"/>
    <s v="&lt; 1000 ft"/>
    <x v="39"/>
    <x v="1"/>
    <s v="None"/>
    <s v="No Data"/>
    <s v="No Data"/>
    <s v="No Data"/>
    <x v="613"/>
    <n v="234646"/>
    <s v="No damage"/>
    <s v="No Data"/>
    <n v="2"/>
    <x v="1"/>
    <s v="New York"/>
    <s v="Approach"/>
    <s v="Rain"/>
    <b v="0"/>
    <b v="0"/>
    <s v="GULLS ABOVE RWY DISAPPEARED BELOW L WING AND FUSELAGE. NO DMG. NO EVIDENCE OF STRIKE. # STRUCK NOT REPTD, ASSUME 1."/>
    <x v="552"/>
    <s v="No Data"/>
    <s v="Overcast"/>
    <x v="4"/>
    <x v="345"/>
    <x v="1"/>
    <s v="N"/>
    <n v="0"/>
    <n v="0"/>
    <n v="0"/>
    <n v="0"/>
    <n v="0"/>
    <n v="30"/>
    <s v="Not Available"/>
    <s v="Not Available"/>
    <n v="140"/>
  </r>
  <r>
    <x v="0"/>
    <x v="2"/>
    <s v="&lt; 1000 ft"/>
    <x v="18"/>
    <x v="1"/>
    <s v="None"/>
    <s v="No Data"/>
    <s v="No Data"/>
    <s v="No Data"/>
    <x v="614"/>
    <n v="223705"/>
    <s v="No damage"/>
    <s v="No Data"/>
    <n v="2"/>
    <x v="4"/>
    <s v="Texas"/>
    <s v="Approach"/>
    <s v="None"/>
    <b v="0"/>
    <b v="0"/>
    <s v="DID NOT KNOW BIRD HIT L WING UNTIL POST FLT INSPN. DOVE WAS 1 OF A SINGLE PAIR."/>
    <x v="567"/>
    <s v="Small"/>
    <s v="Some Cloud"/>
    <x v="29"/>
    <x v="93"/>
    <x v="0"/>
    <s v="N"/>
    <n v="0"/>
    <n v="0"/>
    <n v="0"/>
    <n v="0"/>
    <n v="0"/>
    <n v="20"/>
    <s v="Not Available"/>
    <s v="Not Available"/>
    <n v="130"/>
  </r>
  <r>
    <x v="0"/>
    <x v="21"/>
    <s v="&lt; 1000 ft"/>
    <x v="17"/>
    <x v="1"/>
    <s v="None"/>
    <s v="No Data"/>
    <s v="No Data"/>
    <n v="3812"/>
    <x v="615"/>
    <n v="228368"/>
    <s v="No damage"/>
    <s v="No Data"/>
    <n v="2"/>
    <x v="22"/>
    <s v="Utah"/>
    <s v="Take-off run"/>
    <s v="None"/>
    <b v="1"/>
    <b v="0"/>
    <s v="NO DMG NOTED. STRIKE WAS REPTD TO TWR."/>
    <x v="568"/>
    <s v="Small"/>
    <s v="Some Cloud"/>
    <x v="24"/>
    <x v="346"/>
    <x v="0"/>
    <s v="N"/>
    <n v="0"/>
    <n v="0"/>
    <n v="0"/>
    <n v="0"/>
    <n v="0"/>
    <n v="0"/>
    <s v="Not Available"/>
    <s v="Not Available"/>
    <n v="130"/>
  </r>
  <r>
    <x v="0"/>
    <x v="20"/>
    <s v="&lt; 1000 ft"/>
    <x v="21"/>
    <x v="0"/>
    <s v="Precautionary Landing"/>
    <s v="EMERGENCY DECLARED"/>
    <s v="No Data"/>
    <n v="835"/>
    <x v="616"/>
    <n v="227127"/>
    <s v="Caused damage"/>
    <s v="No Data"/>
    <n v="2"/>
    <x v="7"/>
    <s v="Illinois"/>
    <s v="Take-off run"/>
    <s v="No Data"/>
    <b v="1"/>
    <b v="1"/>
    <s v=" ID BY SMITHSONIAN FAA 914. (DATA ENTRY NOTE: LOTS OF CONFLICTING INFO ON THIS STRIKE.)  REPT FROM AIRLINE &quot;CREW REPTD L ENG BIRDSTRIKE ON T/O. MX FOUND 1 STRIKE AT 9:00 POSITION ON RADOME NEAR BULKHEAD AND ON L WING INBD LE SLAT UPPER SURFACE. NO DMG. CL"/>
    <x v="569"/>
    <s v="No Data"/>
    <s v="No Data"/>
    <x v="74"/>
    <x v="323"/>
    <x v="2"/>
    <s v="Not Stated"/>
    <n v="48"/>
    <n v="39687"/>
    <n v="722"/>
    <n v="40409"/>
    <n v="0"/>
    <n v="0"/>
    <s v="Not Available"/>
    <s v="Not Available"/>
    <s v="Not Recorded"/>
  </r>
  <r>
    <x v="0"/>
    <x v="2"/>
    <s v="&lt; 1000 ft"/>
    <x v="5"/>
    <x v="1"/>
    <s v="None"/>
    <s v="No Data"/>
    <s v="No Data"/>
    <n v="2058"/>
    <x v="617"/>
    <n v="230220"/>
    <s v="No damage"/>
    <s v="No Data"/>
    <n v="2"/>
    <x v="4"/>
    <s v="Texas"/>
    <s v="Landing Roll"/>
    <s v="Rain"/>
    <b v="1"/>
    <b v="0"/>
    <s v="1 CARCASS REMOVED IN PIECES"/>
    <x v="570"/>
    <s v="Large"/>
    <s v="Overcast"/>
    <x v="59"/>
    <x v="235"/>
    <x v="2"/>
    <s v="Y"/>
    <n v="0"/>
    <n v="0"/>
    <n v="0"/>
    <n v="0"/>
    <n v="0"/>
    <n v="0"/>
    <s v="Not Available"/>
    <s v="Not Available"/>
    <s v="Not Recorded"/>
  </r>
  <r>
    <x v="0"/>
    <x v="12"/>
    <s v="&lt; 1000 ft"/>
    <x v="5"/>
    <x v="0"/>
    <s v="None"/>
    <s v="No Data"/>
    <s v="No Data"/>
    <n v="343"/>
    <x v="617"/>
    <n v="230394"/>
    <s v="No damage"/>
    <s v="No Data"/>
    <n v="2"/>
    <x v="4"/>
    <s v="Florida"/>
    <s v="Approach"/>
    <s v="None"/>
    <b v="0"/>
    <b v="0"/>
    <s v="SEVERAL BIRDS PASSED UNDER A/C IN LDG FLARE. FOUND 1."/>
    <x v="571"/>
    <s v="No Data"/>
    <s v="No Cloud"/>
    <x v="7"/>
    <x v="316"/>
    <x v="0"/>
    <s v="Y"/>
    <n v="0"/>
    <n v="0"/>
    <n v="0"/>
    <n v="0"/>
    <n v="0"/>
    <n v="50"/>
    <s v="Not Available"/>
    <s v="Not Available"/>
    <n v="130"/>
  </r>
  <r>
    <x v="0"/>
    <x v="0"/>
    <s v="&lt; 1000 ft"/>
    <x v="45"/>
    <x v="1"/>
    <s v="None"/>
    <s v="No Data"/>
    <s v="No Data"/>
    <n v="405"/>
    <x v="617"/>
    <n v="228761"/>
    <s v="No damage"/>
    <s v="No Data"/>
    <n v="2"/>
    <x v="5"/>
    <s v="Georgia"/>
    <s v="Approach"/>
    <s v="None"/>
    <b v="0"/>
    <b v="0"/>
    <s v="INGESTED. NO KNOWN DMG."/>
    <x v="572"/>
    <s v="No Data"/>
    <s v="No Cloud"/>
    <x v="5"/>
    <x v="166"/>
    <x v="0"/>
    <s v="N"/>
    <n v="0"/>
    <n v="0"/>
    <n v="0"/>
    <n v="0"/>
    <n v="0"/>
    <n v="500"/>
    <s v="Not Available"/>
    <s v="Not Available"/>
    <n v="160"/>
  </r>
  <r>
    <x v="0"/>
    <x v="24"/>
    <s v="&lt; 1000 ft"/>
    <x v="32"/>
    <x v="0"/>
    <s v="No Data"/>
    <s v="No Data"/>
    <s v="No Data"/>
    <n v="775"/>
    <x v="617"/>
    <n v="229170"/>
    <s v="No damage"/>
    <s v="No Data"/>
    <n v="2"/>
    <x v="61"/>
    <s v="Colorado"/>
    <s v="Take-off run"/>
    <s v="No Data"/>
    <b v="0"/>
    <b v="0"/>
    <s v="HIT SEVERAL PIGEONS ON DEPTR ROLL. (ASSUME 2-10). NO DMG REPTD. FLT CONTD TO SAF."/>
    <x v="563"/>
    <s v="Small"/>
    <s v="No Data"/>
    <x v="0"/>
    <x v="347"/>
    <x v="0"/>
    <s v="Not Stated"/>
    <n v="0"/>
    <n v="0"/>
    <n v="0"/>
    <n v="0"/>
    <n v="0"/>
    <n v="0"/>
    <s v="Not Available"/>
    <s v="Not Available"/>
    <s v="Not Recorded"/>
  </r>
  <r>
    <x v="0"/>
    <x v="19"/>
    <s v="&lt; 1000 ft"/>
    <x v="39"/>
    <x v="1"/>
    <s v="No Data"/>
    <s v="No Data"/>
    <s v="No Data"/>
    <n v="748"/>
    <x v="617"/>
    <n v="232470"/>
    <s v="No damage"/>
    <s v="No Data"/>
    <n v="2"/>
    <x v="1"/>
    <s v="New York"/>
    <s v="Landing Roll"/>
    <s v="No Data"/>
    <b v="1"/>
    <b v="0"/>
    <s v="1 CARCASS RECOVERED. HIT ON ARRIVAL, ASSUME LDG ROLL."/>
    <x v="573"/>
    <s v="Small"/>
    <s v="No Data"/>
    <x v="29"/>
    <x v="0"/>
    <x v="4"/>
    <s v="Not Stated"/>
    <n v="0"/>
    <n v="0"/>
    <n v="0"/>
    <n v="0"/>
    <n v="0"/>
    <n v="0"/>
    <s v="Not Available"/>
    <s v="Not Available"/>
    <s v="Not Recorded"/>
  </r>
  <r>
    <x v="0"/>
    <x v="16"/>
    <s v="&gt; 1000 ft"/>
    <x v="42"/>
    <x v="1"/>
    <s v="Other"/>
    <s v="FLT DELAYED"/>
    <s v="No Data"/>
    <n v="746"/>
    <x v="618"/>
    <n v="231958"/>
    <s v="Caused damage"/>
    <s v="No Data"/>
    <n v="2"/>
    <x v="7"/>
    <s v="Oregon"/>
    <s v="Approach"/>
    <s v="None"/>
    <b v="1"/>
    <b v="1"/>
    <s v="ID BY SMITHSONIAN. FAA 941. WHILE ON DOGLEG FINAL APCH. HEARD A LOUD BANG. ALL INSTRS NORMAL.  REPAIR TOOK 6.5 MAN HRS. FLT DELAYED."/>
    <x v="569"/>
    <s v="No Data"/>
    <s v="Some Cloud"/>
    <x v="94"/>
    <x v="348"/>
    <x v="2"/>
    <s v="Not Stated"/>
    <n v="7"/>
    <n v="0"/>
    <n v="30667"/>
    <n v="30667"/>
    <n v="0"/>
    <n v="7000"/>
    <s v="Not Available"/>
    <s v="Not Available"/>
    <s v="Not Recorded"/>
  </r>
  <r>
    <x v="0"/>
    <x v="3"/>
    <s v="&lt; 1000 ft"/>
    <x v="9"/>
    <x v="1"/>
    <s v="None"/>
    <s v="No Data"/>
    <s v="No Data"/>
    <n v="343"/>
    <x v="619"/>
    <n v="227225"/>
    <s v="Caused damage"/>
    <s v="No Data"/>
    <n v="2"/>
    <x v="13"/>
    <s v="Washington"/>
    <s v="Approach"/>
    <s v="Fog"/>
    <b v="1"/>
    <b v="1"/>
    <s v="A/C ON SHORT FINAL. HIT A &quot;GOOSE&quot; ON LWR PART OF RADOME. CRACKED ABOUT 4&quot;. REPLACED RADOME COST ABOUT $50,000. BIRD LATER ID'D BY SMITHSONIAN AS GULL. FAA 966. WS BIOL SPOKE WITH SMITHSONIAN AND BELIEVES THE GULL WAS A GLAUCOUS-WINGED GULL. A/C MOVED TO H"/>
    <x v="574"/>
    <s v="Medium"/>
    <s v="Overcast"/>
    <x v="62"/>
    <x v="349"/>
    <x v="0"/>
    <s v="Y"/>
    <n v="0"/>
    <n v="0"/>
    <n v="60132"/>
    <n v="60132"/>
    <n v="0"/>
    <n v="150"/>
    <s v="Not Available"/>
    <s v="Not Available"/>
    <n v="127"/>
  </r>
  <r>
    <x v="0"/>
    <x v="17"/>
    <s v="&lt; 1000 ft"/>
    <x v="17"/>
    <x v="1"/>
    <s v="Aborted Take-off"/>
    <s v="No Data"/>
    <s v="No Data"/>
    <n v="5646"/>
    <x v="620"/>
    <n v="233920"/>
    <s v="No damage"/>
    <s v="No Data"/>
    <n v="2"/>
    <x v="56"/>
    <s v="Minnesota"/>
    <s v="Take-off run"/>
    <s v="Fog, Rain"/>
    <b v="1"/>
    <b v="0"/>
    <s v="BIRD HIT ON RWY 12L @ INTXN OF TWY G. HIT L SIDE NOSE. LEFT SMEAR. NO DMG. PILOT DID NOT SEE BIRDS UNTIL 1000 FT AWAY."/>
    <x v="575"/>
    <s v="Medium"/>
    <s v="Overcast"/>
    <x v="6"/>
    <x v="350"/>
    <x v="0"/>
    <s v="Y"/>
    <n v="0"/>
    <n v="0"/>
    <n v="0"/>
    <n v="0"/>
    <n v="0"/>
    <n v="0"/>
    <s v="Not Available"/>
    <s v="Not Available"/>
    <n v="126"/>
  </r>
  <r>
    <x v="0"/>
    <x v="3"/>
    <s v="&lt; 1000 ft"/>
    <x v="16"/>
    <x v="1"/>
    <s v="None"/>
    <s v="No Data"/>
    <s v="No Data"/>
    <n v="79"/>
    <x v="621"/>
    <n v="232049"/>
    <s v="No damage"/>
    <s v="No Data"/>
    <n v="2"/>
    <x v="6"/>
    <s v="Washington"/>
    <s v="Approach"/>
    <s v="None"/>
    <b v="0"/>
    <b v="0"/>
    <s v="# STRUCK NOT REPTD, ASSUME 1, SAME AS # SEEN. PILOT REPTD POSSIBLE BIRDSTRIKE LDG IN THE FLARE. NO CARCASS FOUND BUT 90% OF GULLS ARE GLAUCOUS-WINGED."/>
    <x v="576"/>
    <s v="Medium"/>
    <s v="Some Cloud"/>
    <x v="62"/>
    <x v="351"/>
    <x v="0"/>
    <s v="Y"/>
    <n v="0"/>
    <n v="0"/>
    <n v="0"/>
    <n v="0"/>
    <n v="0"/>
    <n v="10"/>
    <s v="Not Available"/>
    <s v="Not Available"/>
    <n v="120"/>
  </r>
  <r>
    <x v="0"/>
    <x v="26"/>
    <s v="&lt; 1000 ft"/>
    <x v="19"/>
    <x v="1"/>
    <s v="None"/>
    <s v="No Data"/>
    <s v="No Data"/>
    <s v="No Data"/>
    <x v="621"/>
    <n v="234272"/>
    <s v="No damage"/>
    <s v="No Data"/>
    <n v="2"/>
    <x v="8"/>
    <s v="Maryland"/>
    <s v="Approach"/>
    <s v="Fog, Rain"/>
    <b v="1"/>
    <b v="0"/>
    <s v="ATIS WARNING. CARCAS FOUND AND ID'D BY WS BIOL."/>
    <x v="572"/>
    <s v="Small"/>
    <s v="Overcast"/>
    <x v="0"/>
    <x v="317"/>
    <x v="0"/>
    <s v="Y"/>
    <n v="0"/>
    <n v="0"/>
    <n v="0"/>
    <n v="0"/>
    <n v="0"/>
    <n v="100"/>
    <s v="Not Available"/>
    <s v="Not Available"/>
    <n v="130"/>
  </r>
  <r>
    <x v="0"/>
    <x v="2"/>
    <s v="&lt; 1000 ft"/>
    <x v="5"/>
    <x v="0"/>
    <s v="None"/>
    <s v="No Data"/>
    <s v="No Data"/>
    <n v="1277"/>
    <x v="622"/>
    <n v="228549"/>
    <s v="No damage"/>
    <s v="No Data"/>
    <n v="2"/>
    <x v="4"/>
    <s v="Texas"/>
    <s v="Landing Roll"/>
    <s v="None"/>
    <b v="0"/>
    <b v="0"/>
    <s v="4 EASTERN MEADOWLARKS &amp; 1 E. STARLING."/>
    <x v="577"/>
    <s v="Small"/>
    <s v="Overcast"/>
    <x v="73"/>
    <x v="352"/>
    <x v="0"/>
    <s v="Y"/>
    <n v="0"/>
    <n v="0"/>
    <n v="0"/>
    <n v="0"/>
    <n v="0"/>
    <n v="0"/>
    <s v="Not Available"/>
    <s v="Not Available"/>
    <s v="Not Recorded"/>
  </r>
  <r>
    <x v="0"/>
    <x v="8"/>
    <s v="Unknown"/>
    <x v="57"/>
    <x v="1"/>
    <s v="None"/>
    <s v="No Data"/>
    <s v="No Data"/>
    <s v="No Data"/>
    <x v="622"/>
    <n v="227163"/>
    <s v="No damage"/>
    <s v="No Data"/>
    <n v="2"/>
    <x v="41"/>
    <s v="DC"/>
    <s v="Approach"/>
    <s v="None"/>
    <b v="1"/>
    <b v="1"/>
    <s v="BIRDSTRIEK NOTED ON WALK AROUND INSPN. NO INFO FROM PILOT. ID BY SMITHSONIAN, FAA 943. INSUFFICIENT MATERIAL FOR MORE SPECIFIC ID."/>
    <x v="578"/>
    <s v="No Data"/>
    <s v="Some Cloud"/>
    <x v="74"/>
    <x v="0"/>
    <x v="2"/>
    <s v="Y"/>
    <n v="0"/>
    <n v="0"/>
    <n v="0"/>
    <n v="0"/>
    <n v="0"/>
    <s v="Not Available"/>
    <s v="Not Available"/>
    <s v="Not Available"/>
    <s v="Not Recorded"/>
  </r>
  <r>
    <x v="0"/>
    <x v="21"/>
    <s v="&lt; 1000 ft"/>
    <x v="7"/>
    <x v="1"/>
    <s v="None"/>
    <s v="No Data"/>
    <s v="No Data"/>
    <s v="No Data"/>
    <x v="623"/>
    <n v="233405"/>
    <s v="No damage"/>
    <s v="No Data"/>
    <n v="2"/>
    <x v="8"/>
    <s v="Utah"/>
    <s v="Approach"/>
    <s v="None"/>
    <b v="1"/>
    <b v="1"/>
    <s v="PILOT SAW 5-6 BIRDS ON APCH. ON 1/2 MILE FINAL. BLOOD SMEAR ON NOSE. REMAINS ID BY SMITHSONIAN. FAA 936"/>
    <x v="563"/>
    <s v="Medium"/>
    <s v="Some Cloud"/>
    <x v="100"/>
    <x v="64"/>
    <x v="1"/>
    <s v="Y"/>
    <n v="0"/>
    <n v="0"/>
    <n v="0"/>
    <n v="0"/>
    <n v="0"/>
    <n v="200"/>
    <s v="Not Available"/>
    <s v="Not Available"/>
    <s v="Not Recorded"/>
  </r>
  <r>
    <x v="0"/>
    <x v="23"/>
    <s v="&lt; 1000 ft"/>
    <x v="77"/>
    <x v="2"/>
    <s v="None"/>
    <s v="No Data"/>
    <s v="No Data"/>
    <n v="727"/>
    <x v="624"/>
    <n v="230155"/>
    <s v="No damage"/>
    <s v="No Data"/>
    <n v="2"/>
    <x v="25"/>
    <s v="California"/>
    <s v="Landing Roll"/>
    <s v="None"/>
    <b v="0"/>
    <b v="0"/>
    <s v="MULTIPLE STRIKES ON T/D. ARPT FOUND ABOUT 15 SANDPIPERS. NO DMG. CLEANED."/>
    <x v="579"/>
    <s v="No Data"/>
    <s v="No Cloud"/>
    <x v="38"/>
    <x v="353"/>
    <x v="2"/>
    <s v="Not Stated"/>
    <n v="0"/>
    <n v="0"/>
    <n v="0"/>
    <n v="0"/>
    <n v="0"/>
    <n v="0"/>
    <s v="Not Available"/>
    <s v="Not Available"/>
    <n v="140"/>
  </r>
  <r>
    <x v="0"/>
    <x v="2"/>
    <s v="&lt; 1000 ft"/>
    <x v="7"/>
    <x v="1"/>
    <s v="No Data"/>
    <s v="No Data"/>
    <s v="No Data"/>
    <n v="399"/>
    <x v="625"/>
    <n v="233070"/>
    <s v="No damage"/>
    <s v="No Data"/>
    <n v="2"/>
    <x v="6"/>
    <s v="Texas"/>
    <s v="Approach"/>
    <s v="No Data"/>
    <b v="1"/>
    <b v="1"/>
    <s v="SHORT FINAL. ID BY SMITHSONIAN.FAA 1006.  NOT ENOUGH MATERIAL FOR MORE SPECIFIC ID."/>
    <x v="527"/>
    <s v="No Data"/>
    <s v="No Data"/>
    <x v="74"/>
    <x v="0"/>
    <x v="2"/>
    <s v="Not Stated"/>
    <n v="0"/>
    <n v="0"/>
    <n v="0"/>
    <n v="0"/>
    <n v="0"/>
    <n v="500"/>
    <s v="Not Available"/>
    <s v="Not Available"/>
    <n v="140"/>
  </r>
  <r>
    <x v="0"/>
    <x v="2"/>
    <s v="&lt; 1000 ft"/>
    <x v="5"/>
    <x v="0"/>
    <s v="None"/>
    <s v="No Data"/>
    <s v="No Data"/>
    <n v="1429"/>
    <x v="626"/>
    <n v="229213"/>
    <s v="No damage"/>
    <s v="No Data"/>
    <n v="2"/>
    <x v="4"/>
    <s v="Texas"/>
    <s v="Take-off run"/>
    <s v="None"/>
    <b v="1"/>
    <b v="0"/>
    <s v="ATIS WARNING.ENCOUNTERED FLOCK OF ABOUT 20 BIRDS DURING ROTATION TO LIFT OFF. HEARD LOUD THUMP ABOVE CENTER OF COCKPIT. SUSPECT MULTIPLE STRIKES. INSPN AT SAN. REMAINS FOUND ON FUSELAGE. NO DMG."/>
    <x v="580"/>
    <s v="Small"/>
    <s v="No Cloud"/>
    <x v="29"/>
    <x v="45"/>
    <x v="0"/>
    <s v="Y"/>
    <n v="0"/>
    <n v="0"/>
    <n v="0"/>
    <n v="0"/>
    <n v="0"/>
    <n v="0"/>
    <s v="Not Available"/>
    <s v="Not Available"/>
    <n v="150"/>
  </r>
  <r>
    <x v="0"/>
    <x v="8"/>
    <s v="&lt; 1000 ft"/>
    <x v="21"/>
    <x v="0"/>
    <s v="None"/>
    <s v="No Data"/>
    <s v="No Data"/>
    <n v="922"/>
    <x v="626"/>
    <n v="228313"/>
    <s v="No damage"/>
    <s v="No Data"/>
    <n v="2"/>
    <x v="7"/>
    <s v="DC"/>
    <s v="Take-off run"/>
    <s v="None"/>
    <b v="1"/>
    <b v="1"/>
    <s v="WE SAW 4-5 SML BIRDS. 1 HIT THE RADOME. INSPN FOUND REMAINS ON RADOME NO DMG. CONTD T/O AND FLT TO LONDON NORMALLY. ID BY SMITHSONIAN FAA 944."/>
    <x v="581"/>
    <s v="Small"/>
    <s v="Some Cloud"/>
    <x v="46"/>
    <x v="302"/>
    <x v="0"/>
    <s v="Y"/>
    <n v="0"/>
    <n v="0"/>
    <n v="0"/>
    <n v="0"/>
    <n v="0"/>
    <n v="0"/>
    <s v="Not Available"/>
    <s v="Not Available"/>
    <n v="120"/>
  </r>
  <r>
    <x v="0"/>
    <x v="20"/>
    <s v="&lt; 1000 ft"/>
    <x v="19"/>
    <x v="1"/>
    <s v="None"/>
    <s v="No Data"/>
    <s v="No Data"/>
    <s v="No Data"/>
    <x v="627"/>
    <n v="231710"/>
    <s v="No damage"/>
    <s v="No Data"/>
    <n v="2"/>
    <x v="7"/>
    <s v="Illinois"/>
    <s v="Take-off run"/>
    <s v="No Data"/>
    <b v="0"/>
    <b v="0"/>
    <s v="BIRDSTRIKE ON DEPTR (ASSUME T/O). ENCOUNTERED A FLOCK OF 4-5 GEESE. 1 HIT ABOVE F/O'S SEAT AREA. VERY LITTLE EVIDENCE OF IMPACT. NO APPARENT DMG. (DATA ENTRY NOTE: REPTD AS GOOSE, ASSUME CANADA GOOSE FROM DATE AND LOCATION)"/>
    <x v="581"/>
    <s v="Large"/>
    <s v="No Data"/>
    <x v="19"/>
    <x v="0"/>
    <x v="4"/>
    <s v="Not Stated"/>
    <n v="0"/>
    <n v="0"/>
    <n v="0"/>
    <n v="0"/>
    <n v="0"/>
    <n v="0"/>
    <s v="Not Available"/>
    <s v="Not Available"/>
    <s v="Not Recorded"/>
  </r>
  <r>
    <x v="0"/>
    <x v="2"/>
    <s v="&lt; 1000 ft"/>
    <x v="39"/>
    <x v="1"/>
    <s v="None"/>
    <s v="No Data"/>
    <s v="No Data"/>
    <n v="698"/>
    <x v="628"/>
    <n v="233072"/>
    <s v="No damage"/>
    <s v="No Data"/>
    <n v="2"/>
    <x v="1"/>
    <s v="Texas"/>
    <s v="Landing Roll"/>
    <s v="None"/>
    <b v="1"/>
    <b v="0"/>
    <s v="DOVE WAS REMOVED FROM RWY CL IN 2 PIECES. NO DMG. (BIRD REPTD AS DOVE, ASSUME MOURNING DOVE FROM LOCATION)"/>
    <x v="563"/>
    <s v="No Data"/>
    <s v="Some Cloud"/>
    <x v="29"/>
    <x v="172"/>
    <x v="3"/>
    <s v="Y"/>
    <n v="0"/>
    <n v="0"/>
    <n v="0"/>
    <n v="0"/>
    <n v="0"/>
    <n v="0"/>
    <s v="Not Available"/>
    <s v="Not Available"/>
    <s v="Not Recorded"/>
  </r>
  <r>
    <x v="0"/>
    <x v="21"/>
    <s v="&lt; 1000 ft"/>
    <x v="52"/>
    <x v="1"/>
    <s v="None"/>
    <s v="No Data"/>
    <s v="No Data"/>
    <s v="No Data"/>
    <x v="629"/>
    <n v="231470"/>
    <s v="No damage"/>
    <s v="No Data"/>
    <n v="2"/>
    <x v="22"/>
    <s v="Utah"/>
    <s v="Approach"/>
    <s v="None"/>
    <b v="1"/>
    <b v="0"/>
    <s v="PILOT WAS JUST FLARING OUT FOR LDG AND REPTD BIRD HIT NOSE. CARCASS FOUND. NO DMG TO A/C."/>
    <x v="582"/>
    <s v="Small"/>
    <s v="Overcast"/>
    <x v="24"/>
    <x v="294"/>
    <x v="0"/>
    <s v="Y"/>
    <n v="0"/>
    <n v="0"/>
    <n v="0"/>
    <n v="0"/>
    <n v="0"/>
    <n v="50"/>
    <s v="Not Available"/>
    <s v="Not Available"/>
    <s v="Not Recorded"/>
  </r>
  <r>
    <x v="0"/>
    <x v="19"/>
    <s v="&lt; 1000 ft"/>
    <x v="20"/>
    <x v="0"/>
    <s v="None"/>
    <s v="No Data"/>
    <s v="No Data"/>
    <s v="No Data"/>
    <x v="630"/>
    <n v="227017"/>
    <s v="No damage"/>
    <s v="No Data"/>
    <n v="2"/>
    <x v="7"/>
    <s v="New York"/>
    <s v="Landing Roll"/>
    <s v="None"/>
    <b v="0"/>
    <b v="0"/>
    <s v="CREW UNAWARE OF STRIKE. ENG SHOWS EVIDENCE OF A BIRDSTRIKE. BORESCOPED. NO DMG. FEATHERS IDENTIFIED AS A MALLARD AND A MOURNING DOVE BY SMITHSONIAN. FAA 945. IT IS POSSIBLE THAT 2 DIFFERENT BIRD WERE STRUCK AT 2 DIFFERENT LOCATIONS. A/C WAS TAKEN OUT OF S"/>
    <x v="581"/>
    <s v="Medium"/>
    <s v="Some Cloud"/>
    <x v="13"/>
    <x v="0"/>
    <x v="4"/>
    <s v="Not Stated"/>
    <n v="0"/>
    <n v="0"/>
    <n v="0"/>
    <n v="0"/>
    <n v="0"/>
    <n v="0"/>
    <s v="Not Available"/>
    <s v="Not Available"/>
    <s v="Not Recorded"/>
  </r>
  <r>
    <x v="0"/>
    <x v="16"/>
    <s v="&lt; 1000 ft"/>
    <x v="16"/>
    <x v="1"/>
    <s v="None"/>
    <s v="No Data"/>
    <s v="No Data"/>
    <n v="580"/>
    <x v="630"/>
    <n v="227361"/>
    <s v="No damage"/>
    <s v="No Data"/>
    <n v="2"/>
    <x v="7"/>
    <s v="Oregon"/>
    <s v="Landing Roll"/>
    <s v="None"/>
    <b v="1"/>
    <b v="0"/>
    <s v="BIRDSTRIKE TO L ENG ON LDG. DEBRIS ON STATOR BLADES. REMOVED BIRD PARTS. NO CORE INGESTION. BORESCOPED STAGE 3 PHC BLEED SCREENS CLEAN. REMNANTS OF RED-TAILED HAWK FOUND IN FAN SECTION STATOR BLADES. NO DMG."/>
    <x v="581"/>
    <s v="Medium"/>
    <s v="No Cloud"/>
    <x v="3"/>
    <x v="354"/>
    <x v="0"/>
    <s v="Y"/>
    <n v="0"/>
    <n v="0"/>
    <n v="0"/>
    <n v="0"/>
    <n v="0"/>
    <n v="0"/>
    <s v="Not Available"/>
    <s v="Not Available"/>
    <s v="Not Recorded"/>
  </r>
  <r>
    <x v="0"/>
    <x v="22"/>
    <s v="&lt; 1000 ft"/>
    <x v="9"/>
    <x v="0"/>
    <s v="None"/>
    <s v="No Data"/>
    <s v="No Data"/>
    <n v="1604"/>
    <x v="631"/>
    <n v="230397"/>
    <s v="No damage"/>
    <s v="No Data"/>
    <n v="2"/>
    <x v="4"/>
    <s v="DC"/>
    <s v="Approach"/>
    <s v="Rain"/>
    <b v="0"/>
    <b v="0"/>
    <s v="SHOOTING APPROACH ILS RWY 1. OVER POTOMAC RIVER 3 MILE FINAL. JUST AFTER BREAKING OUT OF BASES, SAW ABOUT 30 GULLS. NO TME TO REACT. REMAINS ON CENTER WINDSHLD AND RT NOSE GEAR DOOR"/>
    <x v="583"/>
    <s v="No Data"/>
    <s v="Overcast"/>
    <x v="4"/>
    <x v="355"/>
    <x v="2"/>
    <s v="Not Stated"/>
    <n v="0"/>
    <n v="0"/>
    <n v="0"/>
    <n v="0"/>
    <n v="0"/>
    <n v="800"/>
    <s v="Not Available"/>
    <s v="Not Available"/>
    <n v="140"/>
  </r>
  <r>
    <x v="0"/>
    <x v="23"/>
    <s v="&lt; 1000 ft"/>
    <x v="41"/>
    <x v="1"/>
    <s v="None"/>
    <s v="No Data"/>
    <s v="No Data"/>
    <n v="152"/>
    <x v="632"/>
    <n v="232042"/>
    <s v="No damage"/>
    <s v="No Data"/>
    <n v="4"/>
    <x v="74"/>
    <s v="California"/>
    <s v="Landing Roll"/>
    <s v="None"/>
    <b v="1"/>
    <b v="0"/>
    <s v="No Comments"/>
    <x v="584"/>
    <s v="No Data"/>
    <s v="No Cloud"/>
    <x v="4"/>
    <x v="0"/>
    <x v="0"/>
    <s v="Y"/>
    <n v="0"/>
    <n v="0"/>
    <n v="0"/>
    <n v="0"/>
    <n v="0"/>
    <n v="0"/>
    <s v="Not Available"/>
    <s v="Not Available"/>
    <n v="130"/>
  </r>
  <r>
    <x v="0"/>
    <x v="23"/>
    <s v="&lt; 1000 ft"/>
    <x v="79"/>
    <x v="2"/>
    <s v="None"/>
    <s v="No Data"/>
    <s v="No Data"/>
    <n v="626"/>
    <x v="633"/>
    <n v="226147"/>
    <s v="No damage"/>
    <s v="No Data"/>
    <n v="2"/>
    <x v="21"/>
    <s v="California"/>
    <s v="Approach"/>
    <s v="None"/>
    <b v="0"/>
    <b v="0"/>
    <s v="ARPT HAD NO RECORD OF THIS"/>
    <x v="573"/>
    <s v="No Data"/>
    <s v="Some Cloud"/>
    <x v="18"/>
    <x v="0"/>
    <x v="2"/>
    <s v="N"/>
    <n v="0"/>
    <n v="0"/>
    <n v="0"/>
    <n v="0"/>
    <n v="0"/>
    <n v="100"/>
    <s v="Not Available"/>
    <s v="Not Available"/>
    <n v="138"/>
  </r>
  <r>
    <x v="0"/>
    <x v="25"/>
    <s v="&lt; 1000 ft"/>
    <x v="30"/>
    <x v="0"/>
    <s v="None"/>
    <s v="No Data"/>
    <s v="No Data"/>
    <s v="No Data"/>
    <x v="634"/>
    <n v="230871"/>
    <s v="No damage"/>
    <s v="No Data"/>
    <n v="2"/>
    <x v="19"/>
    <s v="Illinois"/>
    <s v="Approach"/>
    <s v="Rain"/>
    <b v="0"/>
    <b v="0"/>
    <s v="No Comments"/>
    <x v="523"/>
    <s v="Small"/>
    <s v="Overcast"/>
    <x v="0"/>
    <x v="267"/>
    <x v="0"/>
    <s v="N"/>
    <n v="0"/>
    <n v="0"/>
    <n v="0"/>
    <n v="0"/>
    <n v="0"/>
    <n v="400"/>
    <s v="Not Available"/>
    <s v="Not Available"/>
    <n v="135"/>
  </r>
  <r>
    <x v="0"/>
    <x v="2"/>
    <s v="&lt; 1000 ft"/>
    <x v="18"/>
    <x v="1"/>
    <s v="None"/>
    <s v="No Data"/>
    <s v="No Data"/>
    <s v="No Data"/>
    <x v="634"/>
    <n v="230929"/>
    <s v="No damage"/>
    <s v="No Data"/>
    <n v="2"/>
    <x v="4"/>
    <s v="Texas"/>
    <s v="Approach"/>
    <s v="Fog"/>
    <b v="0"/>
    <b v="0"/>
    <s v="VIZ 1/2 MILE. OVERCAST. DURING A CATEGORY III ILS, BROKE OUT TO SEE A FLOCK OF BIRDS (APPEARED TO BE STARLINGS). NO IMPACT SOUNDS. MX FOUND 1 STRIKE ON WING FLAP."/>
    <x v="585"/>
    <s v="Small"/>
    <s v="Overcast"/>
    <x v="23"/>
    <x v="195"/>
    <x v="0"/>
    <s v="Y"/>
    <n v="0"/>
    <n v="0"/>
    <n v="0"/>
    <n v="0"/>
    <n v="0"/>
    <n v="100"/>
    <s v="Not Available"/>
    <s v="Not Available"/>
    <n v="130"/>
  </r>
  <r>
    <x v="0"/>
    <x v="8"/>
    <s v="&lt; 1000 ft"/>
    <x v="17"/>
    <x v="1"/>
    <s v="None"/>
    <s v="No Data"/>
    <s v="No Data"/>
    <s v="No Data"/>
    <x v="635"/>
    <n v="227799"/>
    <s v="Caused damage"/>
    <s v="No Data"/>
    <n v="2"/>
    <x v="36"/>
    <s v="DC"/>
    <s v="Approach"/>
    <s v="Rain"/>
    <b v="0"/>
    <b v="0"/>
    <s v="BIRD HIT RT ENG COWLING. REPLACED COWLING. LDG FLARE."/>
    <x v="585"/>
    <s v="Large"/>
    <s v="No Cloud"/>
    <x v="28"/>
    <x v="356"/>
    <x v="1"/>
    <s v="N"/>
    <n v="0"/>
    <n v="0"/>
    <n v="0"/>
    <n v="0"/>
    <n v="0"/>
    <n v="5"/>
    <s v="Not Available"/>
    <s v="Not Available"/>
    <s v="Not Recorded"/>
  </r>
  <r>
    <x v="0"/>
    <x v="23"/>
    <s v="&lt; 1000 ft"/>
    <x v="12"/>
    <x v="1"/>
    <s v="Engine Shut Down"/>
    <s v="No Data"/>
    <s v="No Data"/>
    <n v="905"/>
    <x v="635"/>
    <n v="231175"/>
    <s v="Caused damage"/>
    <s v="No Data"/>
    <n v="2"/>
    <x v="7"/>
    <s v="California"/>
    <s v="Approach"/>
    <s v="No Data"/>
    <b v="1"/>
    <b v="1"/>
    <s v="SHARP VIBRATION FELT ON APCH. ENG WAS SHUT DOWN. FLT CREW REPTD TO TWR AFTER T/D. ID BY SMITHSONIAN FAA 964 &amp; 975.  SEVERAL FAN BLADES WERE BROKEN AND TIPS WERE BENT FROM INGESTION.   ALL FAN BLADES WERE REPLACED. ALSO PT2 &amp; TT2 PROBE SERIAL # 726725"/>
    <x v="581"/>
    <s v="Large"/>
    <s v="No Data"/>
    <x v="72"/>
    <x v="357"/>
    <x v="4"/>
    <s v="Not Stated"/>
    <n v="0"/>
    <n v="0"/>
    <n v="0"/>
    <n v="0"/>
    <n v="0"/>
    <n v="100"/>
    <s v="Not Available"/>
    <s v="Not Available"/>
    <s v="Not Recorded"/>
  </r>
  <r>
    <x v="0"/>
    <x v="23"/>
    <s v="&lt; 1000 ft"/>
    <x v="5"/>
    <x v="0"/>
    <s v="Other"/>
    <s v="A/C WAS GROUNDED FOR INSPN"/>
    <s v="No Data"/>
    <n v="1950"/>
    <x v="636"/>
    <n v="228519"/>
    <s v="Caused damage"/>
    <s v="No Data"/>
    <n v="2"/>
    <x v="4"/>
    <s v="California"/>
    <s v="Approach"/>
    <s v="None"/>
    <b v="0"/>
    <b v="0"/>
    <s v="L WINDSHLD WIPER RIPPED OFF, L ENG COWL PUNCTURED."/>
    <x v="586"/>
    <s v="No Data"/>
    <s v="Some Cloud"/>
    <x v="4"/>
    <x v="217"/>
    <x v="2"/>
    <s v="Y"/>
    <n v="0"/>
    <n v="0"/>
    <n v="0"/>
    <n v="0"/>
    <n v="0"/>
    <n v="1000"/>
    <s v="Not Available"/>
    <s v="Not Available"/>
    <n v="140"/>
  </r>
  <r>
    <x v="0"/>
    <x v="15"/>
    <s v="&lt; 1000 ft"/>
    <x v="85"/>
    <x v="1"/>
    <s v="No Data"/>
    <s v="No Data"/>
    <s v="No Data"/>
    <s v="No Data"/>
    <x v="637"/>
    <n v="231565"/>
    <s v="Caused damage"/>
    <s v="No Data"/>
    <n v="2"/>
    <x v="19"/>
    <s v="Massachusetts"/>
    <s v="Approach"/>
    <s v="No Data"/>
    <b v="0"/>
    <b v="0"/>
    <s v="WINDSCREEN WIPER ON CO/P'S SIDE SLIGHTLY DAMAGED. RWY CHECKED. NO CARCASS FOUND."/>
    <x v="587"/>
    <s v="No Data"/>
    <s v="No Data"/>
    <x v="4"/>
    <x v="0"/>
    <x v="2"/>
    <s v="Y"/>
    <n v="0"/>
    <n v="0"/>
    <n v="0"/>
    <n v="0"/>
    <n v="0"/>
    <n v="50"/>
    <s v="Not Available"/>
    <s v="Not Available"/>
    <n v="120"/>
  </r>
  <r>
    <x v="0"/>
    <x v="19"/>
    <s v="&lt; 1000 ft"/>
    <x v="16"/>
    <x v="0"/>
    <s v="None"/>
    <s v="No Data"/>
    <s v="No Data"/>
    <n v="27"/>
    <x v="637"/>
    <n v="229949"/>
    <s v="No damage"/>
    <s v="No Data"/>
    <n v="2"/>
    <x v="52"/>
    <s v="New York"/>
    <s v="Landing Roll"/>
    <s v="None"/>
    <b v="1"/>
    <b v="0"/>
    <s v="A FLOCK OF 50-100 SNOW BUNTINGS WAS SEEN. 4 WERE HIT. NO DMG OR DELAYS."/>
    <x v="588"/>
    <s v="Small"/>
    <s v="Overcast"/>
    <x v="45"/>
    <x v="60"/>
    <x v="0"/>
    <s v="Y"/>
    <n v="0"/>
    <n v="0"/>
    <n v="0"/>
    <n v="0"/>
    <n v="0"/>
    <n v="0"/>
    <s v="Not Available"/>
    <s v="Not Available"/>
    <n v="90"/>
  </r>
  <r>
    <x v="0"/>
    <x v="16"/>
    <s v="&lt; 1000 ft"/>
    <x v="5"/>
    <x v="1"/>
    <s v="None"/>
    <s v="No Data"/>
    <s v="No Data"/>
    <n v="411"/>
    <x v="638"/>
    <n v="229092"/>
    <s v="No damage"/>
    <s v="No Data"/>
    <n v="2"/>
    <x v="13"/>
    <s v="Oregon"/>
    <s v="Landing Roll"/>
    <s v="None"/>
    <b v="1"/>
    <b v="1"/>
    <s v="NO DMG. ID BY SMITHSONIAN FAA 968"/>
    <x v="589"/>
    <s v="Medium"/>
    <s v="Overcast"/>
    <x v="62"/>
    <x v="110"/>
    <x v="0"/>
    <s v="Y"/>
    <n v="0"/>
    <n v="0"/>
    <n v="0"/>
    <n v="0"/>
    <n v="0"/>
    <n v="0"/>
    <s v="Not Available"/>
    <s v="Not Available"/>
    <s v="Not Recorded"/>
  </r>
  <r>
    <x v="0"/>
    <x v="2"/>
    <s v="&lt; 1000 ft"/>
    <x v="9"/>
    <x v="0"/>
    <s v="Precautionary Landing"/>
    <s v="No Data"/>
    <s v="No Data"/>
    <n v="553"/>
    <x v="639"/>
    <n v="228991"/>
    <s v="No damage"/>
    <s v="No Data"/>
    <n v="2"/>
    <x v="4"/>
    <s v="Texas"/>
    <s v="Take-off run"/>
    <s v="None"/>
    <b v="1"/>
    <b v="0"/>
    <s v="FLOCK OF DOVES FLEW INTO OUR PATH JUST AFTER ROTATION. BIRDSTRIKES TO WING, WINDSHLD, RADOME. UNSURE OF HOW MANY WERE INGESTED IN #1 ENG. AIRLINE WILL ADZ ON DMG IF ANY. BLOOD &amp; REMAINS OBSCURED HALF OF WINDSHLD. FLT ATTENDANTS REPTD SMELL OF BURNT ODOR I"/>
    <x v="590"/>
    <s v="No Data"/>
    <s v="No Cloud"/>
    <x v="29"/>
    <x v="358"/>
    <x v="0"/>
    <s v="Y"/>
    <n v="1"/>
    <n v="0"/>
    <n v="0"/>
    <n v="0"/>
    <n v="0"/>
    <n v="0"/>
    <s v="Not Available"/>
    <s v="Not Available"/>
    <n v="160"/>
  </r>
  <r>
    <x v="0"/>
    <x v="2"/>
    <s v="&lt; 1000 ft"/>
    <x v="18"/>
    <x v="1"/>
    <s v="None"/>
    <s v="No Data"/>
    <s v="No Data"/>
    <s v="No Data"/>
    <x v="640"/>
    <n v="225869"/>
    <s v="No damage"/>
    <s v="No Data"/>
    <n v="2"/>
    <x v="4"/>
    <s v="Texas"/>
    <s v="Approach"/>
    <s v="None"/>
    <b v="0"/>
    <b v="0"/>
    <s v="No Comments"/>
    <x v="591"/>
    <s v="No Data"/>
    <s v="No Cloud"/>
    <x v="2"/>
    <x v="359"/>
    <x v="2"/>
    <s v="Not Stated"/>
    <n v="0"/>
    <n v="0"/>
    <n v="0"/>
    <n v="0"/>
    <n v="0"/>
    <n v="300"/>
    <s v="Not Available"/>
    <s v="Not Available"/>
    <n v="130"/>
  </r>
  <r>
    <x v="0"/>
    <x v="21"/>
    <s v="&gt; 1000 ft"/>
    <x v="86"/>
    <x v="0"/>
    <s v="None"/>
    <s v="No Data"/>
    <s v="No Data"/>
    <n v="945"/>
    <x v="641"/>
    <n v="229640"/>
    <s v="No damage"/>
    <s v="No Data"/>
    <n v="3"/>
    <x v="16"/>
    <s v="Utah"/>
    <s v="Approach"/>
    <s v="Snow"/>
    <b v="1"/>
    <b v="1"/>
    <s v="ON 2 MILE FINAL 2 BIRDS HIT L WING, FUSELAGE, L MAIN GEAR &amp; L FLAP AREA. NO DMG.  TOWER NOTIFIED BY CREW. ARPT OPS MET PLANE AT RAMP &amp; ON POST FLT INSPN. ID BY SMITHSONIAN. FAA 974"/>
    <x v="592"/>
    <s v="Small"/>
    <s v="Overcast"/>
    <x v="101"/>
    <x v="64"/>
    <x v="2"/>
    <s v="Not Stated"/>
    <n v="0"/>
    <n v="0"/>
    <n v="0"/>
    <n v="0"/>
    <n v="0"/>
    <n v="1500"/>
    <s v="Not Available"/>
    <s v="Not Available"/>
    <n v="140"/>
  </r>
  <r>
    <x v="0"/>
    <x v="15"/>
    <s v="&lt; 1000 ft"/>
    <x v="45"/>
    <x v="1"/>
    <s v="Precautionary Landing"/>
    <s v="No Data"/>
    <s v="No Data"/>
    <n v="1215"/>
    <x v="642"/>
    <n v="236214"/>
    <s v="Caused damage"/>
    <s v="No Data"/>
    <n v="2"/>
    <x v="5"/>
    <s v="Massachusetts"/>
    <s v="Take-off run"/>
    <s v="None"/>
    <b v="1"/>
    <b v="0"/>
    <s v="FLT RETD TO LAND DUE TO UNKNOWN LOUD NOISE. FOUND BIRDSTRIKE ON #1 ENG. BLOOD ON INLET COWLING &amp; RUB STRIP. DMG TO 6 FAN BLADES."/>
    <x v="515"/>
    <s v="Medium"/>
    <s v="Some Cloud"/>
    <x v="20"/>
    <x v="41"/>
    <x v="3"/>
    <s v="Y"/>
    <n v="0"/>
    <n v="0"/>
    <n v="0"/>
    <n v="0"/>
    <n v="0"/>
    <n v="0"/>
    <s v="Not Available"/>
    <s v="Not Available"/>
    <n v="150"/>
  </r>
  <r>
    <x v="0"/>
    <x v="16"/>
    <s v="&lt; 1000 ft"/>
    <x v="42"/>
    <x v="1"/>
    <s v="None"/>
    <s v="No Data"/>
    <s v="No Data"/>
    <s v="No Data"/>
    <x v="643"/>
    <n v="225727"/>
    <s v="No damage"/>
    <s v="No Data"/>
    <n v="2"/>
    <x v="7"/>
    <s v="Oregon"/>
    <s v="Landing Roll"/>
    <s v="None"/>
    <b v="1"/>
    <b v="1"/>
    <s v="ID BY SMITHSONIAN FAA 969."/>
    <x v="593"/>
    <s v="Medium"/>
    <s v="Overcast"/>
    <x v="6"/>
    <x v="82"/>
    <x v="0"/>
    <s v="Not Stated"/>
    <n v="0"/>
    <n v="0"/>
    <n v="0"/>
    <n v="0"/>
    <n v="0"/>
    <n v="0"/>
    <s v="Not Available"/>
    <s v="Not Available"/>
    <s v="Not Recorded"/>
  </r>
  <r>
    <x v="0"/>
    <x v="23"/>
    <s v="Unknown"/>
    <x v="12"/>
    <x v="0"/>
    <s v="No Data"/>
    <s v="No Data"/>
    <s v="No Data"/>
    <s v="No Data"/>
    <x v="644"/>
    <n v="230854"/>
    <s v="Caused damage"/>
    <s v="No Data"/>
    <n v="2"/>
    <x v="7"/>
    <s v="California"/>
    <s v="Approach"/>
    <s v="No Data"/>
    <b v="1"/>
    <b v="1"/>
    <s v="25 SML BIRDS FLEW UP AS A/C CROSSED THRESHOLD. SEVERAL BLADES HAVE NICKED LEADING EDGES. EDDY CURRENT INSPN REQD. BLENDED BLADES. CLEANED. 1 BIRDS WAS FOUND. 3 SEPARATE STRIKE POINT ON THE L WING WERE FOUND. ID BY SMITHSONIAN. FAA 965. 4 MAN HRS TO REPAIR"/>
    <x v="594"/>
    <s v="Small"/>
    <s v="No Data"/>
    <x v="87"/>
    <x v="360"/>
    <x v="2"/>
    <s v="Not Stated"/>
    <n v="0"/>
    <n v="0"/>
    <n v="361"/>
    <n v="361"/>
    <n v="0"/>
    <s v="Not Available"/>
    <s v="Not Available"/>
    <s v="Not Available"/>
    <s v="Not Recorded"/>
  </r>
  <r>
    <x v="0"/>
    <x v="24"/>
    <s v="&lt; 1000 ft"/>
    <x v="45"/>
    <x v="1"/>
    <s v="No Data"/>
    <s v="No Data"/>
    <s v="No Data"/>
    <n v="1490"/>
    <x v="645"/>
    <n v="230822"/>
    <s v="No damage"/>
    <s v="No Data"/>
    <n v="2"/>
    <x v="4"/>
    <s v="Colorado"/>
    <s v="Landing Roll"/>
    <s v="No Data"/>
    <b v="1"/>
    <b v="0"/>
    <s v="DMG WAS NEGLIGIBLE (ASSUME NONE). RWY TEMP CLOSED FOR REMOVAL OF CARCASS. CONTACTED AIRLINE. THEY COULD NOT FIND ANY RECORD OF DAMAGE BUT DID SAY IT MIGHT HAVE BEEN WITHIN LIMITS."/>
    <x v="595"/>
    <s v="Large"/>
    <s v="No Data"/>
    <x v="59"/>
    <x v="22"/>
    <x v="2"/>
    <s v="Not Stated"/>
    <n v="0"/>
    <n v="0"/>
    <n v="0"/>
    <n v="0"/>
    <n v="0"/>
    <n v="0"/>
    <s v="Not Available"/>
    <s v="Not Available"/>
    <s v="Not Recorded"/>
  </r>
  <r>
    <x v="0"/>
    <x v="20"/>
    <s v="&lt; 1000 ft"/>
    <x v="5"/>
    <x v="1"/>
    <s v="None"/>
    <s v="No Data"/>
    <s v="No Data"/>
    <s v="No Data"/>
    <x v="646"/>
    <n v="230705"/>
    <s v="No damage"/>
    <s v="No Data"/>
    <n v="2"/>
    <x v="4"/>
    <s v="Illinois"/>
    <s v="Landing Roll"/>
    <s v="None"/>
    <b v="0"/>
    <b v="0"/>
    <s v="NO DMG. CARCASS FOUND."/>
    <x v="596"/>
    <s v="Medium"/>
    <s v="Some Cloud"/>
    <x v="3"/>
    <x v="361"/>
    <x v="0"/>
    <s v="Y"/>
    <n v="0"/>
    <n v="0"/>
    <n v="0"/>
    <n v="0"/>
    <n v="0"/>
    <n v="0"/>
    <s v="Not Available"/>
    <s v="Not Available"/>
    <s v="Not Recorded"/>
  </r>
  <r>
    <x v="0"/>
    <x v="23"/>
    <s v="&lt; 1000 ft"/>
    <x v="42"/>
    <x v="1"/>
    <s v="None"/>
    <s v="No Data"/>
    <s v="No Data"/>
    <n v="1247"/>
    <x v="646"/>
    <n v="229443"/>
    <s v="No damage"/>
    <s v="No Data"/>
    <n v="2"/>
    <x v="7"/>
    <s v="California"/>
    <s v="Landing Roll"/>
    <s v="None"/>
    <b v="1"/>
    <b v="0"/>
    <s v="BIRDSTRIKE ON T/D. PEREGRIN FALCON HIS NOSE L SIDE AND FELL WAY TO THE LEFT. NO DMG. ARPT REPTD BIRD AS AMERICAN KESTREL. BIRD WAS FOUND ON 28R &amp; P."/>
    <x v="596"/>
    <s v="Small"/>
    <s v="Overcast"/>
    <x v="24"/>
    <x v="198"/>
    <x v="0"/>
    <s v="Not Stated"/>
    <n v="0"/>
    <n v="0"/>
    <n v="0"/>
    <n v="0"/>
    <n v="0"/>
    <n v="0"/>
    <s v="Not Available"/>
    <s v="Not Available"/>
    <n v="100"/>
  </r>
  <r>
    <x v="0"/>
    <x v="2"/>
    <s v="&lt; 1000 ft"/>
    <x v="5"/>
    <x v="1"/>
    <s v="None"/>
    <s v="No Data"/>
    <s v="No Data"/>
    <n v="691"/>
    <x v="646"/>
    <n v="230285"/>
    <s v="No damage"/>
    <s v="No Data"/>
    <n v="2"/>
    <x v="4"/>
    <s v="Texas"/>
    <s v="Landing Roll"/>
    <s v="No Data"/>
    <b v="0"/>
    <b v="0"/>
    <s v="AIRLINE REPTD NO DMG. (BIRD REPTD AS DOVE, ASSUME MOURNING DOVE FROM LOCATION)"/>
    <x v="597"/>
    <s v="No Data"/>
    <s v="Some Cloud"/>
    <x v="29"/>
    <x v="362"/>
    <x v="0"/>
    <s v="Y"/>
    <n v="0"/>
    <n v="0"/>
    <n v="0"/>
    <n v="0"/>
    <n v="0"/>
    <n v="0"/>
    <s v="Not Available"/>
    <s v="Not Available"/>
    <s v="Not Recorded"/>
  </r>
  <r>
    <x v="0"/>
    <x v="10"/>
    <s v="&lt; 1000 ft"/>
    <x v="17"/>
    <x v="1"/>
    <s v="None"/>
    <s v="No Data"/>
    <s v="No Data"/>
    <n v="778"/>
    <x v="647"/>
    <n v="233166"/>
    <s v="No damage"/>
    <s v="No Data"/>
    <n v="2"/>
    <x v="36"/>
    <s v="New Jersey"/>
    <s v="Approach"/>
    <s v="Rain"/>
    <b v="0"/>
    <b v="0"/>
    <s v="SML BLOOD STAIN ON NOSE AND NOSEGEAR DOORS. NO CARCASS FOUND. NO DMG."/>
    <x v="597"/>
    <s v="No Data"/>
    <s v="Overcast"/>
    <x v="8"/>
    <x v="61"/>
    <x v="0"/>
    <s v="N"/>
    <n v="0"/>
    <n v="0"/>
    <n v="0"/>
    <n v="0"/>
    <n v="0"/>
    <n v="200"/>
    <s v="Not Available"/>
    <s v="Not Available"/>
    <n v="144"/>
  </r>
  <r>
    <x v="0"/>
    <x v="2"/>
    <s v="&lt; 1000 ft"/>
    <x v="45"/>
    <x v="1"/>
    <s v="None"/>
    <s v="No Data"/>
    <s v="No Data"/>
    <s v="No Data"/>
    <x v="648"/>
    <n v="231098"/>
    <s v="No damage"/>
    <s v="No Data"/>
    <n v="2"/>
    <x v="4"/>
    <s v="Texas"/>
    <s v="Take-off run"/>
    <s v="None"/>
    <b v="0"/>
    <b v="0"/>
    <s v="NO DMG. HIT UPPR RT CORNER OF CAPT'S FWD WINDSHLD. (BIRD REPTD AS DOVE, ASSUME MOURNING DOVE FROM LOCATION)"/>
    <x v="598"/>
    <s v="No Data"/>
    <s v="No Cloud"/>
    <x v="29"/>
    <x v="0"/>
    <x v="0"/>
    <s v="Y"/>
    <n v="0"/>
    <n v="0"/>
    <n v="0"/>
    <n v="0"/>
    <n v="0"/>
    <n v="0"/>
    <s v="Not Available"/>
    <s v="Not Available"/>
    <n v="142"/>
  </r>
  <r>
    <x v="0"/>
    <x v="2"/>
    <s v="Unknown"/>
    <x v="5"/>
    <x v="1"/>
    <s v="None"/>
    <s v="No Data"/>
    <s v="No Data"/>
    <s v="No Data"/>
    <x v="649"/>
    <n v="234244"/>
    <s v="No damage"/>
    <s v="No Data"/>
    <n v="2"/>
    <x v="4"/>
    <s v="Texas"/>
    <s v="Approach"/>
    <s v="None"/>
    <b v="1"/>
    <b v="0"/>
    <s v="ATIS WARNING. PILOT REPTD POSSIBLE BIRDSTRIKE. RWY SEARCH FOUND KESTREL. NO DMG REPTD BY AIRLINE. CARCASS INTACT."/>
    <x v="599"/>
    <s v="Small"/>
    <s v="Overcast"/>
    <x v="24"/>
    <x v="314"/>
    <x v="0"/>
    <s v="Y"/>
    <n v="0"/>
    <n v="0"/>
    <n v="0"/>
    <n v="0"/>
    <n v="0"/>
    <s v="Not Available"/>
    <s v="Not Available"/>
    <s v="Not Available"/>
    <s v="Not Recorded"/>
  </r>
  <r>
    <x v="0"/>
    <x v="4"/>
    <s v="&lt; 1000 ft"/>
    <x v="12"/>
    <x v="1"/>
    <s v="None"/>
    <s v="No Data"/>
    <s v="No Data"/>
    <n v="1724"/>
    <x v="650"/>
    <n v="228999"/>
    <s v="No damage"/>
    <s v="No Data"/>
    <n v="2"/>
    <x v="4"/>
    <s v="Florida"/>
    <s v="Approach"/>
    <s v="None"/>
    <b v="0"/>
    <b v="0"/>
    <s v="NO DMG. BIRD PARTS ON ENG."/>
    <x v="600"/>
    <s v="No Data"/>
    <s v="No Cloud"/>
    <x v="4"/>
    <x v="0"/>
    <x v="0"/>
    <s v="Y"/>
    <n v="0"/>
    <n v="0"/>
    <n v="0"/>
    <n v="0"/>
    <n v="0"/>
    <n v="500"/>
    <s v="Not Available"/>
    <s v="Not Available"/>
    <n v="128"/>
  </r>
  <r>
    <x v="0"/>
    <x v="24"/>
    <s v="&lt; 1000 ft"/>
    <x v="16"/>
    <x v="0"/>
    <s v="No Data"/>
    <s v="No Data"/>
    <s v="No Data"/>
    <s v="No Data"/>
    <x v="651"/>
    <n v="231727"/>
    <s v="No damage"/>
    <s v="No Data"/>
    <n v="2"/>
    <x v="7"/>
    <s v="Colorado"/>
    <s v="Approach"/>
    <s v="No Data"/>
    <b v="0"/>
    <b v="0"/>
    <s v="BIRDSTRIKE ON LDG 35L. AT 100FT NOTICED LGR FLOCK OF HUGE BIRDS CROSS RWY. #1 ENG HAD STRIKE THRU CORE WITH DEBRIS ON INLET &amp; EXHAUST. BIRD DEBRIS FOUND ON RT INBD FLAP LWR SURFACE. BIRD WENT DOWN RT HAND PACK INLET. BORESCOPED ENG. FOUND REMAINS ON 1/5 S"/>
    <x v="601"/>
    <s v="Large"/>
    <s v="No Data"/>
    <x v="19"/>
    <x v="0"/>
    <x v="4"/>
    <s v="Not Stated"/>
    <n v="0"/>
    <n v="0"/>
    <n v="0"/>
    <n v="0"/>
    <n v="0"/>
    <n v="100"/>
    <s v="Not Available"/>
    <s v="Not Available"/>
    <s v="Not Recorded"/>
  </r>
  <r>
    <x v="0"/>
    <x v="13"/>
    <s v="&lt; 1000 ft"/>
    <x v="39"/>
    <x v="1"/>
    <s v="None"/>
    <s v="No Data"/>
    <s v="No Data"/>
    <s v="No Data"/>
    <x v="652"/>
    <n v="229982"/>
    <s v="No damage"/>
    <s v="No Data"/>
    <n v="2"/>
    <x v="1"/>
    <s v="New York"/>
    <s v="Approach"/>
    <s v="Rain"/>
    <b v="1"/>
    <b v="0"/>
    <s v="PILOT SAW GULL FLY UP ABOVE A/C.  FOUND INTACT CARCASS AT THRESHOLD. LEFT MESSAGE FOR A/C MX TO VERIFY NO DMG. CONFIRMED. TIME OUT OF SERVICE 1/2 HR"/>
    <x v="602"/>
    <s v="Medium"/>
    <s v="Overcast"/>
    <x v="31"/>
    <x v="3"/>
    <x v="0"/>
    <s v="N"/>
    <n v="1"/>
    <n v="0"/>
    <n v="0"/>
    <n v="0"/>
    <n v="0"/>
    <n v="100"/>
    <s v="Not Available"/>
    <s v="Not Available"/>
    <n v="140"/>
  </r>
  <r>
    <x v="0"/>
    <x v="14"/>
    <s v="&lt; 1000 ft"/>
    <x v="18"/>
    <x v="1"/>
    <s v="None"/>
    <s v="No Data"/>
    <s v="No Data"/>
    <s v="No Data"/>
    <x v="653"/>
    <n v="230862"/>
    <s v="No damage"/>
    <s v="No Data"/>
    <n v="2"/>
    <x v="71"/>
    <s v="Florida"/>
    <s v="Landing Roll"/>
    <s v="No Data"/>
    <b v="0"/>
    <b v="0"/>
    <s v="No Comments"/>
    <x v="603"/>
    <s v="No Data"/>
    <s v="Overcast"/>
    <x v="7"/>
    <x v="135"/>
    <x v="0"/>
    <s v="Y"/>
    <n v="0"/>
    <n v="0"/>
    <n v="0"/>
    <n v="0"/>
    <n v="0"/>
    <n v="0"/>
    <s v="Not Available"/>
    <s v="Not Available"/>
    <n v="110"/>
  </r>
  <r>
    <x v="0"/>
    <x v="24"/>
    <s v="&gt; 1000 ft"/>
    <x v="17"/>
    <x v="0"/>
    <s v="No Data"/>
    <s v="No Data"/>
    <s v="No Data"/>
    <n v="241"/>
    <x v="654"/>
    <n v="232224"/>
    <s v="No damage"/>
    <s v="No Data"/>
    <n v="2"/>
    <x v="59"/>
    <s v="Colorado"/>
    <s v="Approach"/>
    <s v="No Data"/>
    <b v="0"/>
    <b v="0"/>
    <s v="HIT 3 PIGEONS AT APCH END OF RWY AT 1500 FEET AGL. NO DMG."/>
    <x v="604"/>
    <s v="Small"/>
    <s v="No Data"/>
    <x v="0"/>
    <x v="363"/>
    <x v="0"/>
    <s v="Not Stated"/>
    <n v="0"/>
    <n v="0"/>
    <n v="0"/>
    <n v="0"/>
    <n v="0"/>
    <n v="1500"/>
    <s v="Not Available"/>
    <s v="Not Available"/>
    <s v="Not Recorded"/>
  </r>
  <r>
    <x v="0"/>
    <x v="13"/>
    <s v="&lt; 1000 ft"/>
    <x v="16"/>
    <x v="1"/>
    <s v="None"/>
    <s v="No Data"/>
    <s v="No Data"/>
    <n v="1564"/>
    <x v="655"/>
    <n v="234301"/>
    <s v="No damage"/>
    <s v="No Data"/>
    <n v="2"/>
    <x v="17"/>
    <s v="New York"/>
    <s v="Approach"/>
    <s v="None"/>
    <b v="1"/>
    <b v="0"/>
    <s v="BIRD FLEW ACROSS OUT APCH PATH DURING THE FLARE. WE WERE UNABLE TO MANEUVER. IT HIT THE NOSEWHEEL AREA. BIRD RECOVERED FULLY INTACT. NO A/C DMG. BIRD MISTAKENLY REPTD AS PRAIRIR FALCON."/>
    <x v="605"/>
    <s v="Medium"/>
    <s v="Some Cloud"/>
    <x v="54"/>
    <x v="58"/>
    <x v="0"/>
    <s v="N"/>
    <n v="0"/>
    <n v="0"/>
    <n v="0"/>
    <n v="0"/>
    <n v="0"/>
    <n v="20"/>
    <s v="Not Available"/>
    <s v="Not Available"/>
    <n v="140"/>
  </r>
  <r>
    <x v="0"/>
    <x v="14"/>
    <s v="&lt; 1000 ft"/>
    <x v="12"/>
    <x v="1"/>
    <s v="None"/>
    <s v="No Data"/>
    <s v="No Data"/>
    <n v="2005"/>
    <x v="656"/>
    <n v="233011"/>
    <s v="No damage"/>
    <s v="No Data"/>
    <n v="2"/>
    <x v="5"/>
    <s v="Florida"/>
    <s v="Landing Roll"/>
    <s v="None"/>
    <b v="0"/>
    <b v="0"/>
    <s v="NO DMG. (BIRD REPTD AS GULL, ASSUME RING-BILLED BASED ON ARPT REPT)"/>
    <x v="606"/>
    <s v="Medium"/>
    <s v="Some Cloud"/>
    <x v="6"/>
    <x v="0"/>
    <x v="0"/>
    <s v="N"/>
    <n v="0"/>
    <n v="0"/>
    <n v="0"/>
    <n v="0"/>
    <n v="0"/>
    <n v="0"/>
    <s v="Not Available"/>
    <s v="Not Available"/>
    <n v="100"/>
  </r>
  <r>
    <x v="0"/>
    <x v="6"/>
    <s v="&lt; 1000 ft"/>
    <x v="11"/>
    <x v="1"/>
    <s v="None"/>
    <s v="No Data"/>
    <s v="No Data"/>
    <s v="No Data"/>
    <x v="657"/>
    <n v="230840"/>
    <s v="No damage"/>
    <s v="No Data"/>
    <n v="2"/>
    <x v="3"/>
    <s v="Pennsylvania"/>
    <s v="Approach"/>
    <s v="None"/>
    <b v="0"/>
    <b v="0"/>
    <s v="NO DMG"/>
    <x v="599"/>
    <s v="No Data"/>
    <s v="Overcast"/>
    <x v="4"/>
    <x v="364"/>
    <x v="1"/>
    <s v="N"/>
    <n v="0"/>
    <n v="0"/>
    <n v="0"/>
    <n v="0"/>
    <n v="0"/>
    <n v="300"/>
    <s v="Not Available"/>
    <s v="Not Available"/>
    <n v="135"/>
  </r>
  <r>
    <x v="0"/>
    <x v="9"/>
    <s v="&lt; 1000 ft"/>
    <x v="5"/>
    <x v="1"/>
    <s v="None"/>
    <s v="No Data"/>
    <s v="No Data"/>
    <n v="565"/>
    <x v="657"/>
    <n v="231763"/>
    <s v="No damage"/>
    <s v="No Data"/>
    <n v="2"/>
    <x v="4"/>
    <s v="California"/>
    <s v="Approach"/>
    <s v="None"/>
    <b v="1"/>
    <b v="1"/>
    <s v="PILOT REPTD STRIKING SML BLACK BIRD ON ACPH. SML AMT OF BLOOD &amp; 1 DOWNY FEATHER COLLECTED BY MX &amp; SUBMITTED TO OPS. SMITHSONIAN UNABLE TO IDENTIFY PAS PERCHING BIRD. FAA 984"/>
    <x v="599"/>
    <s v="No Data"/>
    <s v="Some Cloud"/>
    <x v="74"/>
    <x v="6"/>
    <x v="0"/>
    <s v="N"/>
    <n v="0"/>
    <n v="0"/>
    <n v="0"/>
    <n v="0"/>
    <n v="0"/>
    <n v="75"/>
    <s v="Not Available"/>
    <s v="Not Available"/>
    <s v="Not Recorded"/>
  </r>
  <r>
    <x v="0"/>
    <x v="19"/>
    <s v="&lt; 1000 ft"/>
    <x v="39"/>
    <x v="1"/>
    <s v="No Data"/>
    <s v="No Data"/>
    <s v="No Data"/>
    <s v="No Data"/>
    <x v="658"/>
    <n v="233088"/>
    <s v="No damage"/>
    <s v="No Data"/>
    <n v="2"/>
    <x v="1"/>
    <s v="New York"/>
    <s v="Take-off run"/>
    <s v="No Data"/>
    <b v="0"/>
    <b v="0"/>
    <s v="FOUND 1 CARCASS."/>
    <x v="607"/>
    <s v="Small"/>
    <s v="No Data"/>
    <x v="46"/>
    <x v="0"/>
    <x v="4"/>
    <s v="Not Stated"/>
    <n v="0"/>
    <n v="0"/>
    <n v="0"/>
    <n v="0"/>
    <n v="0"/>
    <n v="0"/>
    <s v="Not Available"/>
    <s v="Not Available"/>
    <s v="Not Recorded"/>
  </r>
  <r>
    <x v="0"/>
    <x v="11"/>
    <s v="&lt; 1000 ft"/>
    <x v="87"/>
    <x v="1"/>
    <s v="None"/>
    <s v="No Data"/>
    <s v="No Data"/>
    <s v="No Data"/>
    <x v="659"/>
    <n v="225363"/>
    <s v="No damage"/>
    <s v="No Data"/>
    <n v="2"/>
    <x v="19"/>
    <s v="Florida"/>
    <s v="Landing Roll"/>
    <s v="None"/>
    <b v="0"/>
    <b v="0"/>
    <s v="UPON T/D. HIT 1 WOOD STORK. ATIS WARNING. (2ND REPT HAD 100'? ALT AND 150? KNOTS WITH PHASE AS APCH)"/>
    <x v="608"/>
    <s v="Large"/>
    <s v="Some Cloud"/>
    <x v="102"/>
    <x v="137"/>
    <x v="1"/>
    <s v="Y"/>
    <n v="0"/>
    <n v="0"/>
    <n v="0"/>
    <n v="0"/>
    <n v="0"/>
    <n v="0"/>
    <s v="Not Available"/>
    <s v="Not Available"/>
    <s v="Not Recorded"/>
  </r>
  <r>
    <x v="0"/>
    <x v="3"/>
    <s v="&lt; 1000 ft"/>
    <x v="26"/>
    <x v="1"/>
    <s v="Other"/>
    <s v="PAX DEPLANED"/>
    <s v="No Data"/>
    <s v="No Data"/>
    <x v="660"/>
    <n v="233687"/>
    <s v="No damage"/>
    <s v="No Data"/>
    <n v="2"/>
    <x v="2"/>
    <s v="Washington"/>
    <s v="Taxi"/>
    <s v="None"/>
    <b v="0"/>
    <b v="0"/>
    <s v="BIRD HIT PROP DURING PUSH BACK FROM GATE. PAX DEPLANED FOR INSPN. ENGS WERE TESTED THE FOLLOWING MORNING. NO DMG."/>
    <x v="609"/>
    <s v="Small"/>
    <s v="No Cloud"/>
    <x v="0"/>
    <x v="210"/>
    <x v="0"/>
    <s v="Not Stated"/>
    <n v="24"/>
    <n v="0"/>
    <n v="0"/>
    <n v="0"/>
    <n v="0"/>
    <n v="0"/>
    <s v="Not Available"/>
    <s v="Not Available"/>
    <n v="5"/>
  </r>
  <r>
    <x v="0"/>
    <x v="20"/>
    <s v="Unknown"/>
    <x v="42"/>
    <x v="1"/>
    <s v="No Data"/>
    <s v="No Data"/>
    <s v="No Data"/>
    <n v="1150"/>
    <x v="661"/>
    <n v="228302"/>
    <s v="Caused damage"/>
    <s v="No Data"/>
    <n v="2"/>
    <x v="7"/>
    <s v="Illinois"/>
    <s v="Approach"/>
    <s v="No Data"/>
    <b v="1"/>
    <b v="0"/>
    <s v="# STRUCK NOT REPTD, ASSUME 1. FOUND EVIDENCE OF BIRD IN CORE OF ENG. BROKEN PIECE ON OUTER PLATFORM. LRG DENT ON NOSE COWL LE. CREW HAD NOR ABNORMAL INDICATIONS. BORESCOPE OF  HPC STAGES 3 &amp; 12 AS REQ. NO LIMITING DMG FOUND. REMOVED DMGD FEGVS. COMPLETE I"/>
    <x v="610"/>
    <s v="Medium"/>
    <s v="Some Cloud"/>
    <x v="13"/>
    <x v="64"/>
    <x v="2"/>
    <s v="Not Stated"/>
    <n v="0"/>
    <n v="0"/>
    <n v="0"/>
    <n v="0"/>
    <n v="0"/>
    <s v="Not Available"/>
    <s v="Not Available"/>
    <s v="Not Available"/>
    <s v="Not Recorded"/>
  </r>
  <r>
    <x v="0"/>
    <x v="13"/>
    <s v="&lt; 1000 ft"/>
    <x v="42"/>
    <x v="0"/>
    <s v="None"/>
    <s v="No Data"/>
    <s v="No Data"/>
    <s v="No Data"/>
    <x v="662"/>
    <n v="230648"/>
    <s v="No damage"/>
    <s v="No Data"/>
    <n v="2"/>
    <x v="3"/>
    <s v="New York"/>
    <s v="Landing Roll"/>
    <s v="None"/>
    <b v="0"/>
    <b v="0"/>
    <s v="PILOT REPTD FLOCK OF STRLINGS FLEW ACROSS AS A/C TOUCHED DOWN. HIT 1 ABOVE COCKPIT WINDSHLD &amp; 1 ON RT WING. NO DMG. PILOT WAS GIVEN 5200-7 FORM."/>
    <x v="611"/>
    <s v="Small"/>
    <s v="Some Cloud"/>
    <x v="23"/>
    <x v="349"/>
    <x v="0"/>
    <s v="N"/>
    <n v="0"/>
    <n v="0"/>
    <n v="0"/>
    <n v="0"/>
    <n v="0"/>
    <n v="0"/>
    <s v="Not Available"/>
    <s v="Not Available"/>
    <n v="120"/>
  </r>
  <r>
    <x v="0"/>
    <x v="24"/>
    <s v="&lt; 1000 ft"/>
    <x v="7"/>
    <x v="1"/>
    <s v="None"/>
    <s v="No Data"/>
    <s v="No Data"/>
    <n v="738"/>
    <x v="662"/>
    <n v="231913"/>
    <s v="No damage"/>
    <s v="No Data"/>
    <n v="2"/>
    <x v="7"/>
    <s v="Colorado"/>
    <s v="Take-off run"/>
    <s v="No Data"/>
    <b v="1"/>
    <b v="0"/>
    <s v="COYOTE STRIKE TO L SIDE A/C ON LIFT OFF. INSPN FOUND NO EVIDENCE. ARPT FOUND ANIMAL PARTS ON RWY @ M"/>
    <x v="610"/>
    <s v="Large"/>
    <s v="No Data"/>
    <x v="59"/>
    <x v="365"/>
    <x v="2"/>
    <s v="Not Stated"/>
    <n v="0"/>
    <n v="0"/>
    <n v="0"/>
    <n v="0"/>
    <n v="0"/>
    <n v="0"/>
    <s v="Not Available"/>
    <s v="Not Available"/>
    <s v="Not Recorded"/>
  </r>
  <r>
    <x v="0"/>
    <x v="14"/>
    <s v="&lt; 1000 ft"/>
    <x v="16"/>
    <x v="0"/>
    <s v="None"/>
    <s v="No Data"/>
    <s v="No Data"/>
    <s v="SSV017"/>
    <x v="663"/>
    <n v="232062"/>
    <s v="No damage"/>
    <s v="No Data"/>
    <n v="2"/>
    <x v="75"/>
    <s v="Florida"/>
    <s v="Take-off run"/>
    <s v="None"/>
    <b v="0"/>
    <b v="0"/>
    <s v="NIL DMG. (BIRD REPTD AS GULL, ASSUME RING-BILLED BASED ON ARPT REPT)"/>
    <x v="612"/>
    <s v="Medium"/>
    <s v="Some Cloud"/>
    <x v="6"/>
    <x v="366"/>
    <x v="0"/>
    <s v="N"/>
    <n v="0"/>
    <n v="0"/>
    <n v="0"/>
    <n v="0"/>
    <n v="0"/>
    <n v="0"/>
    <s v="Not Available"/>
    <s v="Not Available"/>
    <n v="125"/>
  </r>
  <r>
    <x v="0"/>
    <x v="14"/>
    <s v="&lt; 1000 ft"/>
    <x v="12"/>
    <x v="1"/>
    <s v="None"/>
    <s v="No Data"/>
    <s v="No Data"/>
    <n v="537"/>
    <x v="664"/>
    <n v="229070"/>
    <s v="No damage"/>
    <s v="No Data"/>
    <n v="2"/>
    <x v="0"/>
    <s v="Florida"/>
    <s v="Take-off run"/>
    <s v="None"/>
    <b v="0"/>
    <b v="0"/>
    <s v="(BIRD REPTD AS GULL, ASSUME RING-BILLED BASED ON ARPT REPT)"/>
    <x v="613"/>
    <s v="Medium"/>
    <s v="No Cloud"/>
    <x v="6"/>
    <x v="367"/>
    <x v="0"/>
    <s v="Y"/>
    <n v="0"/>
    <n v="0"/>
    <n v="0"/>
    <n v="0"/>
    <n v="0"/>
    <n v="0"/>
    <s v="Not Available"/>
    <s v="Not Available"/>
    <n v="130"/>
  </r>
  <r>
    <x v="0"/>
    <x v="21"/>
    <s v="&gt; 1000 ft"/>
    <x v="45"/>
    <x v="0"/>
    <s v="None"/>
    <s v="No Data"/>
    <s v="No Data"/>
    <n v="957"/>
    <x v="665"/>
    <n v="231178"/>
    <s v="No damage"/>
    <s v="No Data"/>
    <n v="2"/>
    <x v="5"/>
    <s v="Utah"/>
    <s v="Approach"/>
    <s v="Fog"/>
    <b v="1"/>
    <b v="1"/>
    <s v="WE SAW FLOCK OF BIRDS FLYING OVER DENSE UNDERCAST. PERHAPS 2 DOZ. DID NOT TAKE EVASIVE ACTION BECAUSE WE WERE COULED UP ON THE ILS JUST PRIOR TO IMMERSION INTO THE DENSE FOG. HIT THE TOPMOST DUCK. THE REST DOVE OUT OF THE WAY. ICKY WINDSHLD. NO DMG.  5 MI"/>
    <x v="614"/>
    <s v="No Data"/>
    <s v="Overcast"/>
    <x v="8"/>
    <x v="317"/>
    <x v="0"/>
    <s v="Y"/>
    <n v="0"/>
    <n v="0"/>
    <n v="0"/>
    <n v="0"/>
    <n v="0"/>
    <n v="2000"/>
    <s v="Not Available"/>
    <s v="Not Available"/>
    <n v="170"/>
  </r>
  <r>
    <x v="0"/>
    <x v="24"/>
    <s v="&lt; 1000 ft"/>
    <x v="9"/>
    <x v="1"/>
    <s v="None"/>
    <s v="No Data"/>
    <s v="No Data"/>
    <n v="1469"/>
    <x v="666"/>
    <n v="228637"/>
    <s v="No damage"/>
    <s v="No Data"/>
    <n v="2"/>
    <x v="4"/>
    <s v="Colorado"/>
    <s v="Take-off run"/>
    <s v="None"/>
    <b v="0"/>
    <b v="0"/>
    <s v="PILOT REPTD HITTING A SML SPARROW ON DEPTR. FLT CONTD TO LAX. SML PATCH OF FEATHERS AND BLOOD ON UPPER RT CENTER OF RADOME."/>
    <x v="615"/>
    <s v="No Data"/>
    <s v="No Cloud"/>
    <x v="18"/>
    <x v="328"/>
    <x v="0"/>
    <s v="N"/>
    <n v="0"/>
    <n v="0"/>
    <n v="0"/>
    <n v="0"/>
    <n v="0"/>
    <n v="0"/>
    <s v="Not Available"/>
    <s v="Not Available"/>
    <n v="130"/>
  </r>
  <r>
    <x v="0"/>
    <x v="11"/>
    <s v="&lt; 1000 ft"/>
    <x v="35"/>
    <x v="1"/>
    <s v="None"/>
    <s v="No Data"/>
    <s v="No Data"/>
    <n v="450"/>
    <x v="667"/>
    <n v="227516"/>
    <s v="No damage"/>
    <s v="No Data"/>
    <n v="2"/>
    <x v="8"/>
    <s v="Florida"/>
    <s v="Take-off run"/>
    <s v="None"/>
    <b v="1"/>
    <b v="0"/>
    <s v="ATIS WARNING. PILOT REPTD STRIKE. FOUND CARCASS INTACT. A/C CNTD FLT."/>
    <x v="616"/>
    <s v="Medium"/>
    <s v="No Cloud"/>
    <x v="103"/>
    <x v="236"/>
    <x v="0"/>
    <s v="Y"/>
    <n v="0"/>
    <n v="0"/>
    <n v="0"/>
    <n v="0"/>
    <n v="0"/>
    <n v="0"/>
    <s v="Not Available"/>
    <s v="Not Available"/>
    <n v="115"/>
  </r>
  <r>
    <x v="0"/>
    <x v="12"/>
    <s v="&lt; 1000 ft"/>
    <x v="12"/>
    <x v="1"/>
    <s v="Other"/>
    <s v="BUMPY LANDING"/>
    <s v="No Data"/>
    <n v="1647"/>
    <x v="668"/>
    <n v="234315"/>
    <s v="No damage"/>
    <s v="No Data"/>
    <n v="2"/>
    <x v="4"/>
    <s v="Florida"/>
    <s v="Approach"/>
    <s v="None"/>
    <b v="0"/>
    <b v="0"/>
    <s v="COPILOT HAD A BUMPY LDG DUE TO BIRD DEBRIS ON WINDSHLD."/>
    <x v="617"/>
    <s v="No Data"/>
    <s v="No Cloud"/>
    <x v="5"/>
    <x v="241"/>
    <x v="0"/>
    <s v="Y"/>
    <n v="0"/>
    <n v="0"/>
    <n v="0"/>
    <n v="0"/>
    <n v="0"/>
    <n v="20"/>
    <s v="Not Available"/>
    <s v="Not Available"/>
    <n v="135"/>
  </r>
  <r>
    <x v="0"/>
    <x v="23"/>
    <s v="&lt; 1000 ft"/>
    <x v="50"/>
    <x v="1"/>
    <s v="Other"/>
    <s v="ENG SURGED"/>
    <s v="No Data"/>
    <n v="3"/>
    <x v="669"/>
    <n v="233811"/>
    <s v="No damage"/>
    <s v="No Data"/>
    <n v="4"/>
    <x v="76"/>
    <s v="California"/>
    <s v="Take-off run"/>
    <s v="No Data"/>
    <b v="1"/>
    <b v="1"/>
    <s v="DURING T/O AN AUDIBLE SURGE FROM #4 ENG WAS HEARD RIGHT AFTER LIFT OFF. ENG RECOVERED- FLT CONTD TO TAIPEI. LANDED UNEVENTFULLY. ENG WAS REPLACED FOR FURTHER TROUBLESHOOTING. ID BY SMITHSONIAN FAA 1000. NO ENG DMG FROM BIRD. ENG REPLCD DUE TO SURGE FLAG."/>
    <x v="618"/>
    <s v="Small"/>
    <s v="No Data"/>
    <x v="17"/>
    <x v="0"/>
    <x v="4"/>
    <s v="Not Stated"/>
    <n v="0"/>
    <n v="0"/>
    <n v="0"/>
    <n v="0"/>
    <n v="0"/>
    <n v="0"/>
    <s v="Not Available"/>
    <s v="Not Available"/>
    <s v="Not Recorded"/>
  </r>
  <r>
    <x v="0"/>
    <x v="14"/>
    <s v="&lt; 1000 ft"/>
    <x v="68"/>
    <x v="1"/>
    <s v="None"/>
    <s v="No Data"/>
    <s v="No Data"/>
    <s v="No Data"/>
    <x v="670"/>
    <n v="231336"/>
    <s v="No damage"/>
    <s v="No Data"/>
    <n v="2"/>
    <x v="19"/>
    <s v="Florida"/>
    <s v="Landing Roll"/>
    <s v="None"/>
    <b v="0"/>
    <b v="0"/>
    <s v="No Comments"/>
    <x v="619"/>
    <s v="No Data"/>
    <s v="No Cloud"/>
    <x v="7"/>
    <x v="294"/>
    <x v="0"/>
    <s v="Not Stated"/>
    <n v="0"/>
    <n v="0"/>
    <n v="0"/>
    <n v="0"/>
    <n v="0"/>
    <n v="0"/>
    <s v="Not Available"/>
    <s v="Not Available"/>
    <n v="90"/>
  </r>
  <r>
    <x v="0"/>
    <x v="19"/>
    <s v="&lt; 1000 ft"/>
    <x v="0"/>
    <x v="1"/>
    <s v="None"/>
    <s v="No Data"/>
    <s v="No Data"/>
    <n v="1930"/>
    <x v="671"/>
    <n v="229369"/>
    <s v="No damage"/>
    <s v="No Data"/>
    <n v="2"/>
    <x v="17"/>
    <s v="New York"/>
    <s v="Approach"/>
    <s v="None"/>
    <b v="1"/>
    <b v="0"/>
    <s v="PARTS OF BIRD WRE SCATTERED IN A 25 SQ FT AREA OF RWY. AIRLINE MX SAID NO DMG TO RADOME."/>
    <x v="620"/>
    <s v="Small"/>
    <s v="No Cloud"/>
    <x v="46"/>
    <x v="368"/>
    <x v="0"/>
    <s v="Y"/>
    <n v="0"/>
    <n v="0"/>
    <n v="0"/>
    <n v="0"/>
    <n v="0"/>
    <n v="40"/>
    <s v="Not Available"/>
    <s v="Not Available"/>
    <s v="Not Recorded"/>
  </r>
  <r>
    <x v="0"/>
    <x v="13"/>
    <s v="&lt; 1000 ft"/>
    <x v="35"/>
    <x v="0"/>
    <s v="None"/>
    <s v="No Data"/>
    <s v="No Data"/>
    <s v="No Data"/>
    <x v="672"/>
    <n v="230467"/>
    <s v="No damage"/>
    <s v="No Data"/>
    <n v="2"/>
    <x v="0"/>
    <s v="New York"/>
    <s v="Approach"/>
    <s v="None"/>
    <b v="0"/>
    <b v="0"/>
    <s v="PROBABLY GULLS. DARK NIGHT. BIRDS APPEARED IN RT LDG LITE A SPLIT SECOND BEFORE THE STRIKES. UNABLE TO AVOID. PILOT SAID FLOCK OF GRAY/WHITE BIRDS CAME OUT OF NOWHERE. THEN WE HEARD SEVERAL THUMPS. 2 IMPACT SITES ON L WING. FAA 52007 GIVEN TO PILOT (HE FI"/>
    <x v="621"/>
    <s v="No Data"/>
    <s v="No Cloud"/>
    <x v="4"/>
    <x v="369"/>
    <x v="2"/>
    <s v="N"/>
    <n v="0"/>
    <n v="0"/>
    <n v="0"/>
    <n v="0"/>
    <n v="0"/>
    <n v="150"/>
    <s v="Not Available"/>
    <s v="Not Available"/>
    <n v="140"/>
  </r>
  <r>
    <x v="0"/>
    <x v="19"/>
    <s v="&lt; 1000 ft"/>
    <x v="16"/>
    <x v="1"/>
    <s v="Other"/>
    <s v="OUT OF SERVICE 4 HRS"/>
    <s v="No Data"/>
    <n v="26"/>
    <x v="673"/>
    <n v="231570"/>
    <s v="No damage"/>
    <s v="No Data"/>
    <n v="2"/>
    <x v="52"/>
    <s v="New York"/>
    <s v="Approach"/>
    <s v="None"/>
    <b v="1"/>
    <b v="0"/>
    <s v="CAPT REPTD STRIKE ON APCH TO TWR. MX SUPV SAID NO DMG BUT IT WAS OUT OF SVC 4 HRS TO BORESCOPE ENG."/>
    <x v="622"/>
    <s v="Large"/>
    <s v="Some Cloud"/>
    <x v="42"/>
    <x v="128"/>
    <x v="0"/>
    <s v="Y"/>
    <n v="4"/>
    <n v="0"/>
    <n v="0"/>
    <n v="0"/>
    <n v="0"/>
    <n v="15"/>
    <s v="Not Available"/>
    <s v="Not Available"/>
    <n v="140"/>
  </r>
  <r>
    <x v="0"/>
    <x v="19"/>
    <s v="&lt; 1000 ft"/>
    <x v="43"/>
    <x v="1"/>
    <s v="None"/>
    <s v="No Data"/>
    <s v="No Data"/>
    <s v="No Data"/>
    <x v="673"/>
    <n v="228893"/>
    <s v="No damage"/>
    <s v="No Data"/>
    <n v="2"/>
    <x v="19"/>
    <s v="New York"/>
    <s v="Approach"/>
    <s v="None"/>
    <b v="1"/>
    <b v="1"/>
    <s v="CAPT DID NOT REPT STRIKE TO TWR BUT DID REPT TO OPS. FEATHERS FOUND ON RADOME AND BLOOD ON PYLON.  FEATHERS IN FREEZER. ID BY SMITHSONIAN., FAA 1042."/>
    <x v="622"/>
    <s v="Small"/>
    <s v="No Cloud"/>
    <x v="46"/>
    <x v="82"/>
    <x v="0"/>
    <s v="Y"/>
    <n v="0"/>
    <n v="0"/>
    <n v="0"/>
    <n v="0"/>
    <n v="0"/>
    <n v="50"/>
    <s v="Not Available"/>
    <s v="Not Available"/>
    <n v="130"/>
  </r>
  <r>
    <x v="0"/>
    <x v="24"/>
    <s v="&lt; 1000 ft"/>
    <x v="17"/>
    <x v="0"/>
    <s v="None"/>
    <s v="No Data"/>
    <s v="No Data"/>
    <n v="6617"/>
    <x v="674"/>
    <n v="230623"/>
    <s v="No damage"/>
    <s v="No Data"/>
    <n v="2"/>
    <x v="22"/>
    <s v="Colorado"/>
    <s v="Approach"/>
    <s v="None"/>
    <b v="0"/>
    <b v="0"/>
    <s v="NO DMG. CARCASS FOUND ON 35L APCH. AT 1505"/>
    <x v="623"/>
    <s v="Small"/>
    <s v="No Cloud"/>
    <x v="0"/>
    <x v="10"/>
    <x v="0"/>
    <s v="Y"/>
    <n v="0"/>
    <n v="0"/>
    <n v="0"/>
    <n v="0"/>
    <n v="0"/>
    <n v="20"/>
    <s v="Not Available"/>
    <s v="Not Available"/>
    <n v="145"/>
  </r>
  <r>
    <x v="0"/>
    <x v="11"/>
    <s v="&lt; 1000 ft"/>
    <x v="35"/>
    <x v="1"/>
    <s v="None"/>
    <s v="No Data"/>
    <s v="No Data"/>
    <s v="No Data"/>
    <x v="675"/>
    <n v="227349"/>
    <s v="No damage"/>
    <s v="No Data"/>
    <n v="2"/>
    <x v="8"/>
    <s v="Florida"/>
    <s v="Approach"/>
    <s v="None"/>
    <b v="0"/>
    <b v="0"/>
    <s v="APPEARED FROM BELOW. NEGATIVE TRANSPONDER. BIRD GLANCED OFF RADOME &amp; HIT EDGE OF ENG COWLING. NO DMG."/>
    <x v="624"/>
    <s v="No Data"/>
    <s v="No Cloud"/>
    <x v="56"/>
    <x v="302"/>
    <x v="0"/>
    <s v="N"/>
    <n v="0"/>
    <n v="0"/>
    <n v="0"/>
    <n v="0"/>
    <n v="0"/>
    <n v="200"/>
    <s v="Not Available"/>
    <s v="Not Available"/>
    <n v="135"/>
  </r>
  <r>
    <x v="0"/>
    <x v="3"/>
    <s v="&lt; 1000 ft"/>
    <x v="26"/>
    <x v="4"/>
    <s v="Other"/>
    <s v="DELAYED TAKE OFF"/>
    <s v="No Data"/>
    <s v="No Data"/>
    <x v="675"/>
    <n v="231775"/>
    <s v="No damage"/>
    <s v="No Data"/>
    <n v="2"/>
    <x v="2"/>
    <s v="Washington"/>
    <s v="Take-off run"/>
    <s v="None"/>
    <b v="0"/>
    <b v="0"/>
    <s v="NOT A STRIKE, BUT EFFECTED FLIGHT. TWR WAS AWARE OF THE CHASE BUT CLEARED A FLT FOR T/O. CAPT DID NOT FEEL COMFORTABLE WITH THE SITUATION. THE COYOTE BOLTED ACROSS THE DEPARTURE RWY. BEFORE BEING SHOT. TAKE OFF WAS DELAYED."/>
    <x v="625"/>
    <s v="Large"/>
    <s v="Some Cloud"/>
    <x v="59"/>
    <x v="370"/>
    <x v="3"/>
    <s v="Not Stated"/>
    <n v="0"/>
    <n v="0"/>
    <n v="0"/>
    <n v="0"/>
    <n v="0"/>
    <n v="0"/>
    <s v="Not Available"/>
    <s v="Not Available"/>
    <s v="Not Recorded"/>
  </r>
  <r>
    <x v="0"/>
    <x v="24"/>
    <s v="&lt; 1000 ft"/>
    <x v="42"/>
    <x v="1"/>
    <s v="No Data"/>
    <s v="No Data"/>
    <s v="No Data"/>
    <s v="No Data"/>
    <x v="675"/>
    <n v="232993"/>
    <s v="No damage"/>
    <s v="No Data"/>
    <n v="2"/>
    <x v="7"/>
    <s v="Colorado"/>
    <s v="Landing Roll"/>
    <s v="No Data"/>
    <b v="1"/>
    <b v="0"/>
    <s v="JUST AFTER T/D WE HIT A SML BIRD ON RT FWD SIDE OF FUSELAGE JUST BELOW F/O'S WINDOW. CLEANED. NO DMG. CARCASS FOUND AT 1200, ON 35R APCH."/>
    <x v="626"/>
    <s v="Small"/>
    <s v="No Data"/>
    <x v="46"/>
    <x v="0"/>
    <x v="4"/>
    <s v="Not Stated"/>
    <n v="0"/>
    <n v="0"/>
    <n v="0"/>
    <n v="0"/>
    <n v="0"/>
    <n v="0"/>
    <s v="Not Available"/>
    <s v="Not Available"/>
    <s v="Not Recorded"/>
  </r>
  <r>
    <x v="0"/>
    <x v="5"/>
    <s v="&lt; 1000 ft"/>
    <x v="7"/>
    <x v="1"/>
    <s v="None"/>
    <s v="No Data"/>
    <s v="No Data"/>
    <s v="No Data"/>
    <x v="676"/>
    <n v="232942"/>
    <s v="Caused damage"/>
    <s v="No Data"/>
    <n v="2"/>
    <x v="3"/>
    <s v="North Carolina"/>
    <s v="Take-off run"/>
    <s v="Rain"/>
    <b v="0"/>
    <b v="0"/>
    <s v="DMG TO RT HORIZ STABIL REQD ENGINEERING AUTHORIZATION TO FLY REVENUE BWI TO CLT FOR REPAIRS."/>
    <x v="625"/>
    <s v="No Data"/>
    <s v="Overcast"/>
    <x v="4"/>
    <x v="371"/>
    <x v="0"/>
    <s v="N"/>
    <n v="0"/>
    <n v="0"/>
    <n v="0"/>
    <n v="0"/>
    <n v="0"/>
    <n v="0"/>
    <s v="Not Available"/>
    <s v="Not Available"/>
    <n v="150"/>
  </r>
  <r>
    <x v="0"/>
    <x v="22"/>
    <s v="&lt; 1000 ft"/>
    <x v="42"/>
    <x v="1"/>
    <s v="None"/>
    <s v="No Data"/>
    <s v="No Data"/>
    <s v="No Data"/>
    <x v="677"/>
    <n v="236458"/>
    <s v="No damage"/>
    <s v="No Data"/>
    <n v="2"/>
    <x v="3"/>
    <s v="DC"/>
    <s v="Approach"/>
    <s v="None"/>
    <b v="0"/>
    <b v="0"/>
    <s v="No Comments"/>
    <x v="627"/>
    <s v="Large"/>
    <s v="Some Cloud"/>
    <x v="19"/>
    <x v="0"/>
    <x v="0"/>
    <s v="Y"/>
    <n v="0"/>
    <n v="0"/>
    <n v="0"/>
    <n v="0"/>
    <n v="0"/>
    <n v="100"/>
    <s v="Not Available"/>
    <s v="Not Available"/>
    <n v="121"/>
  </r>
  <r>
    <x v="0"/>
    <x v="25"/>
    <s v="&lt; 1000 ft"/>
    <x v="45"/>
    <x v="1"/>
    <s v="Aborted Take-off"/>
    <s v="No Data"/>
    <s v="No Data"/>
    <n v="4202"/>
    <x v="678"/>
    <n v="232640"/>
    <s v="No damage"/>
    <s v="No Data"/>
    <n v="2"/>
    <x v="21"/>
    <s v="Illinois"/>
    <s v="Take-off run"/>
    <s v="Fog, Rain, Snow"/>
    <b v="1"/>
    <b v="0"/>
    <s v="ATIS WARNING. DMG UNKN. RING BILLGULL ID FROM WS BIOL. PIGEON PART RECOVERED FROM A/C. GULL FOUND ON RWY. 88 MIN DELAY."/>
    <x v="628"/>
    <s v="Small"/>
    <s v="Overcast"/>
    <x v="0"/>
    <x v="372"/>
    <x v="0"/>
    <s v="Y"/>
    <n v="1"/>
    <n v="0"/>
    <n v="0"/>
    <n v="0"/>
    <n v="0"/>
    <n v="0"/>
    <s v="Not Available"/>
    <s v="Not Available"/>
    <n v="60"/>
  </r>
  <r>
    <x v="0"/>
    <x v="16"/>
    <s v="&lt; 1000 ft"/>
    <x v="77"/>
    <x v="1"/>
    <s v="None"/>
    <s v="No Data"/>
    <s v="No Data"/>
    <s v="No Data"/>
    <x v="679"/>
    <n v="227706"/>
    <s v="No damage"/>
    <s v="No Data"/>
    <n v="2"/>
    <x v="2"/>
    <s v="Oregon"/>
    <s v="Take-off run"/>
    <s v="Rain"/>
    <b v="0"/>
    <b v="0"/>
    <s v="PILOT CONTD FLT WITH NO INDICATION OF DMG."/>
    <x v="629"/>
    <s v="No Data"/>
    <s v="Overcast"/>
    <x v="4"/>
    <x v="373"/>
    <x v="0"/>
    <s v="Y"/>
    <n v="0"/>
    <n v="0"/>
    <n v="0"/>
    <n v="0"/>
    <n v="0"/>
    <n v="0"/>
    <s v="Not Available"/>
    <s v="Not Available"/>
    <s v="Not Recorded"/>
  </r>
  <r>
    <x v="0"/>
    <x v="23"/>
    <s v="&lt; 1000 ft"/>
    <x v="12"/>
    <x v="0"/>
    <s v="No Data"/>
    <s v="No Data"/>
    <s v="No Data"/>
    <s v="No Data"/>
    <x v="679"/>
    <n v="232768"/>
    <s v="No damage"/>
    <s v="No Data"/>
    <n v="2"/>
    <x v="7"/>
    <s v="California"/>
    <s v="Take-off run"/>
    <s v="No Data"/>
    <b v="0"/>
    <b v="0"/>
    <s v="ENCOUNTERED FLOCK OF BIRDS (ASSUME 2-10). HEARD AT LEAST 2 BUMPS JUST BELOW COCKPIT WINDOW ON RADOME. NO NOTICE OF DMG TO AIRFRAME OR ENGS. CONTD TO ORD. INSPCTD BOTH ENGS. CLEANED AREA OF BIRD DEBRIS. ARPT REPTD 1 CARCASS FOUND."/>
    <x v="626"/>
    <s v="No Data"/>
    <s v="No Data"/>
    <x v="38"/>
    <x v="0"/>
    <x v="4"/>
    <s v="Not Stated"/>
    <n v="0"/>
    <n v="0"/>
    <n v="0"/>
    <n v="0"/>
    <n v="0"/>
    <n v="0"/>
    <s v="Not Available"/>
    <s v="Not Available"/>
    <n v="120"/>
  </r>
  <r>
    <x v="0"/>
    <x v="16"/>
    <s v="&lt; 1000 ft"/>
    <x v="25"/>
    <x v="1"/>
    <s v="None"/>
    <s v="No Data"/>
    <s v="No Data"/>
    <s v="No Data"/>
    <x v="680"/>
    <n v="237242"/>
    <s v="No damage"/>
    <s v="No Data"/>
    <n v="3"/>
    <x v="16"/>
    <s v="Oregon"/>
    <s v="Landing Roll"/>
    <s v="Rain"/>
    <b v="0"/>
    <b v="0"/>
    <s v="No Comments"/>
    <x v="630"/>
    <s v="Small"/>
    <s v="Overcast"/>
    <x v="44"/>
    <x v="374"/>
    <x v="2"/>
    <s v="Y"/>
    <n v="0"/>
    <n v="0"/>
    <n v="0"/>
    <n v="0"/>
    <n v="0"/>
    <n v="0"/>
    <s v="Not Available"/>
    <s v="Not Available"/>
    <s v="Not Recorded"/>
  </r>
  <r>
    <x v="0"/>
    <x v="12"/>
    <s v="&lt; 1000 ft"/>
    <x v="32"/>
    <x v="1"/>
    <s v="None"/>
    <s v="No Data"/>
    <s v="No Data"/>
    <s v="No Data"/>
    <x v="680"/>
    <n v="232259"/>
    <s v="No damage"/>
    <s v="No Data"/>
    <n v="2"/>
    <x v="77"/>
    <s v="Florida"/>
    <s v="Approach"/>
    <s v="None"/>
    <b v="1"/>
    <b v="1"/>
    <s v="NO DMG. PHOTOS OF BLOOD ON A/C ATTACHED TO REPT. ID BY SMITHSONIAN FAA 1050. A/C LANDED SAFELY AND TAXIED TO GATE. MX INSPN."/>
    <x v="630"/>
    <s v="Small"/>
    <s v="Some Cloud"/>
    <x v="0"/>
    <x v="198"/>
    <x v="0"/>
    <s v="N"/>
    <n v="0"/>
    <n v="0"/>
    <n v="0"/>
    <n v="0"/>
    <n v="0"/>
    <n v="30"/>
    <s v="Not Available"/>
    <s v="Not Available"/>
    <n v="120"/>
  </r>
  <r>
    <x v="0"/>
    <x v="14"/>
    <s v="&lt; 1000 ft"/>
    <x v="61"/>
    <x v="1"/>
    <s v="None"/>
    <s v="No Data"/>
    <s v="No Data"/>
    <n v="743"/>
    <x v="680"/>
    <n v="227676"/>
    <s v="No damage"/>
    <s v="No Data"/>
    <n v="2"/>
    <x v="0"/>
    <s v="Florida"/>
    <s v="Landing Roll"/>
    <s v="None"/>
    <b v="1"/>
    <b v="0"/>
    <s v="ATIS WARNING. ID BY J METCALF"/>
    <x v="631"/>
    <s v="Small"/>
    <s v="No Cloud"/>
    <x v="24"/>
    <x v="57"/>
    <x v="0"/>
    <s v="Y"/>
    <n v="0"/>
    <n v="0"/>
    <n v="0"/>
    <n v="0"/>
    <n v="0"/>
    <n v="0"/>
    <s v="Not Available"/>
    <s v="Not Available"/>
    <s v="Not Recorded"/>
  </r>
  <r>
    <x v="0"/>
    <x v="3"/>
    <s v="Unknown"/>
    <x v="26"/>
    <x v="1"/>
    <s v="No Data"/>
    <s v="No Data"/>
    <s v="No Data"/>
    <n v="2041"/>
    <x v="681"/>
    <n v="228220"/>
    <s v="Caused damage"/>
    <s v="No Data"/>
    <n v="2"/>
    <x v="2"/>
    <s v="Washington"/>
    <s v="Approach"/>
    <s v="No Data"/>
    <b v="0"/>
    <b v="0"/>
    <s v="REPLACED RADOME. ID BY SMITHSONIAN FA 1047."/>
    <x v="632"/>
    <s v="Small"/>
    <s v="Overcast"/>
    <x v="0"/>
    <x v="375"/>
    <x v="2"/>
    <s v="Y"/>
    <n v="1"/>
    <n v="11714"/>
    <n v="5674"/>
    <n v="17388"/>
    <n v="0"/>
    <s v="Not Available"/>
    <s v="Not Available"/>
    <s v="Not Available"/>
    <s v="Not Recorded"/>
  </r>
  <r>
    <x v="0"/>
    <x v="15"/>
    <s v="&gt; 1000 ft"/>
    <x v="66"/>
    <x v="1"/>
    <s v="None"/>
    <s v="No Data"/>
    <s v="No Data"/>
    <s v="No Data"/>
    <x v="682"/>
    <n v="227976"/>
    <s v="Caused damage"/>
    <s v="No Data"/>
    <n v="2"/>
    <x v="19"/>
    <s v="Massachusetts"/>
    <s v="Approach"/>
    <s v="None"/>
    <b v="0"/>
    <b v="0"/>
    <s v="HIT BIRD 2 MILES SW OF APRT ON FINAL APCH. 10&quot; DENT ON TOP OF NOSE JUST UNDER CAPT'S WINDSCREEN."/>
    <x v="633"/>
    <s v="No Data"/>
    <s v="No Cloud"/>
    <x v="4"/>
    <x v="0"/>
    <x v="0"/>
    <s v="Y"/>
    <n v="0"/>
    <n v="0"/>
    <n v="0"/>
    <n v="0"/>
    <n v="0"/>
    <n v="1500"/>
    <s v="Not Available"/>
    <s v="Not Available"/>
    <n v="160"/>
  </r>
  <r>
    <x v="0"/>
    <x v="13"/>
    <s v="&lt; 1000 ft"/>
    <x v="5"/>
    <x v="1"/>
    <s v="Other"/>
    <s v="RETURNED TO GATE"/>
    <s v="No Data"/>
    <s v="No Data"/>
    <x v="683"/>
    <n v="235235"/>
    <s v="Caused damage"/>
    <s v="No Data"/>
    <n v="2"/>
    <x v="4"/>
    <s v="New York"/>
    <s v="Taxi"/>
    <s v="None"/>
    <b v="0"/>
    <b v="0"/>
    <s v="A/C BEHIND US REPORTED BIRD HIT THE A/C AND PERCHED ON FLAP. AFTER 5 MINUTES OF TAXI BIRD STILL PERCHED. WHEN BIRD TOOK OFF IT WAS SUCKED INTO RT ENG. RETURNED TO GATE."/>
    <x v="634"/>
    <s v="Small"/>
    <s v="Some Cloud"/>
    <x v="0"/>
    <x v="230"/>
    <x v="0"/>
    <s v="Y"/>
    <n v="2"/>
    <n v="0"/>
    <n v="0"/>
    <n v="0"/>
    <n v="0"/>
    <n v="0"/>
    <s v="Not Available"/>
    <s v="Not Available"/>
    <s v="Not Recorded"/>
  </r>
  <r>
    <x v="0"/>
    <x v="20"/>
    <s v="&lt; 1000 ft"/>
    <x v="19"/>
    <x v="1"/>
    <s v="No Data"/>
    <s v="No Data"/>
    <s v="No Data"/>
    <s v="No Data"/>
    <x v="684"/>
    <n v="235642"/>
    <s v="No damage"/>
    <s v="No Data"/>
    <n v="2"/>
    <x v="7"/>
    <s v="Illinois"/>
    <s v="Landing Roll"/>
    <s v="No Data"/>
    <b v="0"/>
    <b v="0"/>
    <s v="BIRDSTRIKE ON LDG (ASSUM 0' AGL). WENT INTO CORE. BORESCOPED. ENG WASH. NO DMG"/>
    <x v="635"/>
    <s v="Medium"/>
    <s v="No Data"/>
    <x v="6"/>
    <x v="67"/>
    <x v="0"/>
    <s v="Not Stated"/>
    <n v="0"/>
    <n v="456"/>
    <n v="0"/>
    <n v="456"/>
    <n v="0"/>
    <n v="0"/>
    <s v="Not Available"/>
    <s v="Not Available"/>
    <s v="Not Recorded"/>
  </r>
  <r>
    <x v="0"/>
    <x v="6"/>
    <s v="&lt; 1000 ft"/>
    <x v="61"/>
    <x v="1"/>
    <s v="None"/>
    <s v="No Data"/>
    <s v="No Data"/>
    <s v="No Data"/>
    <x v="685"/>
    <n v="235804"/>
    <s v="No damage"/>
    <s v="No Data"/>
    <n v="2"/>
    <x v="0"/>
    <s v="Pennsylvania"/>
    <s v="Approach"/>
    <s v="None"/>
    <b v="0"/>
    <b v="0"/>
    <s v="SAW BIRD &amp; HEARD STRIKE BUT COULD NOT FIND IT ON POST FLT INSPN. PART STRUCK UNKNOWN. ID BY WS BIOL"/>
    <x v="636"/>
    <s v="Small"/>
    <s v="No Cloud"/>
    <x v="99"/>
    <x v="0"/>
    <x v="2"/>
    <s v="N"/>
    <n v="0"/>
    <n v="0"/>
    <n v="0"/>
    <n v="0"/>
    <n v="0"/>
    <n v="800"/>
    <s v="Not Available"/>
    <s v="Not Available"/>
    <n v="140"/>
  </r>
  <r>
    <x v="0"/>
    <x v="14"/>
    <s v="&lt; 1000 ft"/>
    <x v="35"/>
    <x v="0"/>
    <s v="None"/>
    <s v="No Data"/>
    <s v="No Data"/>
    <n v="843"/>
    <x v="686"/>
    <n v="233206"/>
    <s v="No damage"/>
    <s v="No Data"/>
    <n v="2"/>
    <x v="0"/>
    <s v="Florida"/>
    <s v="Landing Roll"/>
    <s v="None"/>
    <b v="1"/>
    <b v="0"/>
    <s v="ATIS WARNING. NO DMG."/>
    <x v="637"/>
    <s v="Large"/>
    <s v="Some Cloud"/>
    <x v="40"/>
    <x v="134"/>
    <x v="0"/>
    <s v="Y"/>
    <n v="0"/>
    <n v="0"/>
    <n v="0"/>
    <n v="0"/>
    <n v="0"/>
    <n v="0"/>
    <s v="Not Available"/>
    <s v="Not Available"/>
    <s v="Not Recorded"/>
  </r>
  <r>
    <x v="0"/>
    <x v="24"/>
    <s v="&lt; 1000 ft"/>
    <x v="19"/>
    <x v="1"/>
    <s v="No Data"/>
    <s v="No Data"/>
    <s v="No Data"/>
    <s v="No Data"/>
    <x v="687"/>
    <n v="228627"/>
    <s v="No damage"/>
    <s v="No Data"/>
    <n v="2"/>
    <x v="14"/>
    <s v="Colorado"/>
    <s v="Landing Roll"/>
    <s v="No Data"/>
    <b v="1"/>
    <b v="0"/>
    <s v="NO DMG. RWY 17R/35L @ M7 LEAD OFF."/>
    <x v="638"/>
    <s v="Large"/>
    <s v="No Data"/>
    <x v="59"/>
    <x v="0"/>
    <x v="4"/>
    <s v="Not Stated"/>
    <n v="0"/>
    <n v="0"/>
    <n v="0"/>
    <n v="0"/>
    <n v="0"/>
    <n v="0"/>
    <s v="Not Available"/>
    <s v="Not Available"/>
    <s v="Not Recorded"/>
  </r>
  <r>
    <x v="0"/>
    <x v="16"/>
    <s v="&lt; 1000 ft"/>
    <x v="45"/>
    <x v="1"/>
    <s v="None"/>
    <s v="No Data"/>
    <s v="No Data"/>
    <s v="No Data"/>
    <x v="688"/>
    <n v="232844"/>
    <s v="No damage"/>
    <s v="No Data"/>
    <n v="2"/>
    <x v="5"/>
    <s v="Oregon"/>
    <s v="Landing Roll"/>
    <s v="None"/>
    <b v="0"/>
    <b v="0"/>
    <s v="No Comments"/>
    <x v="639"/>
    <s v="Medium"/>
    <s v="Some Cloud"/>
    <x v="13"/>
    <x v="376"/>
    <x v="2"/>
    <s v="Y"/>
    <n v="0"/>
    <n v="0"/>
    <n v="0"/>
    <n v="0"/>
    <n v="0"/>
    <n v="0"/>
    <s v="Not Available"/>
    <s v="Not Available"/>
    <s v="Not Recorded"/>
  </r>
  <r>
    <x v="0"/>
    <x v="17"/>
    <s v="&lt; 1000 ft"/>
    <x v="16"/>
    <x v="1"/>
    <s v="None"/>
    <s v="No Data"/>
    <s v="No Data"/>
    <s v="No Data"/>
    <x v="689"/>
    <n v="234323"/>
    <s v="No damage"/>
    <s v="No Data"/>
    <n v="2"/>
    <x v="17"/>
    <s v="Minnesota"/>
    <s v="Take-off run"/>
    <s v="None"/>
    <b v="0"/>
    <b v="0"/>
    <s v="DMG UNKN. JACKRABBIT HIT RT MAIN OR NOSE GEAR JUST PRIOR TO ROTATION. FLT CONTD TO DEN."/>
    <x v="640"/>
    <s v="Large"/>
    <s v="No Cloud"/>
    <x v="104"/>
    <x v="377"/>
    <x v="2"/>
    <s v="Not Stated"/>
    <n v="0"/>
    <n v="0"/>
    <n v="0"/>
    <n v="0"/>
    <n v="0"/>
    <n v="0"/>
    <s v="Not Available"/>
    <s v="Not Available"/>
    <s v="Not Recorded"/>
  </r>
  <r>
    <x v="0"/>
    <x v="19"/>
    <s v="&lt; 1000 ft"/>
    <x v="17"/>
    <x v="1"/>
    <s v="No Data"/>
    <s v="No Data"/>
    <s v="No Data"/>
    <n v="5876"/>
    <x v="690"/>
    <n v="236267"/>
    <s v="No damage"/>
    <s v="No Data"/>
    <n v="2"/>
    <x v="10"/>
    <s v="New York"/>
    <s v="Landing Roll"/>
    <s v="No Data"/>
    <b v="1"/>
    <b v="0"/>
    <s v="NO DMG. CARCASS FOUND 20' E OF CL@ J. STRIKE REPTD Y CRJ 200"/>
    <x v="641"/>
    <s v="Small"/>
    <s v="No Data"/>
    <x v="24"/>
    <x v="0"/>
    <x v="4"/>
    <s v="Not Stated"/>
    <n v="0"/>
    <n v="0"/>
    <n v="0"/>
    <n v="0"/>
    <n v="0"/>
    <n v="0"/>
    <s v="Not Available"/>
    <s v="Not Available"/>
    <s v="Not Recorded"/>
  </r>
  <r>
    <x v="0"/>
    <x v="14"/>
    <s v="&lt; 1000 ft"/>
    <x v="45"/>
    <x v="1"/>
    <s v="Precautionary Landing"/>
    <s v="No Data"/>
    <s v="No Data"/>
    <n v="635"/>
    <x v="691"/>
    <n v="231736"/>
    <s v="No damage"/>
    <s v="No Data"/>
    <n v="2"/>
    <x v="78"/>
    <s v="Florida"/>
    <s v="Take-off run"/>
    <s v="None"/>
    <b v="1"/>
    <b v="0"/>
    <s v="NO DMG. GLANCING BLOW JUST BEFORE ROTATION"/>
    <x v="642"/>
    <s v="Large"/>
    <s v="No Cloud"/>
    <x v="28"/>
    <x v="378"/>
    <x v="1"/>
    <s v="Not Stated"/>
    <n v="0"/>
    <n v="0"/>
    <n v="0"/>
    <n v="0"/>
    <n v="0"/>
    <n v="0"/>
    <s v="Not Available"/>
    <s v="Not Available"/>
    <n v="100"/>
  </r>
  <r>
    <x v="0"/>
    <x v="5"/>
    <s v="&gt; 1000 ft"/>
    <x v="17"/>
    <x v="1"/>
    <s v="None"/>
    <s v="No Data"/>
    <s v="No Data"/>
    <s v="No Data"/>
    <x v="692"/>
    <n v="233118"/>
    <s v="No damage"/>
    <s v="No Data"/>
    <n v="2"/>
    <x v="25"/>
    <s v="North Carolina"/>
    <s v="Approach"/>
    <s v="None"/>
    <b v="0"/>
    <b v="0"/>
    <s v="No Comments"/>
    <x v="635"/>
    <s v="No Data"/>
    <s v="No Cloud"/>
    <x v="18"/>
    <x v="52"/>
    <x v="1"/>
    <s v="N"/>
    <n v="0"/>
    <n v="0"/>
    <n v="0"/>
    <n v="0"/>
    <n v="0"/>
    <n v="1700"/>
    <s v="Not Available"/>
    <s v="Not Available"/>
    <n v="137"/>
  </r>
  <r>
    <x v="0"/>
    <x v="6"/>
    <s v="Unknown"/>
    <x v="17"/>
    <x v="1"/>
    <s v="No Data"/>
    <s v="No Data"/>
    <s v="No Data"/>
    <n v="1090"/>
    <x v="693"/>
    <n v="234525"/>
    <s v="No damage"/>
    <s v="No Data"/>
    <n v="2"/>
    <x v="36"/>
    <s v="Pennsylvania"/>
    <s v="Approach"/>
    <s v="No Data"/>
    <b v="0"/>
    <b v="0"/>
    <s v="FINAL APCH. HIT JUST ABOVE F/O'S CENTER WINDOW. NO DMG ID BY WS BIOL"/>
    <x v="643"/>
    <s v="Small"/>
    <s v="No Data"/>
    <x v="98"/>
    <x v="0"/>
    <x v="4"/>
    <s v="Not Stated"/>
    <n v="0"/>
    <n v="0"/>
    <n v="0"/>
    <n v="0"/>
    <n v="0"/>
    <s v="Not Available"/>
    <s v="Not Available"/>
    <s v="Not Available"/>
    <s v="Not Recorded"/>
  </r>
  <r>
    <x v="0"/>
    <x v="6"/>
    <s v="Unknown"/>
    <x v="42"/>
    <x v="1"/>
    <s v="No Data"/>
    <s v="No Data"/>
    <s v="No Data"/>
    <n v="1986"/>
    <x v="694"/>
    <n v="234153"/>
    <s v="No damage"/>
    <s v="No Data"/>
    <n v="2"/>
    <x v="17"/>
    <s v="Pennsylvania"/>
    <s v="Approach"/>
    <s v="No Data"/>
    <b v="0"/>
    <b v="0"/>
    <s v="BIRDSTRIKE ON SHORT FINAL. NO DMG. FOUND EVIDENCE ON RT SIDE OF FUSELAGE AFT OF RADOME. CLEANED. ID BY WS BIOL"/>
    <x v="644"/>
    <s v="Small"/>
    <s v="No Data"/>
    <x v="0"/>
    <x v="0"/>
    <x v="4"/>
    <s v="Not Stated"/>
    <n v="0"/>
    <n v="0"/>
    <n v="0"/>
    <n v="0"/>
    <n v="0"/>
    <s v="Not Available"/>
    <s v="Not Available"/>
    <s v="Not Available"/>
    <s v="Not Recorded"/>
  </r>
  <r>
    <x v="0"/>
    <x v="16"/>
    <s v="&lt; 1000 ft"/>
    <x v="16"/>
    <x v="1"/>
    <s v="None"/>
    <s v="No Data"/>
    <s v="No Data"/>
    <s v="No Data"/>
    <x v="695"/>
    <n v="228705"/>
    <s v="No damage"/>
    <s v="No Data"/>
    <n v="2"/>
    <x v="7"/>
    <s v="Oregon"/>
    <s v="Landing Roll"/>
    <s v="None"/>
    <b v="1"/>
    <b v="0"/>
    <s v="BIRDSTRIKE LWR NOSE AREA. NO DMG."/>
    <x v="645"/>
    <s v="Small"/>
    <s v="Some Cloud"/>
    <x v="22"/>
    <x v="379"/>
    <x v="0"/>
    <s v="Y"/>
    <n v="0"/>
    <n v="0"/>
    <n v="0"/>
    <n v="0"/>
    <n v="0"/>
    <n v="0"/>
    <s v="Not Available"/>
    <s v="Not Available"/>
    <s v="Not Recorded"/>
  </r>
  <r>
    <x v="0"/>
    <x v="8"/>
    <s v="&lt; 1000 ft"/>
    <x v="18"/>
    <x v="1"/>
    <s v="None"/>
    <s v="No Data"/>
    <s v="No Data"/>
    <s v="No Data"/>
    <x v="696"/>
    <n v="230369"/>
    <s v="No damage"/>
    <s v="No Data"/>
    <n v="2"/>
    <x v="4"/>
    <s v="DC"/>
    <s v="Take-off run"/>
    <s v="Rain"/>
    <b v="0"/>
    <b v="0"/>
    <s v="NO DMG. BIRD REPTD AS STARLING LIKE."/>
    <x v="646"/>
    <s v="Small"/>
    <s v="Overcast"/>
    <x v="23"/>
    <x v="0"/>
    <x v="0"/>
    <s v="N"/>
    <n v="0"/>
    <n v="0"/>
    <n v="0"/>
    <n v="0"/>
    <n v="0"/>
    <n v="0"/>
    <s v="Not Available"/>
    <s v="Not Available"/>
    <n v="135"/>
  </r>
  <r>
    <x v="0"/>
    <x v="28"/>
    <s v="&lt; 1000 ft"/>
    <x v="16"/>
    <x v="1"/>
    <s v="Other"/>
    <s v="A/C REMOVED FROM SERVICE"/>
    <s v="No Data"/>
    <n v="1136"/>
    <x v="696"/>
    <n v="231202"/>
    <s v="No damage"/>
    <s v="No Data"/>
    <n v="2"/>
    <x v="17"/>
    <s v="Michigan"/>
    <s v="Landing Roll"/>
    <s v="None"/>
    <b v="0"/>
    <b v="0"/>
    <s v="NO BIRD ADVISORIES ON ATIS. WHEN IN FULL REVERSE THRUST AND SLOWING DOWN SAW A FLOCK OF WHAT I BELIEVE WERE GULLS PASSING IN FRONT OF A/C. ALL BIRD LOOKED LIEK THEY TOOK PROPER EFASIVE ACTION EXCEPT FOR 1 WHICH PASSED CLOSELY ACROSS THE NOSE. DURING PREFL"/>
    <x v="644"/>
    <s v="Medium"/>
    <s v="Some Cloud"/>
    <x v="6"/>
    <x v="93"/>
    <x v="0"/>
    <s v="N"/>
    <n v="0"/>
    <n v="0"/>
    <n v="0"/>
    <n v="0"/>
    <n v="0"/>
    <n v="0"/>
    <s v="Not Available"/>
    <s v="Not Available"/>
    <n v="100"/>
  </r>
  <r>
    <x v="0"/>
    <x v="28"/>
    <s v="&lt; 1000 ft"/>
    <x v="35"/>
    <x v="1"/>
    <s v="None"/>
    <s v="No Data"/>
    <s v="No Data"/>
    <s v="No Data"/>
    <x v="697"/>
    <n v="237701"/>
    <s v="No damage"/>
    <s v="No Data"/>
    <n v="2"/>
    <x v="8"/>
    <s v="Michigan"/>
    <s v="Take-off run"/>
    <s v="None"/>
    <b v="0"/>
    <b v="0"/>
    <s v="NO DMG. BIRD REPTD AS HAWK OR EQUIVALENT."/>
    <x v="647"/>
    <s v="No Data"/>
    <s v="No Cloud"/>
    <x v="5"/>
    <x v="276"/>
    <x v="0"/>
    <s v="N"/>
    <n v="0"/>
    <n v="0"/>
    <n v="0"/>
    <n v="0"/>
    <n v="0"/>
    <n v="0"/>
    <s v="Not Available"/>
    <s v="Not Available"/>
    <n v="120"/>
  </r>
  <r>
    <x v="0"/>
    <x v="6"/>
    <s v="&lt; 1000 ft"/>
    <x v="17"/>
    <x v="1"/>
    <s v="No Data"/>
    <s v="No Data"/>
    <s v="No Data"/>
    <n v="1089"/>
    <x v="698"/>
    <n v="233483"/>
    <s v="No damage"/>
    <s v="No Data"/>
    <n v="2"/>
    <x v="36"/>
    <s v="Pennsylvania"/>
    <s v="Take-off run"/>
    <s v="No Data"/>
    <b v="0"/>
    <b v="0"/>
    <s v="BIRDSTRIKE ON T/O HIT UPPER L SIDE RADOME. ID BY WS BIOL"/>
    <x v="643"/>
    <s v="Small"/>
    <s v="No Data"/>
    <x v="23"/>
    <x v="0"/>
    <x v="4"/>
    <s v="Not Stated"/>
    <n v="0"/>
    <n v="0"/>
    <n v="0"/>
    <n v="0"/>
    <n v="0"/>
    <n v="0"/>
    <s v="Not Available"/>
    <s v="Not Available"/>
    <s v="Not Recorded"/>
  </r>
  <r>
    <x v="0"/>
    <x v="14"/>
    <s v="&lt; 1000 ft"/>
    <x v="14"/>
    <x v="0"/>
    <s v="None"/>
    <s v="No Data"/>
    <s v="No Data"/>
    <s v="No Data"/>
    <x v="699"/>
    <n v="234493"/>
    <s v="No damage"/>
    <s v="No Data"/>
    <n v="2"/>
    <x v="1"/>
    <s v="Florida"/>
    <s v="Approach"/>
    <s v="None"/>
    <b v="1"/>
    <b v="0"/>
    <s v="AIRLINE DOES NOT BELIEVE THEY HIT THE DUCKS BUT ARPT OPS THINKS THEY DID."/>
    <x v="638"/>
    <s v="Medium"/>
    <s v="Overcast"/>
    <x v="105"/>
    <x v="380"/>
    <x v="0"/>
    <s v="Y"/>
    <n v="0"/>
    <n v="0"/>
    <n v="0"/>
    <n v="0"/>
    <n v="0"/>
    <n v="200"/>
    <s v="Not Available"/>
    <s v="Not Available"/>
    <n v="130"/>
  </r>
  <r>
    <x v="0"/>
    <x v="20"/>
    <s v="&lt; 1000 ft"/>
    <x v="77"/>
    <x v="1"/>
    <s v="None"/>
    <s v="No Data"/>
    <s v="No Data"/>
    <n v="7043"/>
    <x v="700"/>
    <n v="234848"/>
    <s v="Caused damage"/>
    <s v="No Data"/>
    <n v="2"/>
    <x v="25"/>
    <s v="Illinois"/>
    <s v="Landing Roll"/>
    <s v="None"/>
    <b v="1"/>
    <b v="0"/>
    <s v="CHIP IN PAINT."/>
    <x v="648"/>
    <s v="Small"/>
    <s v="Overcast"/>
    <x v="23"/>
    <x v="381"/>
    <x v="0"/>
    <s v="Y"/>
    <n v="0"/>
    <n v="0"/>
    <n v="0"/>
    <n v="0"/>
    <n v="0"/>
    <n v="0"/>
    <s v="Not Available"/>
    <s v="Not Available"/>
    <s v="Not Recorded"/>
  </r>
  <r>
    <x v="0"/>
    <x v="24"/>
    <s v="Unknown"/>
    <x v="42"/>
    <x v="0"/>
    <s v="No Data"/>
    <s v="No Data"/>
    <s v="No Data"/>
    <s v="No Data"/>
    <x v="701"/>
    <n v="236332"/>
    <s v="No damage"/>
    <s v="No Data"/>
    <n v="2"/>
    <x v="36"/>
    <s v="Colorado"/>
    <s v="Approach"/>
    <s v="No Data"/>
    <b v="0"/>
    <b v="0"/>
    <s v="HIT 4 ON APCH. NO DMG."/>
    <x v="643"/>
    <s v="Small"/>
    <s v="No Data"/>
    <x v="0"/>
    <x v="0"/>
    <x v="4"/>
    <s v="Not Stated"/>
    <n v="0"/>
    <n v="0"/>
    <n v="0"/>
    <n v="0"/>
    <n v="0"/>
    <s v="Not Available"/>
    <s v="Not Available"/>
    <s v="Not Available"/>
    <s v="Not Recorded"/>
  </r>
  <r>
    <x v="0"/>
    <x v="13"/>
    <s v="&lt; 1000 ft"/>
    <x v="26"/>
    <x v="1"/>
    <s v="None"/>
    <s v="No Data"/>
    <s v="No Data"/>
    <s v="No Data"/>
    <x v="702"/>
    <n v="226429"/>
    <s v="No damage"/>
    <s v="No Data"/>
    <n v="2"/>
    <x v="40"/>
    <s v="New York"/>
    <s v="Landing Roll"/>
    <s v="None"/>
    <b v="1"/>
    <b v="0"/>
    <s v="ARPT GAVE 5200-7 FORM TO PILOT. OUT OF SERVICE &lt; 1 HR."/>
    <x v="649"/>
    <s v="Small"/>
    <s v="No Cloud"/>
    <x v="23"/>
    <x v="20"/>
    <x v="0"/>
    <s v="N"/>
    <n v="0"/>
    <n v="0"/>
    <n v="0"/>
    <n v="0"/>
    <n v="0"/>
    <n v="0"/>
    <s v="Not Available"/>
    <s v="Not Available"/>
    <n v="90"/>
  </r>
  <r>
    <x v="0"/>
    <x v="24"/>
    <s v="&lt; 1000 ft"/>
    <x v="42"/>
    <x v="1"/>
    <s v="None"/>
    <s v="No Data"/>
    <s v="No Data"/>
    <s v="No Data"/>
    <x v="703"/>
    <n v="230476"/>
    <s v="No damage"/>
    <s v="No Data"/>
    <n v="2"/>
    <x v="26"/>
    <s v="Colorado"/>
    <s v="Approach"/>
    <s v="None"/>
    <b v="0"/>
    <b v="0"/>
    <s v="FLEW INTO A FLOCK OF 10-12 BIRD ON SHORT FINAL. HIT 1. NO DMG. (BIRDS REPTD AS MED GEESE, ASSUME CANADA FROM TIME OF YEAR AND LOCATION)"/>
    <x v="650"/>
    <s v="Large"/>
    <s v="Overcast"/>
    <x v="19"/>
    <x v="300"/>
    <x v="0"/>
    <s v="N"/>
    <n v="0"/>
    <n v="0"/>
    <n v="0"/>
    <n v="0"/>
    <n v="0"/>
    <n v="150"/>
    <s v="Not Available"/>
    <s v="Not Available"/>
    <n v="120"/>
  </r>
  <r>
    <x v="0"/>
    <x v="28"/>
    <s v="&lt; 1000 ft"/>
    <x v="42"/>
    <x v="1"/>
    <s v="None"/>
    <s v="No Data"/>
    <s v="No Data"/>
    <n v="1831"/>
    <x v="704"/>
    <n v="234755"/>
    <s v="No damage"/>
    <s v="No Data"/>
    <n v="2"/>
    <x v="17"/>
    <s v="Michigan"/>
    <s v="Landing Roll"/>
    <s v="No Data"/>
    <b v="0"/>
    <b v="0"/>
    <s v="GULL HIT F/O'S FWD WINDSCREEN JUST AS NOSEWHEEL TOUCHED DOWN. TWR NOTIFIED &amp; CONFIRMED BIRD ON SIDE OF RWY 2500' DOWN FROM APCH END. NO DMG."/>
    <x v="651"/>
    <s v="No Data"/>
    <s v="No Data"/>
    <x v="4"/>
    <x v="0"/>
    <x v="4"/>
    <s v="Not Stated"/>
    <n v="0"/>
    <n v="0"/>
    <n v="0"/>
    <n v="0"/>
    <n v="0"/>
    <n v="0"/>
    <s v="Not Available"/>
    <s v="Not Available"/>
    <n v="110"/>
  </r>
  <r>
    <x v="0"/>
    <x v="19"/>
    <s v="&lt; 1000 ft"/>
    <x v="29"/>
    <x v="1"/>
    <s v="No Data"/>
    <s v="No Data"/>
    <s v="No Data"/>
    <n v="45"/>
    <x v="704"/>
    <n v="231437"/>
    <s v="No damage"/>
    <s v="No Data"/>
    <n v="4"/>
    <x v="79"/>
    <s v="New York"/>
    <s v="Take-off run"/>
    <s v="No Data"/>
    <b v="1"/>
    <b v="0"/>
    <s v="NO DMG. CARCASS FOUND IN TOUCH DOWN ZONE."/>
    <x v="652"/>
    <s v="Small"/>
    <s v="No Data"/>
    <x v="98"/>
    <x v="0"/>
    <x v="4"/>
    <s v="Not Stated"/>
    <n v="0"/>
    <n v="0"/>
    <n v="0"/>
    <n v="0"/>
    <n v="0"/>
    <n v="0"/>
    <s v="Not Available"/>
    <s v="Not Available"/>
    <s v="Not Recorded"/>
  </r>
  <r>
    <x v="0"/>
    <x v="12"/>
    <s v="&lt; 1000 ft"/>
    <x v="32"/>
    <x v="1"/>
    <s v="None"/>
    <s v="No Data"/>
    <s v="No Data"/>
    <s v="No Data"/>
    <x v="705"/>
    <n v="235859"/>
    <s v="No damage"/>
    <s v="No Data"/>
    <n v="2"/>
    <x v="77"/>
    <s v="Florida"/>
    <s v="Approach"/>
    <s v="None"/>
    <b v="0"/>
    <b v="0"/>
    <s v="ATIS WARNING. NO DMG. 1 REPT SAYS 2 BIRDS STRUCK, THE OTHER SAYS 1. BOTH SHOW CAPT AS REPORTER."/>
    <x v="653"/>
    <s v="Large"/>
    <s v="No Cloud"/>
    <x v="11"/>
    <x v="168"/>
    <x v="0"/>
    <s v="Y"/>
    <n v="0"/>
    <n v="0"/>
    <n v="0"/>
    <n v="0"/>
    <n v="0"/>
    <n v="1000"/>
    <s v="Not Available"/>
    <s v="Not Available"/>
    <n v="150"/>
  </r>
  <r>
    <x v="0"/>
    <x v="2"/>
    <s v="&gt; 1000 ft"/>
    <x v="14"/>
    <x v="1"/>
    <s v="None"/>
    <s v="No Data"/>
    <s v="No Data"/>
    <s v="No Data"/>
    <x v="705"/>
    <n v="230469"/>
    <s v="No damage"/>
    <s v="No Data"/>
    <n v="2"/>
    <x v="1"/>
    <s v="Texas"/>
    <s v="Approach"/>
    <s v="None"/>
    <b v="0"/>
    <b v="0"/>
    <s v="NO DMG. # STRUCK NOT REPTD, ASSUME 1, SAME AS # SEEN. (BIRD REPTD AS DOVE, ASSUME MOURNING DOVE FROM LOCATION)"/>
    <x v="654"/>
    <s v="No Data"/>
    <s v="No Cloud"/>
    <x v="29"/>
    <x v="0"/>
    <x v="1"/>
    <s v="N"/>
    <n v="0"/>
    <n v="0"/>
    <n v="0"/>
    <n v="0"/>
    <n v="0"/>
    <n v="1500"/>
    <s v="Not Available"/>
    <s v="Not Available"/>
    <n v="135"/>
  </r>
  <r>
    <x v="0"/>
    <x v="12"/>
    <s v="&lt; 1000 ft"/>
    <x v="12"/>
    <x v="0"/>
    <s v="None"/>
    <s v="No Data"/>
    <s v="No Data"/>
    <n v="2199"/>
    <x v="706"/>
    <n v="231902"/>
    <s v="No damage"/>
    <s v="No Data"/>
    <n v="2"/>
    <x v="4"/>
    <s v="Florida"/>
    <s v="Take-off run"/>
    <s v="None"/>
    <b v="0"/>
    <b v="0"/>
    <s v="ATIS WARNING. BIRD HIT GEAR OR UNDERBELLY."/>
    <x v="655"/>
    <s v="Small"/>
    <s v="Some Cloud"/>
    <x v="29"/>
    <x v="171"/>
    <x v="0"/>
    <s v="Y"/>
    <n v="0"/>
    <n v="0"/>
    <n v="0"/>
    <n v="0"/>
    <n v="0"/>
    <n v="0"/>
    <s v="Not Available"/>
    <s v="Not Available"/>
    <n v="140"/>
  </r>
  <r>
    <x v="0"/>
    <x v="20"/>
    <s v="&lt; 1000 ft"/>
    <x v="16"/>
    <x v="1"/>
    <s v="No Data"/>
    <s v="No Data"/>
    <s v="No Data"/>
    <s v="No Data"/>
    <x v="706"/>
    <n v="230951"/>
    <s v="No damage"/>
    <s v="No Data"/>
    <n v="2"/>
    <x v="7"/>
    <s v="Illinois"/>
    <s v="Take-off run"/>
    <s v="No Data"/>
    <b v="1"/>
    <b v="0"/>
    <s v="NO DMG. HIT BELOW F/O'S WINDOW ON T/O (ASSUME 0' AGL) CARCAS FOUND AT 1641 ON 22L."/>
    <x v="656"/>
    <s v="Small"/>
    <s v="No Data"/>
    <x v="23"/>
    <x v="0"/>
    <x v="4"/>
    <s v="Not Stated"/>
    <n v="0"/>
    <n v="0"/>
    <n v="0"/>
    <n v="0"/>
    <n v="0"/>
    <n v="0"/>
    <s v="Not Available"/>
    <s v="Not Available"/>
    <s v="Not Recorded"/>
  </r>
  <r>
    <x v="0"/>
    <x v="20"/>
    <s v="&lt; 1000 ft"/>
    <x v="12"/>
    <x v="0"/>
    <s v="No Data"/>
    <s v="No Data"/>
    <s v="No Data"/>
    <s v="No Data"/>
    <x v="707"/>
    <n v="234954"/>
    <s v="No damage"/>
    <s v="No Data"/>
    <n v="2"/>
    <x v="7"/>
    <s v="Illinois"/>
    <s v="Take-off run"/>
    <s v="No Data"/>
    <b v="0"/>
    <b v="0"/>
    <s v="NO DAMAGE. TO F/O'S WINDSHLD ON T/O. (ASSUME 0' AGL). 1 MAN HR FOR INSPN. ARPT REPTD 2 SPARROWS FOUND ON 4R @ S3. (MAY BE FROM THIS STRIKE)"/>
    <x v="657"/>
    <s v="No Data"/>
    <s v="No Data"/>
    <x v="18"/>
    <x v="0"/>
    <x v="4"/>
    <s v="Not Stated"/>
    <n v="0"/>
    <n v="0"/>
    <n v="0"/>
    <n v="0"/>
    <n v="0"/>
    <n v="0"/>
    <s v="Not Available"/>
    <s v="Not Available"/>
    <s v="Not Recorded"/>
  </r>
  <r>
    <x v="0"/>
    <x v="16"/>
    <s v="&lt; 1000 ft"/>
    <x v="42"/>
    <x v="1"/>
    <s v="None"/>
    <s v="No Data"/>
    <s v="No Data"/>
    <n v="585"/>
    <x v="708"/>
    <n v="233669"/>
    <s v="No damage"/>
    <s v="No Data"/>
    <n v="2"/>
    <x v="26"/>
    <s v="Oregon"/>
    <s v="Take-off run"/>
    <s v="None"/>
    <b v="1"/>
    <b v="0"/>
    <s v="A/C REPTD AS 796"/>
    <x v="658"/>
    <s v="Small"/>
    <s v="Overcast"/>
    <x v="22"/>
    <x v="382"/>
    <x v="0"/>
    <s v="Y"/>
    <n v="0"/>
    <n v="0"/>
    <n v="0"/>
    <n v="0"/>
    <n v="0"/>
    <n v="0"/>
    <s v="Not Available"/>
    <s v="Not Available"/>
    <s v="Not Recorded"/>
  </r>
  <r>
    <x v="0"/>
    <x v="25"/>
    <s v="&lt; 1000 ft"/>
    <x v="7"/>
    <x v="1"/>
    <s v="None"/>
    <s v="No Data"/>
    <s v="No Data"/>
    <s v="No Data"/>
    <x v="709"/>
    <n v="233838"/>
    <s v="No damage"/>
    <s v="No Data"/>
    <n v="2"/>
    <x v="8"/>
    <s v="Illinois"/>
    <s v="Take-off run"/>
    <s v="None"/>
    <b v="0"/>
    <b v="0"/>
    <s v="BIRD REPTD AS STARLING. WAS IDENTIFIED AS A CHIMNEY SWIFT"/>
    <x v="659"/>
    <s v="Small"/>
    <s v="Some Cloud"/>
    <x v="48"/>
    <x v="81"/>
    <x v="0"/>
    <s v="Y"/>
    <n v="0"/>
    <n v="0"/>
    <n v="0"/>
    <n v="0"/>
    <n v="0"/>
    <n v="0"/>
    <s v="Not Available"/>
    <s v="Not Available"/>
    <n v="120"/>
  </r>
  <r>
    <x v="0"/>
    <x v="24"/>
    <s v="Unknown"/>
    <x v="19"/>
    <x v="1"/>
    <s v="No Data"/>
    <s v="No Data"/>
    <s v="No Data"/>
    <s v="No Data"/>
    <x v="709"/>
    <n v="231729"/>
    <s v="No damage"/>
    <s v="No Data"/>
    <n v="2"/>
    <x v="7"/>
    <s v="Colorado"/>
    <s v="Approach"/>
    <s v="No Data"/>
    <b v="0"/>
    <b v="0"/>
    <s v="HAWK FLEW INTO #1 ENG ON SHORT FINAL. SMELL IN CABIN. BORESCOPED. NO LIMITING DEFECTS FOUND. 12 MAN HRS. NO DMG."/>
    <x v="657"/>
    <s v="No Data"/>
    <s v="No Data"/>
    <x v="5"/>
    <x v="0"/>
    <x v="4"/>
    <s v="Not Stated"/>
    <n v="0"/>
    <n v="0"/>
    <n v="0"/>
    <n v="0"/>
    <n v="0"/>
    <s v="Not Available"/>
    <s v="Not Available"/>
    <s v="Not Available"/>
    <s v="Not Recorded"/>
  </r>
  <r>
    <x v="0"/>
    <x v="25"/>
    <s v="&lt; 1000 ft"/>
    <x v="35"/>
    <x v="1"/>
    <s v="None"/>
    <s v="No Data"/>
    <s v="No Data"/>
    <s v="No Data"/>
    <x v="710"/>
    <n v="238580"/>
    <s v="No damage"/>
    <s v="No Data"/>
    <n v="2"/>
    <x v="8"/>
    <s v="Illinois"/>
    <s v="Landing Roll"/>
    <s v="None"/>
    <b v="1"/>
    <b v="0"/>
    <s v="BIRD GLANCED OFF RT FUSELAGE. NO DMG. FOUND INTACT ON RWY. ID BY WS BIOL."/>
    <x v="660"/>
    <s v="Small"/>
    <s v="Some Cloud"/>
    <x v="24"/>
    <x v="383"/>
    <x v="0"/>
    <s v="N"/>
    <n v="0"/>
    <n v="0"/>
    <n v="0"/>
    <n v="0"/>
    <n v="0"/>
    <n v="0"/>
    <s v="Not Available"/>
    <s v="Not Available"/>
    <n v="125"/>
  </r>
  <r>
    <x v="0"/>
    <x v="25"/>
    <s v="&lt; 1000 ft"/>
    <x v="45"/>
    <x v="1"/>
    <s v="Aborted Take-off"/>
    <s v="No Data"/>
    <s v="No Data"/>
    <s v="No Data"/>
    <x v="711"/>
    <n v="231793"/>
    <s v="No damage"/>
    <s v="No Data"/>
    <n v="2"/>
    <x v="21"/>
    <s v="Illinois"/>
    <s v="Take-off run"/>
    <s v="None"/>
    <b v="0"/>
    <b v="0"/>
    <s v="A/C RETD TO GATE FOR INSPN. DELAY 30 MINS. (DATA ENTRY NOTE: BIRD ID &amp; SIZE AS REPTD BY CAPT)"/>
    <x v="661"/>
    <s v="Medium"/>
    <s v="No Cloud"/>
    <x v="6"/>
    <x v="384"/>
    <x v="0"/>
    <s v="Y"/>
    <n v="1"/>
    <n v="0"/>
    <n v="0"/>
    <n v="0"/>
    <n v="0"/>
    <n v="0"/>
    <s v="Not Available"/>
    <s v="Not Available"/>
    <n v="120"/>
  </r>
  <r>
    <x v="0"/>
    <x v="20"/>
    <s v="&lt; 1000 ft"/>
    <x v="16"/>
    <x v="1"/>
    <s v="No Data"/>
    <s v="No Data"/>
    <s v="No Data"/>
    <s v="No Data"/>
    <x v="712"/>
    <n v="229769"/>
    <s v="No damage"/>
    <s v="No Data"/>
    <n v="2"/>
    <x v="7"/>
    <s v="Illinois"/>
    <s v="Take-off run"/>
    <s v="None"/>
    <b v="0"/>
    <b v="0"/>
    <s v="ATIS WARNING. PILOT REPTD NO DMG."/>
    <x v="662"/>
    <s v="No Data"/>
    <s v="No Cloud"/>
    <x v="18"/>
    <x v="385"/>
    <x v="0"/>
    <s v="Y"/>
    <n v="0"/>
    <n v="0"/>
    <n v="0"/>
    <n v="0"/>
    <n v="0"/>
    <n v="0"/>
    <s v="Not Available"/>
    <s v="Not Available"/>
    <s v="Not Recorded"/>
  </r>
  <r>
    <x v="0"/>
    <x v="8"/>
    <s v="&lt; 1000 ft"/>
    <x v="14"/>
    <x v="1"/>
    <s v="None"/>
    <s v="No Data"/>
    <s v="No Data"/>
    <n v="7845"/>
    <x v="713"/>
    <n v="233247"/>
    <s v="Caused damage"/>
    <s v="No Data"/>
    <n v="2"/>
    <x v="60"/>
    <s v="DC"/>
    <s v="Approach"/>
    <s v="None"/>
    <b v="0"/>
    <b v="0"/>
    <s v="ATIS WARNING. DMG TO WINGTIP. LIGHT ASSEMBLY."/>
    <x v="663"/>
    <s v="Large"/>
    <s v="No Cloud"/>
    <x v="11"/>
    <x v="330"/>
    <x v="0"/>
    <s v="Y"/>
    <n v="2"/>
    <n v="2343"/>
    <n v="2343"/>
    <n v="4686"/>
    <n v="0"/>
    <n v="300"/>
    <s v="Not Available"/>
    <s v="Not Available"/>
    <n v="140"/>
  </r>
  <r>
    <x v="0"/>
    <x v="5"/>
    <s v="&lt; 1000 ft"/>
    <x v="11"/>
    <x v="0"/>
    <s v="No Data"/>
    <s v="N"/>
    <s v="No Data"/>
    <s v="No Data"/>
    <x v="714"/>
    <n v="228864"/>
    <s v="No damage"/>
    <s v="No Data"/>
    <n v="2"/>
    <x v="3"/>
    <s v="North Carolina"/>
    <s v="Landing Roll"/>
    <s v="None"/>
    <b v="0"/>
    <b v="0"/>
    <s v="AT T/D HIT 7 GULLS. NO DMG."/>
    <x v="664"/>
    <s v="No Data"/>
    <s v="No Cloud"/>
    <x v="4"/>
    <x v="386"/>
    <x v="0"/>
    <s v="Y"/>
    <n v="0"/>
    <n v="0"/>
    <n v="0"/>
    <n v="0"/>
    <n v="0"/>
    <n v="0"/>
    <s v="Not Available"/>
    <s v="Not Available"/>
    <s v="Not Recorded"/>
  </r>
  <r>
    <x v="0"/>
    <x v="25"/>
    <s v="&lt; 1000 ft"/>
    <x v="45"/>
    <x v="1"/>
    <s v="None"/>
    <s v="No Data"/>
    <s v="No Data"/>
    <s v="No Data"/>
    <x v="715"/>
    <n v="223538"/>
    <s v="No damage"/>
    <s v="No Data"/>
    <n v="2"/>
    <x v="21"/>
    <s v="Illinois"/>
    <s v="Landing Roll"/>
    <s v="None"/>
    <b v="1"/>
    <b v="0"/>
    <s v="ID BY WS BIOL"/>
    <x v="665"/>
    <s v="Small"/>
    <s v="Some Cloud"/>
    <x v="24"/>
    <x v="349"/>
    <x v="0"/>
    <s v="Y"/>
    <n v="0"/>
    <n v="0"/>
    <n v="0"/>
    <n v="0"/>
    <n v="0"/>
    <n v="0"/>
    <s v="Not Available"/>
    <s v="Not Available"/>
    <n v="80"/>
  </r>
  <r>
    <x v="0"/>
    <x v="12"/>
    <s v="Unknown"/>
    <x v="42"/>
    <x v="1"/>
    <s v="No Data"/>
    <s v="No Data"/>
    <s v="No Data"/>
    <n v="916"/>
    <x v="715"/>
    <n v="233482"/>
    <s v="No damage"/>
    <s v="No Data"/>
    <n v="2"/>
    <x v="36"/>
    <s v="Florida"/>
    <s v="Approach"/>
    <s v="No Data"/>
    <b v="0"/>
    <b v="0"/>
    <s v="ON 3 MILE FINAL, TURKEY VULTURE HIT JUST ABOVE CANOPY. NO DMG."/>
    <x v="666"/>
    <s v="Large"/>
    <s v="No Data"/>
    <x v="11"/>
    <x v="0"/>
    <x v="4"/>
    <s v="Not Stated"/>
    <n v="0"/>
    <n v="0"/>
    <n v="0"/>
    <n v="0"/>
    <n v="0"/>
    <s v="Not Available"/>
    <s v="Not Available"/>
    <s v="Not Available"/>
    <s v="Not Recorded"/>
  </r>
  <r>
    <x v="0"/>
    <x v="24"/>
    <s v="&lt; 1000 ft"/>
    <x v="12"/>
    <x v="1"/>
    <s v="No Data"/>
    <s v="No Data"/>
    <s v="No Data"/>
    <s v="No Data"/>
    <x v="716"/>
    <n v="229688"/>
    <s v="No damage"/>
    <s v="No Data"/>
    <n v="2"/>
    <x v="7"/>
    <s v="Colorado"/>
    <s v="Landing Roll"/>
    <s v="No Data"/>
    <b v="0"/>
    <b v="0"/>
    <s v="THROTTLES AT IDLE AFTER T/D BEFORE REVERSE INITIATED. HAWK SWOOPED TOWARD AND OVER L SIDE OF A/C. NO ENG IND. NO REPTS FROM PAX, F/O OR FLT ATTENDANTS. MX INSPN. BIRD WENT THRU ENG BUT NO APPARENT DMG. 1 MAN HR"/>
    <x v="657"/>
    <s v="No Data"/>
    <s v="No Data"/>
    <x v="5"/>
    <x v="0"/>
    <x v="4"/>
    <s v="Not Stated"/>
    <n v="0"/>
    <n v="0"/>
    <n v="0"/>
    <n v="0"/>
    <n v="0"/>
    <n v="0"/>
    <s v="Not Available"/>
    <s v="Not Available"/>
    <s v="Not Recorded"/>
  </r>
  <r>
    <x v="0"/>
    <x v="8"/>
    <s v="&lt; 1000 ft"/>
    <x v="21"/>
    <x v="1"/>
    <s v="No Data"/>
    <s v="No Data"/>
    <s v="No Data"/>
    <s v="No Data"/>
    <x v="717"/>
    <n v="236904"/>
    <s v="No damage"/>
    <s v="No Data"/>
    <n v="2"/>
    <x v="7"/>
    <s v="DC"/>
    <s v="Take-off run"/>
    <s v="No Data"/>
    <b v="0"/>
    <b v="0"/>
    <s v="CREW REPTD SML SPARROW HIT RT SIDE, LWR RADOME. 6 MAN HRS. NO DMG."/>
    <x v="657"/>
    <s v="No Data"/>
    <s v="No Data"/>
    <x v="18"/>
    <x v="0"/>
    <x v="4"/>
    <s v="Not Stated"/>
    <n v="0"/>
    <n v="0"/>
    <n v="0"/>
    <n v="0"/>
    <n v="0"/>
    <n v="0"/>
    <s v="Not Available"/>
    <s v="Not Available"/>
    <s v="Not Recorded"/>
  </r>
  <r>
    <x v="0"/>
    <x v="19"/>
    <s v="&lt; 1000 ft"/>
    <x v="29"/>
    <x v="0"/>
    <s v="None"/>
    <s v="No Data"/>
    <s v="No Data"/>
    <n v="16"/>
    <x v="718"/>
    <n v="232758"/>
    <s v="No damage"/>
    <s v="No Data"/>
    <n v="4"/>
    <x v="29"/>
    <s v="New York"/>
    <s v="Landing Roll"/>
    <s v="None"/>
    <b v="1"/>
    <b v="0"/>
    <s v="2 CARCASSES FOUND 90' E OF CL @ F"/>
    <x v="667"/>
    <s v="Small"/>
    <s v="No Cloud"/>
    <x v="27"/>
    <x v="387"/>
    <x v="0"/>
    <s v="Y"/>
    <n v="0"/>
    <n v="0"/>
    <n v="0"/>
    <n v="0"/>
    <n v="0"/>
    <n v="0"/>
    <s v="Not Available"/>
    <s v="Not Available"/>
    <n v="90"/>
  </r>
  <r>
    <x v="0"/>
    <x v="20"/>
    <s v="&lt; 1000 ft"/>
    <x v="18"/>
    <x v="1"/>
    <s v="None"/>
    <s v="No Data"/>
    <s v="No Data"/>
    <s v="No Data"/>
    <x v="719"/>
    <n v="236146"/>
    <s v="No damage"/>
    <s v="No Data"/>
    <n v="2"/>
    <x v="4"/>
    <s v="Illinois"/>
    <s v="Approach"/>
    <s v="None"/>
    <b v="0"/>
    <b v="0"/>
    <s v="ATIS WARNING. INSPN FOUND NO DMG."/>
    <x v="668"/>
    <s v="No Data"/>
    <s v="Some Cloud"/>
    <x v="1"/>
    <x v="388"/>
    <x v="0"/>
    <s v="Y"/>
    <n v="0"/>
    <n v="0"/>
    <n v="0"/>
    <n v="0"/>
    <n v="0"/>
    <n v="75"/>
    <s v="Not Available"/>
    <s v="Not Available"/>
    <n v="140"/>
  </r>
  <r>
    <x v="0"/>
    <x v="2"/>
    <s v="&gt; 1000 ft"/>
    <x v="45"/>
    <x v="1"/>
    <s v="None"/>
    <s v="No Data"/>
    <s v="No Data"/>
    <s v="No Data"/>
    <x v="720"/>
    <n v="233145"/>
    <s v="Caused damage"/>
    <s v="No Data"/>
    <n v="2"/>
    <x v="4"/>
    <s v="Texas"/>
    <s v="Approach"/>
    <s v="None"/>
    <b v="0"/>
    <b v="0"/>
    <s v="DMG TO OTBD LE LEFT WING. AND FLAP. NO APPARENT ENG DMG. FINAL APCH 5 MILES FROM RWY 13."/>
    <x v="662"/>
    <s v="Large"/>
    <s v="No Cloud"/>
    <x v="11"/>
    <x v="389"/>
    <x v="0"/>
    <s v="N"/>
    <n v="0"/>
    <n v="0"/>
    <n v="0"/>
    <n v="0"/>
    <n v="0"/>
    <n v="2000"/>
    <s v="Not Available"/>
    <s v="Not Available"/>
    <n v="180"/>
  </r>
  <r>
    <x v="0"/>
    <x v="13"/>
    <s v="&lt; 1000 ft"/>
    <x v="26"/>
    <x v="0"/>
    <s v="None"/>
    <s v="No Data"/>
    <s v="No Data"/>
    <s v="No Data"/>
    <x v="721"/>
    <n v="236138"/>
    <s v="No damage"/>
    <s v="No Data"/>
    <n v="2"/>
    <x v="40"/>
    <s v="New York"/>
    <s v="Approach"/>
    <s v="None"/>
    <b v="1"/>
    <b v="0"/>
    <s v="SML BLOOD SPLATTERS ON NOSE CONE. TRACE OF BLOOD ON #1 PROP. NO DMG FOUND FOLLOWING THOROUGH INSPN. 15 BIRDS SEEN, 2 CARCASSES FOUND ON RWY. 520-7 FORM GIVEN TO PILOT BY ARPT OPS."/>
    <x v="669"/>
    <s v="Small"/>
    <s v="No Cloud"/>
    <x v="27"/>
    <x v="390"/>
    <x v="0"/>
    <s v="N"/>
    <n v="0"/>
    <n v="0"/>
    <n v="0"/>
    <n v="0"/>
    <n v="0"/>
    <n v="10"/>
    <s v="Not Available"/>
    <s v="Not Available"/>
    <n v="100"/>
  </r>
  <r>
    <x v="0"/>
    <x v="19"/>
    <s v="&lt; 1000 ft"/>
    <x v="77"/>
    <x v="1"/>
    <s v="No Data"/>
    <s v="No Data"/>
    <s v="No Data"/>
    <n v="793"/>
    <x v="721"/>
    <n v="231742"/>
    <s v="No damage"/>
    <s v="No Data"/>
    <n v="2"/>
    <x v="10"/>
    <s v="New York"/>
    <s v="Take-off run"/>
    <s v="No Data"/>
    <b v="1"/>
    <b v="0"/>
    <s v="NO DMG. FOUND 1 RABBIT ON APCH END OF RWY"/>
    <x v="667"/>
    <s v="Large"/>
    <s v="No Data"/>
    <x v="68"/>
    <x v="0"/>
    <x v="4"/>
    <s v="Not Stated"/>
    <n v="0"/>
    <n v="0"/>
    <n v="0"/>
    <n v="0"/>
    <n v="0"/>
    <n v="0"/>
    <s v="Not Available"/>
    <s v="Not Available"/>
    <s v="Not Recorded"/>
  </r>
  <r>
    <x v="0"/>
    <x v="26"/>
    <s v="&lt; 1000 ft"/>
    <x v="5"/>
    <x v="0"/>
    <s v="None"/>
    <s v="No Data"/>
    <s v="No Data"/>
    <s v="No Data"/>
    <x v="722"/>
    <n v="229036"/>
    <s v="No damage"/>
    <s v="No Data"/>
    <n v="2"/>
    <x v="5"/>
    <s v="Maryland"/>
    <s v="Approach"/>
    <s v="None"/>
    <b v="0"/>
    <b v="0"/>
    <s v="ATIS WARNING. PROBABLY STARLINGS. HIT JUST ABOVE WINDSHLD AND NOSE."/>
    <x v="670"/>
    <s v="Small"/>
    <s v="No Cloud"/>
    <x v="23"/>
    <x v="350"/>
    <x v="0"/>
    <s v="Y"/>
    <n v="0"/>
    <n v="0"/>
    <n v="0"/>
    <n v="0"/>
    <n v="0"/>
    <n v="200"/>
    <s v="Not Available"/>
    <s v="Not Available"/>
    <s v="Not Recorded"/>
  </r>
  <r>
    <x v="0"/>
    <x v="6"/>
    <s v="&lt; 1000 ft"/>
    <x v="42"/>
    <x v="1"/>
    <s v="No Data"/>
    <s v="No Data"/>
    <s v="No Data"/>
    <s v="No Data"/>
    <x v="723"/>
    <n v="236495"/>
    <s v="No damage"/>
    <s v="No Data"/>
    <n v="2"/>
    <x v="7"/>
    <s v="Pennsylvania"/>
    <s v="Take-off run"/>
    <s v="No Data"/>
    <b v="0"/>
    <b v="0"/>
    <s v="SML BIRD STRIKE ON LWR L NOSE AREA ON ROTATION. MX FOUND NO EVIDENCE. ID BY WS BIOL"/>
    <x v="671"/>
    <s v="Small"/>
    <s v="No Data"/>
    <x v="23"/>
    <x v="0"/>
    <x v="4"/>
    <s v="Not Stated"/>
    <n v="0"/>
    <n v="0"/>
    <n v="0"/>
    <n v="0"/>
    <n v="0"/>
    <n v="0"/>
    <s v="Not Available"/>
    <s v="Not Available"/>
    <s v="Not Recorded"/>
  </r>
  <r>
    <x v="0"/>
    <x v="22"/>
    <s v="&lt; 1000 ft"/>
    <x v="16"/>
    <x v="1"/>
    <s v="None"/>
    <s v="No Data"/>
    <s v="No Data"/>
    <s v="No Data"/>
    <x v="724"/>
    <n v="232280"/>
    <s v="No damage"/>
    <s v="No Data"/>
    <n v="2"/>
    <x v="3"/>
    <s v="DC"/>
    <s v="Take-off run"/>
    <s v="None"/>
    <b v="0"/>
    <b v="0"/>
    <s v="NO DMG TO RADOME REPTD."/>
    <x v="672"/>
    <s v="No Data"/>
    <s v="No Cloud"/>
    <x v="18"/>
    <x v="0"/>
    <x v="0"/>
    <s v="N"/>
    <n v="0"/>
    <n v="0"/>
    <n v="0"/>
    <n v="0"/>
    <n v="0"/>
    <n v="0"/>
    <s v="Not Available"/>
    <s v="Not Available"/>
    <n v="130"/>
  </r>
  <r>
    <x v="0"/>
    <x v="12"/>
    <s v="&lt; 1000 ft"/>
    <x v="12"/>
    <x v="0"/>
    <s v="None"/>
    <s v="No Data"/>
    <s v="No Data"/>
    <n v="267"/>
    <x v="724"/>
    <n v="232138"/>
    <s v="No damage"/>
    <s v="No Data"/>
    <n v="2"/>
    <x v="4"/>
    <s v="Florida"/>
    <s v="Take-off run"/>
    <s v="None"/>
    <b v="0"/>
    <b v="0"/>
    <s v="PILOT REPTD TWR OF BIRDSTRIKE.  2 DOVES FOUND. NO DMG."/>
    <x v="672"/>
    <s v="No Data"/>
    <s v="Some Cloud"/>
    <x v="12"/>
    <x v="300"/>
    <x v="0"/>
    <s v="Y"/>
    <n v="0"/>
    <n v="0"/>
    <n v="0"/>
    <n v="0"/>
    <n v="0"/>
    <n v="0"/>
    <s v="Not Available"/>
    <s v="Not Available"/>
    <n v="150"/>
  </r>
  <r>
    <x v="0"/>
    <x v="28"/>
    <s v="&lt; 1000 ft"/>
    <x v="18"/>
    <x v="1"/>
    <s v="None"/>
    <s v="No Data"/>
    <s v="No Data"/>
    <s v="No Data"/>
    <x v="724"/>
    <n v="232585"/>
    <s v="No damage"/>
    <s v="No Data"/>
    <n v="2"/>
    <x v="4"/>
    <s v="Michigan"/>
    <s v="Landing Roll"/>
    <s v="None"/>
    <b v="0"/>
    <b v="0"/>
    <s v="LRG FLOCK OF STARLINGS IN VICINITY OF MID-FIELD. HEARD 1 OR 2 OTHER A/C REPT BIRD ACTIVITY. NO REPT FROM TWR"/>
    <x v="673"/>
    <s v="Small"/>
    <s v="No Cloud"/>
    <x v="23"/>
    <x v="391"/>
    <x v="0"/>
    <s v="N"/>
    <n v="0"/>
    <n v="0"/>
    <n v="0"/>
    <n v="0"/>
    <n v="0"/>
    <n v="0"/>
    <s v="Not Available"/>
    <s v="Not Available"/>
    <n v="120"/>
  </r>
  <r>
    <x v="0"/>
    <x v="1"/>
    <s v="&gt; 1000 ft"/>
    <x v="35"/>
    <x v="1"/>
    <s v="None"/>
    <s v="No Data"/>
    <s v="No Data"/>
    <s v="No Data"/>
    <x v="725"/>
    <n v="234723"/>
    <s v="No damage"/>
    <s v="No Data"/>
    <n v="2"/>
    <x v="8"/>
    <s v="Nevada"/>
    <s v="Descent"/>
    <s v="None"/>
    <b v="0"/>
    <b v="0"/>
    <s v="BIRD HIT R-2 WINDSHLD. NO DMG."/>
    <x v="674"/>
    <s v="No Data"/>
    <s v="No Cloud"/>
    <x v="5"/>
    <x v="208"/>
    <x v="0"/>
    <s v="N"/>
    <n v="0"/>
    <n v="0"/>
    <n v="0"/>
    <n v="0"/>
    <n v="0"/>
    <n v="8500"/>
    <s v="Not Available"/>
    <s v="Not Available"/>
    <n v="210"/>
  </r>
  <r>
    <x v="0"/>
    <x v="20"/>
    <s v="&lt; 1000 ft"/>
    <x v="14"/>
    <x v="1"/>
    <s v="No Data"/>
    <s v="No Data"/>
    <s v="No Data"/>
    <n v="382"/>
    <x v="726"/>
    <n v="233117"/>
    <s v="No damage"/>
    <s v="No Data"/>
    <n v="2"/>
    <x v="1"/>
    <s v="Illinois"/>
    <s v="Approach"/>
    <s v="None"/>
    <b v="1"/>
    <b v="0"/>
    <s v="NO EVIDENCE OF DMG FOUND. AIRLINE DID NOT HAVE ANY RECORD OF THIS EVENT. ONE REPT SAID LARGE HAWK. ALT REPTD AS 200' AND LESS THAN 50 FT. (MAY BE TWO STRIKE EVENTS)."/>
    <x v="675"/>
    <s v="Small"/>
    <s v="Some Cloud"/>
    <x v="24"/>
    <x v="244"/>
    <x v="0"/>
    <s v="Y"/>
    <n v="0"/>
    <n v="0"/>
    <n v="0"/>
    <n v="0"/>
    <n v="0"/>
    <n v="200"/>
    <s v="Not Available"/>
    <s v="Not Available"/>
    <n v="130"/>
  </r>
  <r>
    <x v="0"/>
    <x v="28"/>
    <s v="&lt; 1000 ft"/>
    <x v="16"/>
    <x v="1"/>
    <s v="No Data"/>
    <s v="No Data"/>
    <s v="No Data"/>
    <n v="242"/>
    <x v="727"/>
    <n v="232134"/>
    <s v="No damage"/>
    <s v="No Data"/>
    <n v="2"/>
    <x v="17"/>
    <s v="Michigan"/>
    <s v="Approach"/>
    <s v="No Data"/>
    <b v="0"/>
    <b v="0"/>
    <s v="BORESCOPED."/>
    <x v="676"/>
    <s v="Large"/>
    <s v="No Data"/>
    <x v="19"/>
    <x v="0"/>
    <x v="4"/>
    <s v="Not Stated"/>
    <n v="0"/>
    <n v="0"/>
    <n v="0"/>
    <n v="0"/>
    <n v="0"/>
    <n v="200"/>
    <s v="Not Available"/>
    <s v="Not Available"/>
    <s v="Not Recorded"/>
  </r>
  <r>
    <x v="0"/>
    <x v="6"/>
    <s v="&lt; 1000 ft"/>
    <x v="36"/>
    <x v="0"/>
    <s v="None"/>
    <s v="No Data"/>
    <s v="No Data"/>
    <n v="7705"/>
    <x v="728"/>
    <n v="238587"/>
    <s v="No damage"/>
    <s v="No Data"/>
    <n v="2"/>
    <x v="33"/>
    <s v="Pennsylvania"/>
    <s v="Approach"/>
    <s v="None"/>
    <b v="0"/>
    <b v="0"/>
    <s v="FINAL APCH. EVENT 6481"/>
    <x v="676"/>
    <s v="Medium"/>
    <s v="Some Cloud"/>
    <x v="6"/>
    <x v="0"/>
    <x v="4"/>
    <s v="N"/>
    <n v="0"/>
    <n v="0"/>
    <n v="0"/>
    <n v="0"/>
    <n v="0"/>
    <n v="200"/>
    <s v="Not Available"/>
    <s v="Not Available"/>
    <s v="Not Recorded"/>
  </r>
  <r>
    <x v="0"/>
    <x v="6"/>
    <s v="Unknown"/>
    <x v="16"/>
    <x v="1"/>
    <s v="No Data"/>
    <s v="No Data"/>
    <s v="No Data"/>
    <s v="No Data"/>
    <x v="729"/>
    <n v="235752"/>
    <s v="No damage"/>
    <s v="No Data"/>
    <n v="2"/>
    <x v="7"/>
    <s v="Pennsylvania"/>
    <s v="Approach"/>
    <s v="No Data"/>
    <b v="0"/>
    <b v="0"/>
    <s v="BIRDSTRIKE ON 2 MILE FINAL. CLEANED RADOME. 1 MAN HR"/>
    <x v="677"/>
    <s v="Small"/>
    <s v="No Data"/>
    <x v="99"/>
    <x v="0"/>
    <x v="4"/>
    <s v="Not Stated"/>
    <n v="0"/>
    <n v="0"/>
    <n v="0"/>
    <n v="0"/>
    <n v="0"/>
    <s v="Not Available"/>
    <s v="Not Available"/>
    <s v="Not Available"/>
    <s v="Not Recorded"/>
  </r>
  <r>
    <x v="0"/>
    <x v="8"/>
    <s v="&lt; 1000 ft"/>
    <x v="57"/>
    <x v="1"/>
    <s v="None"/>
    <s v="No Data"/>
    <s v="No Data"/>
    <n v="915"/>
    <x v="730"/>
    <n v="229203"/>
    <s v="No damage"/>
    <s v="No Data"/>
    <n v="2"/>
    <x v="7"/>
    <s v="DC"/>
    <s v="Approach"/>
    <s v="None"/>
    <b v="0"/>
    <b v="0"/>
    <s v="HIT RT SIDE RADOME."/>
    <x v="678"/>
    <s v="No Data"/>
    <s v="Some Cloud"/>
    <x v="1"/>
    <x v="10"/>
    <x v="0"/>
    <s v="Y"/>
    <n v="0"/>
    <n v="0"/>
    <n v="0"/>
    <n v="0"/>
    <n v="0"/>
    <n v="200"/>
    <s v="Not Available"/>
    <s v="Not Available"/>
    <n v="140"/>
  </r>
  <r>
    <x v="0"/>
    <x v="12"/>
    <s v="&lt; 1000 ft"/>
    <x v="47"/>
    <x v="0"/>
    <s v="None"/>
    <s v="No Data"/>
    <s v="No Data"/>
    <s v="No Data"/>
    <x v="731"/>
    <n v="237201"/>
    <s v="No damage"/>
    <s v="No Data"/>
    <n v="3"/>
    <x v="78"/>
    <s v="Florida"/>
    <s v="Approach"/>
    <s v="Rain"/>
    <b v="0"/>
    <b v="0"/>
    <s v="SEAGULL?"/>
    <x v="679"/>
    <s v="No Data"/>
    <s v="Some Cloud"/>
    <x v="4"/>
    <x v="301"/>
    <x v="2"/>
    <s v="N"/>
    <n v="0"/>
    <n v="0"/>
    <n v="0"/>
    <n v="0"/>
    <n v="0"/>
    <n v="500"/>
    <s v="Not Available"/>
    <s v="Not Available"/>
    <n v="160"/>
  </r>
  <r>
    <x v="0"/>
    <x v="20"/>
    <s v="&lt; 1000 ft"/>
    <x v="16"/>
    <x v="1"/>
    <s v="No Data"/>
    <s v="No Data"/>
    <s v="No Data"/>
    <n v="803"/>
    <x v="732"/>
    <n v="234966"/>
    <s v="No damage"/>
    <s v="No Data"/>
    <n v="2"/>
    <x v="80"/>
    <s v="Illinois"/>
    <s v="Landing Roll"/>
    <s v="No Data"/>
    <b v="1"/>
    <b v="0"/>
    <s v="No Comments"/>
    <x v="675"/>
    <s v="No Data"/>
    <s v="No Data"/>
    <x v="106"/>
    <x v="94"/>
    <x v="0"/>
    <s v="Not Stated"/>
    <n v="0"/>
    <n v="0"/>
    <n v="0"/>
    <n v="0"/>
    <n v="0"/>
    <n v="0"/>
    <s v="Not Available"/>
    <s v="Not Available"/>
    <s v="Not Recorded"/>
  </r>
  <r>
    <x v="0"/>
    <x v="20"/>
    <s v="Unknown"/>
    <x v="88"/>
    <x v="1"/>
    <s v="No Data"/>
    <s v="No Data"/>
    <s v="No Data"/>
    <n v="608"/>
    <x v="733"/>
    <n v="234979"/>
    <s v="Caused damage"/>
    <s v="No Data"/>
    <n v="4"/>
    <x v="33"/>
    <s v="Illinois"/>
    <s v="Approach"/>
    <s v="No Data"/>
    <b v="1"/>
    <b v="0"/>
    <s v="FOUND WEDGED IN GEAR. LOOSE BOLTS AND CLAMPS."/>
    <x v="675"/>
    <s v="Medium"/>
    <s v="No Data"/>
    <x v="30"/>
    <x v="286"/>
    <x v="2"/>
    <s v="Not Stated"/>
    <n v="0"/>
    <n v="0"/>
    <n v="0"/>
    <n v="0"/>
    <n v="0"/>
    <s v="Not Available"/>
    <s v="Not Available"/>
    <s v="Not Available"/>
    <s v="Not Recorded"/>
  </r>
  <r>
    <x v="0"/>
    <x v="16"/>
    <s v="&lt; 1000 ft"/>
    <x v="42"/>
    <x v="1"/>
    <s v="None"/>
    <s v="No Data"/>
    <s v="No Data"/>
    <s v="No Data"/>
    <x v="734"/>
    <n v="239949"/>
    <s v="No damage"/>
    <s v="No Data"/>
    <n v="2"/>
    <x v="6"/>
    <s v="Oregon"/>
    <s v="Landing Roll"/>
    <s v="None"/>
    <b v="0"/>
    <b v="0"/>
    <s v="No Comments"/>
    <x v="679"/>
    <s v="Small"/>
    <s v="Overcast"/>
    <x v="75"/>
    <x v="302"/>
    <x v="0"/>
    <s v="Y"/>
    <n v="0"/>
    <n v="0"/>
    <n v="0"/>
    <n v="0"/>
    <n v="0"/>
    <n v="0"/>
    <s v="Not Available"/>
    <s v="Not Available"/>
    <s v="Not Recorded"/>
  </r>
  <r>
    <x v="0"/>
    <x v="6"/>
    <s v="&lt; 1000 ft"/>
    <x v="21"/>
    <x v="1"/>
    <s v="None"/>
    <s v="No Data"/>
    <s v="No Data"/>
    <n v="6727"/>
    <x v="735"/>
    <n v="234179"/>
    <s v="No damage"/>
    <s v="No Data"/>
    <n v="2"/>
    <x v="33"/>
    <s v="Pennsylvania"/>
    <s v="Approach"/>
    <s v="None"/>
    <b v="0"/>
    <b v="0"/>
    <s v="VERY SML BIRD HIT RT NOSE. FINAL APCH."/>
    <x v="676"/>
    <s v="Small"/>
    <s v="No Cloud"/>
    <x v="23"/>
    <x v="392"/>
    <x v="2"/>
    <s v="N"/>
    <n v="0"/>
    <n v="0"/>
    <n v="0"/>
    <n v="0"/>
    <n v="0"/>
    <n v="500"/>
    <s v="Not Available"/>
    <s v="Not Available"/>
    <n v="141"/>
  </r>
  <r>
    <x v="0"/>
    <x v="6"/>
    <s v="&lt; 1000 ft"/>
    <x v="7"/>
    <x v="1"/>
    <s v="No Data"/>
    <s v="No Data"/>
    <s v="No Data"/>
    <n v="896"/>
    <x v="735"/>
    <n v="237045"/>
    <s v="No damage"/>
    <s v="No Data"/>
    <n v="2"/>
    <x v="7"/>
    <s v="Pennsylvania"/>
    <s v="Approach"/>
    <s v="No Data"/>
    <b v="0"/>
    <b v="0"/>
    <s v="ON SHORT FINAL, SML BIRD HIT OVER TOP OF COCKPIT. 2 MAN HRS."/>
    <x v="677"/>
    <s v="Small"/>
    <s v="No Data"/>
    <x v="99"/>
    <x v="393"/>
    <x v="1"/>
    <s v="Not Stated"/>
    <n v="0"/>
    <n v="0"/>
    <n v="0"/>
    <n v="0"/>
    <n v="0"/>
    <n v="200"/>
    <s v="Not Available"/>
    <s v="Not Available"/>
    <s v="Not Recorded"/>
  </r>
  <r>
    <x v="0"/>
    <x v="6"/>
    <s v="Unknown"/>
    <x v="88"/>
    <x v="1"/>
    <s v="No Data"/>
    <s v="No Data"/>
    <s v="No Data"/>
    <n v="153"/>
    <x v="736"/>
    <n v="231645"/>
    <s v="No damage"/>
    <s v="No Data"/>
    <n v="4"/>
    <x v="33"/>
    <s v="Pennsylvania"/>
    <s v="Approach"/>
    <s v="No Data"/>
    <b v="0"/>
    <b v="0"/>
    <s v="No Comments"/>
    <x v="676"/>
    <s v="Small"/>
    <s v="No Data"/>
    <x v="99"/>
    <x v="0"/>
    <x v="4"/>
    <s v="Not Stated"/>
    <n v="0"/>
    <n v="0"/>
    <n v="0"/>
    <n v="0"/>
    <n v="0"/>
    <s v="Not Available"/>
    <s v="Not Available"/>
    <s v="Not Available"/>
    <s v="Not Recorded"/>
  </r>
  <r>
    <x v="0"/>
    <x v="22"/>
    <s v="Unknown"/>
    <x v="42"/>
    <x v="0"/>
    <s v="None"/>
    <s v="No Data"/>
    <s v="No Data"/>
    <n v="69"/>
    <x v="737"/>
    <n v="237426"/>
    <s v="No damage"/>
    <s v="No Data"/>
    <n v="2"/>
    <x v="3"/>
    <s v="DC"/>
    <s v="Approach"/>
    <s v="No Data"/>
    <b v="0"/>
    <b v="0"/>
    <s v="No Comments"/>
    <x v="680"/>
    <s v="No Data"/>
    <s v="Some Cloud"/>
    <x v="4"/>
    <x v="0"/>
    <x v="0"/>
    <s v="N"/>
    <n v="0"/>
    <n v="0"/>
    <n v="0"/>
    <n v="0"/>
    <n v="0"/>
    <s v="Not Available"/>
    <s v="Not Available"/>
    <s v="Not Available"/>
    <s v="Not Recorded"/>
  </r>
  <r>
    <x v="0"/>
    <x v="12"/>
    <s v="&lt; 1000 ft"/>
    <x v="45"/>
    <x v="1"/>
    <s v="None"/>
    <s v="No Data"/>
    <s v="No Data"/>
    <n v="714"/>
    <x v="738"/>
    <n v="237052"/>
    <s v="No damage"/>
    <s v="No Data"/>
    <n v="2"/>
    <x v="4"/>
    <s v="Florida"/>
    <s v="Take-off run"/>
    <s v="None"/>
    <b v="1"/>
    <b v="1"/>
    <s v="ATIS WARNING. HIT 2000' DOWN RWY. FLT CONTD.  ID BY SMITHSONIAN. FAA 1231(BIRD ALSO REPTD AS STARLING)"/>
    <x v="681"/>
    <s v="Small"/>
    <s v="Some Cloud"/>
    <x v="27"/>
    <x v="316"/>
    <x v="0"/>
    <s v="Y"/>
    <n v="0"/>
    <n v="0"/>
    <n v="0"/>
    <n v="0"/>
    <n v="0"/>
    <n v="0"/>
    <s v="Not Available"/>
    <s v="Not Available"/>
    <s v="Not Recorded"/>
  </r>
  <r>
    <x v="0"/>
    <x v="11"/>
    <s v="&lt; 1000 ft"/>
    <x v="12"/>
    <x v="1"/>
    <s v="None"/>
    <s v="No Data"/>
    <s v="No Data"/>
    <n v="241"/>
    <x v="739"/>
    <n v="233683"/>
    <s v="No damage"/>
    <s v="No Data"/>
    <n v="2"/>
    <x v="17"/>
    <s v="Florida"/>
    <s v="Take-off run"/>
    <s v="None"/>
    <b v="1"/>
    <b v="0"/>
    <s v="RWY CLOSED 10 MINS FOR REMOVAL OF CARCASS. FULL INSPN NO DMG."/>
    <x v="682"/>
    <s v="Small"/>
    <s v="Some Cloud"/>
    <x v="24"/>
    <x v="317"/>
    <x v="0"/>
    <s v="Y"/>
    <n v="0"/>
    <n v="0"/>
    <n v="0"/>
    <n v="0"/>
    <n v="0"/>
    <n v="0"/>
    <s v="Not Available"/>
    <s v="Not Available"/>
    <n v="100"/>
  </r>
  <r>
    <x v="0"/>
    <x v="20"/>
    <s v="&lt; 1000 ft"/>
    <x v="16"/>
    <x v="0"/>
    <s v="None"/>
    <s v="No Data"/>
    <s v="No Data"/>
    <n v="120"/>
    <x v="740"/>
    <n v="236080"/>
    <s v="No damage"/>
    <s v="No Data"/>
    <n v="2"/>
    <x v="7"/>
    <s v="Illinois"/>
    <s v="Landing Roll"/>
    <s v="None"/>
    <b v="0"/>
    <b v="0"/>
    <s v="ATIS WARNING. IN FLARE AND TOUCHDOWN, WE HAD MULTIPLE BIRDSSTRIKES. APPEARED TO BE DOVES. (NO REMAINS IN WS FREEZER). CLEANED RT MAIN GEAR, RT SIDE OF RADOME AND L WING."/>
    <x v="683"/>
    <s v="Small"/>
    <s v="Some Cloud"/>
    <x v="29"/>
    <x v="49"/>
    <x v="0"/>
    <s v="Y"/>
    <n v="0"/>
    <n v="0"/>
    <n v="0"/>
    <n v="0"/>
    <n v="0"/>
    <n v="0"/>
    <s v="Not Available"/>
    <s v="Not Available"/>
    <s v="Not Recorded"/>
  </r>
  <r>
    <x v="0"/>
    <x v="13"/>
    <s v="&lt; 1000 ft"/>
    <x v="1"/>
    <x v="1"/>
    <s v="None"/>
    <s v="No Data"/>
    <s v="No Data"/>
    <s v="No Data"/>
    <x v="741"/>
    <n v="235939"/>
    <s v="No damage"/>
    <s v="No Data"/>
    <n v="2"/>
    <x v="65"/>
    <s v="New York"/>
    <s v="Approach"/>
    <s v="None"/>
    <b v="0"/>
    <b v="0"/>
    <s v="SAW 3 PIGEONS IN FLT PATH PRIOR TO THE AOA PERIMETER FENCE. HIT 1. PILOT WAS GIVEN 5200-7 FORM"/>
    <x v="684"/>
    <s v="Small"/>
    <s v="Overcast"/>
    <x v="0"/>
    <x v="394"/>
    <x v="0"/>
    <s v="N"/>
    <n v="0"/>
    <n v="0"/>
    <n v="0"/>
    <n v="0"/>
    <n v="0"/>
    <n v="100"/>
    <s v="Not Available"/>
    <s v="Not Available"/>
    <n v="135"/>
  </r>
  <r>
    <x v="0"/>
    <x v="23"/>
    <s v="&lt; 1000 ft"/>
    <x v="12"/>
    <x v="1"/>
    <s v="None"/>
    <s v="No Data"/>
    <s v="No Data"/>
    <n v="926"/>
    <x v="742"/>
    <n v="241044"/>
    <s v="No damage"/>
    <s v="No Data"/>
    <n v="2"/>
    <x v="7"/>
    <s v="California"/>
    <s v="Landing Roll"/>
    <s v="None"/>
    <b v="1"/>
    <b v="1"/>
    <s v="BIRD WAS STUCK TO WIPER. ID BY SMITHSONIAN, FAA 1269. TWO BIRDS IDENTIFIED, WESTERN MEADOWLARK (106 G &amp; AMER. KESTREL 120 G). DISCREPANCY ON FLT # 926 VS 8137, FOD DEPT SAYS NO FLT 8137)"/>
    <x v="683"/>
    <s v="Small"/>
    <s v="No Cloud"/>
    <x v="24"/>
    <x v="27"/>
    <x v="0"/>
    <s v="N"/>
    <n v="0"/>
    <n v="0"/>
    <n v="0"/>
    <n v="0"/>
    <n v="0"/>
    <n v="0"/>
    <s v="Not Available"/>
    <s v="Not Available"/>
    <n v="90"/>
  </r>
  <r>
    <x v="0"/>
    <x v="24"/>
    <s v="&lt; 1000 ft"/>
    <x v="9"/>
    <x v="0"/>
    <s v="None"/>
    <s v="No Data"/>
    <s v="No Data"/>
    <s v="No Data"/>
    <x v="743"/>
    <n v="236946"/>
    <s v="No damage"/>
    <s v="No Data"/>
    <n v="2"/>
    <x v="4"/>
    <s v="Colorado"/>
    <s v="Landing Roll"/>
    <s v="None"/>
    <b v="0"/>
    <b v="0"/>
    <s v="No Comments"/>
    <x v="685"/>
    <s v="No Data"/>
    <s v="No Cloud"/>
    <x v="1"/>
    <x v="395"/>
    <x v="0"/>
    <s v="N"/>
    <n v="0"/>
    <n v="0"/>
    <n v="0"/>
    <n v="0"/>
    <n v="0"/>
    <n v="0"/>
    <s v="Not Available"/>
    <s v="Not Available"/>
    <n v="137"/>
  </r>
  <r>
    <x v="0"/>
    <x v="22"/>
    <s v="&lt; 1000 ft"/>
    <x v="16"/>
    <x v="2"/>
    <s v="No Data"/>
    <s v="No Data"/>
    <s v="No Data"/>
    <n v="626"/>
    <x v="744"/>
    <n v="231527"/>
    <s v="No damage"/>
    <s v="No Data"/>
    <n v="2"/>
    <x v="17"/>
    <s v="DC"/>
    <s v="Approach"/>
    <s v="No Data"/>
    <b v="0"/>
    <b v="0"/>
    <s v="TWR REPTD 2 PREVIOUS ARRIVALS HAD REPTD FLOCKS OF BIRDS OVER THE RIVER AT LESS THAN 1000 FT AGL. AT 500 FT AGL, WE ENCOUNTERED A FLOCK OF OVER 30 BIRDS (LOOKED LIKE GULLS IN THE LIGHTS) AND DID NOT GET A CHANCE TO TAKE EVASIVE ACTION. NUMEROUS STRIKES ON"/>
    <x v="686"/>
    <s v="No Data"/>
    <s v="No Data"/>
    <x v="4"/>
    <x v="0"/>
    <x v="4"/>
    <s v="Not Stated"/>
    <n v="0"/>
    <n v="0"/>
    <n v="0"/>
    <n v="0"/>
    <n v="0"/>
    <n v="500"/>
    <s v="Not Available"/>
    <s v="Not Available"/>
    <s v="Not Recorded"/>
  </r>
  <r>
    <x v="0"/>
    <x v="6"/>
    <s v="&gt; 1000 ft"/>
    <x v="22"/>
    <x v="1"/>
    <s v="None"/>
    <s v="No Data"/>
    <s v="No Data"/>
    <n v="543"/>
    <x v="745"/>
    <n v="237208"/>
    <s v="No damage"/>
    <s v="No Data"/>
    <n v="4"/>
    <x v="33"/>
    <s v="Pennsylvania"/>
    <s v="Approach"/>
    <s v="None"/>
    <b v="0"/>
    <b v="0"/>
    <s v="NO PROBLEMS EVENT 6908"/>
    <x v="687"/>
    <s v="Small"/>
    <s v="No Cloud"/>
    <x v="29"/>
    <x v="360"/>
    <x v="2"/>
    <s v="Y"/>
    <n v="0"/>
    <n v="0"/>
    <n v="0"/>
    <n v="0"/>
    <n v="0"/>
    <n v="2100"/>
    <s v="Not Available"/>
    <s v="Not Available"/>
    <n v="190"/>
  </r>
  <r>
    <x v="0"/>
    <x v="10"/>
    <s v="&lt; 1000 ft"/>
    <x v="12"/>
    <x v="0"/>
    <s v="None"/>
    <s v="No Data"/>
    <s v="No Data"/>
    <n v="3074"/>
    <x v="746"/>
    <n v="242855"/>
    <s v="No damage"/>
    <s v="No Data"/>
    <n v="2"/>
    <x v="33"/>
    <s v="New Jersey"/>
    <s v="Approach"/>
    <s v="None"/>
    <b v="0"/>
    <b v="0"/>
    <s v="FEATHERS ON FAN BLADES, REMAINS ON RADOME. NO DMG. EVENT 6922. SAW 5, HIT 3 GEESE. (PROBABLY CANADA). ARPT NOT NOTIFIED."/>
    <x v="687"/>
    <s v="Large"/>
    <s v="No Cloud"/>
    <x v="19"/>
    <x v="73"/>
    <x v="2"/>
    <s v="Not Stated"/>
    <n v="0"/>
    <n v="0"/>
    <n v="0"/>
    <n v="0"/>
    <n v="0"/>
    <n v="800"/>
    <s v="Not Available"/>
    <s v="Not Available"/>
    <n v="123"/>
  </r>
  <r>
    <x v="0"/>
    <x v="13"/>
    <s v="&lt; 1000 ft"/>
    <x v="14"/>
    <x v="1"/>
    <s v="None"/>
    <s v="No Data"/>
    <s v="No Data"/>
    <n v="3293"/>
    <x v="747"/>
    <n v="234892"/>
    <s v="No damage"/>
    <s v="No Data"/>
    <n v="2"/>
    <x v="60"/>
    <s v="New York"/>
    <s v="Approach"/>
    <s v="None"/>
    <b v="1"/>
    <b v="0"/>
    <s v="RADAR WAS ON. PILOT REPTD STRIKE WAS OVER GCP."/>
    <x v="688"/>
    <s v="Small"/>
    <s v="Some Cloud"/>
    <x v="0"/>
    <x v="223"/>
    <x v="0"/>
    <s v="N"/>
    <n v="0"/>
    <n v="0"/>
    <n v="0"/>
    <n v="0"/>
    <n v="0"/>
    <n v="100"/>
    <s v="Not Available"/>
    <s v="Not Available"/>
    <n v="135"/>
  </r>
  <r>
    <x v="0"/>
    <x v="6"/>
    <s v="&lt; 1000 ft"/>
    <x v="16"/>
    <x v="1"/>
    <s v="No Data"/>
    <s v="No Data"/>
    <s v="No Data"/>
    <s v="No Data"/>
    <x v="747"/>
    <n v="234374"/>
    <s v="No damage"/>
    <s v="No Data"/>
    <n v="2"/>
    <x v="7"/>
    <s v="Pennsylvania"/>
    <s v="Take-off run"/>
    <s v="No Data"/>
    <b v="0"/>
    <b v="0"/>
    <s v="STRIKE ON DEPTR (ASSUME T/O RUN). HIT CAPT'S FWD WINDSCREEN. MX SAID IMPACT WAS BELOW WINDSHLD."/>
    <x v="683"/>
    <s v="Small"/>
    <s v="No Data"/>
    <x v="0"/>
    <x v="0"/>
    <x v="4"/>
    <s v="Not Stated"/>
    <n v="0"/>
    <n v="0"/>
    <n v="0"/>
    <n v="0"/>
    <n v="0"/>
    <n v="0"/>
    <s v="Not Available"/>
    <s v="Not Available"/>
    <s v="Not Recorded"/>
  </r>
  <r>
    <x v="0"/>
    <x v="24"/>
    <s v="&lt; 1000 ft"/>
    <x v="7"/>
    <x v="1"/>
    <s v="No Data"/>
    <s v="No Data"/>
    <s v="No Data"/>
    <s v="No Data"/>
    <x v="748"/>
    <n v="231838"/>
    <s v="No damage"/>
    <s v="No Data"/>
    <n v="2"/>
    <x v="7"/>
    <s v="Colorado"/>
    <s v="Landing Roll"/>
    <s v="No Data"/>
    <b v="0"/>
    <b v="0"/>
    <s v="CREW REPTD POSSIBLE COYOTE STRIKE ON LDG RT MAIN AREA. NO DMG NOTED."/>
    <x v="689"/>
    <s v="Large"/>
    <s v="No Data"/>
    <x v="59"/>
    <x v="0"/>
    <x v="4"/>
    <s v="Not Stated"/>
    <n v="0"/>
    <n v="0"/>
    <n v="0"/>
    <n v="0"/>
    <n v="0"/>
    <n v="0"/>
    <s v="Not Available"/>
    <s v="Not Available"/>
    <s v="Not Recorded"/>
  </r>
  <r>
    <x v="0"/>
    <x v="6"/>
    <s v="Unknown"/>
    <x v="42"/>
    <x v="1"/>
    <s v="No Data"/>
    <s v="No Data"/>
    <s v="No Data"/>
    <s v="No Data"/>
    <x v="748"/>
    <n v="234420"/>
    <s v="No damage"/>
    <s v="No Data"/>
    <n v="2"/>
    <x v="7"/>
    <s v="Pennsylvania"/>
    <s v="Approach"/>
    <s v="No Data"/>
    <b v="0"/>
    <b v="0"/>
    <s v="FINAL APCH. FOUND BIRD REMAINS ON RT SIDE FLAPS. CLEANED. 2  MAN HRS."/>
    <x v="689"/>
    <s v="Medium"/>
    <s v="No Data"/>
    <x v="6"/>
    <x v="0"/>
    <x v="4"/>
    <s v="Not Stated"/>
    <n v="0"/>
    <n v="0"/>
    <n v="0"/>
    <n v="0"/>
    <n v="0"/>
    <s v="Not Available"/>
    <s v="Not Available"/>
    <s v="Not Available"/>
    <s v="Not Recorded"/>
  </r>
  <r>
    <x v="0"/>
    <x v="15"/>
    <s v="&lt; 1000 ft"/>
    <x v="42"/>
    <x v="0"/>
    <s v="None"/>
    <s v="No Data"/>
    <s v="No Data"/>
    <s v="No Data"/>
    <x v="749"/>
    <n v="241462"/>
    <s v="No damage"/>
    <s v="No Data"/>
    <n v="2"/>
    <x v="3"/>
    <s v="Massachusetts"/>
    <s v="Take-off run"/>
    <s v="None"/>
    <b v="1"/>
    <b v="0"/>
    <s v="ATIS REPORT SAID, &quot;HEAVY BIRD ACTIVITY ALL AREAS.&quot; ARPT FOUND 16 SNOW BUNTINGS AT 1005, ASSUME FROM THIS STRIKE."/>
    <x v="690"/>
    <s v="Small"/>
    <s v="Some Cloud"/>
    <x v="45"/>
    <x v="0"/>
    <x v="0"/>
    <s v="Y"/>
    <n v="0"/>
    <n v="0"/>
    <n v="0"/>
    <n v="0"/>
    <n v="0"/>
    <n v="0"/>
    <s v="Not Available"/>
    <s v="Not Available"/>
    <s v="Not Recorded"/>
  </r>
  <r>
    <x v="0"/>
    <x v="16"/>
    <s v="Unknown"/>
    <x v="52"/>
    <x v="1"/>
    <s v="None"/>
    <s v="No Data"/>
    <s v="No Data"/>
    <n v="6314"/>
    <x v="750"/>
    <n v="244949"/>
    <s v="No damage"/>
    <s v="No Data"/>
    <n v="2"/>
    <x v="22"/>
    <s v="Oregon"/>
    <s v="Approach"/>
    <s v="None"/>
    <b v="1"/>
    <b v="1"/>
    <s v="ID BY SMITHSONIAN, FAA 1314. ALT REPTD AS SURFACE TO 100'"/>
    <x v="691"/>
    <s v="Small"/>
    <s v="Some Cloud"/>
    <x v="46"/>
    <x v="208"/>
    <x v="0"/>
    <s v="Y"/>
    <n v="0"/>
    <n v="0"/>
    <n v="0"/>
    <n v="0"/>
    <n v="0"/>
    <s v="Not Available"/>
    <s v="Not Available"/>
    <s v="Not Available"/>
    <s v="Not Recorded"/>
  </r>
  <r>
    <x v="0"/>
    <x v="6"/>
    <s v="Unknown"/>
    <x v="35"/>
    <x v="1"/>
    <s v="None"/>
    <s v="No Data"/>
    <s v="No Data"/>
    <s v="No Data"/>
    <x v="751"/>
    <n v="234844"/>
    <s v="No damage"/>
    <s v="No Data"/>
    <n v="2"/>
    <x v="8"/>
    <s v="Pennsylvania"/>
    <s v="Approach"/>
    <s v="None"/>
    <b v="0"/>
    <b v="0"/>
    <s v="GUTS ON RADOME AND IN #1 ENG."/>
    <x v="692"/>
    <s v="Small"/>
    <s v="No Cloud"/>
    <x v="23"/>
    <x v="278"/>
    <x v="2"/>
    <s v="N"/>
    <n v="0"/>
    <n v="0"/>
    <n v="0"/>
    <n v="0"/>
    <n v="0"/>
    <s v="Not Available"/>
    <s v="Not Available"/>
    <s v="Not Available"/>
    <s v="Not Recorded"/>
  </r>
  <r>
    <x v="0"/>
    <x v="22"/>
    <s v="&lt; 1000 ft"/>
    <x v="42"/>
    <x v="1"/>
    <s v="None"/>
    <s v="No Data"/>
    <s v="No Data"/>
    <s v="No Data"/>
    <x v="752"/>
    <n v="235970"/>
    <s v="No damage"/>
    <s v="No Data"/>
    <n v="2"/>
    <x v="3"/>
    <s v="DC"/>
    <s v="Approach"/>
    <s v="Rain"/>
    <b v="0"/>
    <b v="0"/>
    <s v="No Comments"/>
    <x v="692"/>
    <s v="No Data"/>
    <s v="Overcast"/>
    <x v="4"/>
    <x v="0"/>
    <x v="2"/>
    <s v="Y"/>
    <n v="0"/>
    <n v="0"/>
    <n v="0"/>
    <n v="0"/>
    <n v="0"/>
    <n v="1000"/>
    <s v="Not Available"/>
    <s v="Not Available"/>
    <n v="140"/>
  </r>
  <r>
    <x v="0"/>
    <x v="22"/>
    <s v="&gt; 1000 ft"/>
    <x v="42"/>
    <x v="1"/>
    <s v="None"/>
    <s v="No Data"/>
    <s v="No Data"/>
    <n v="468"/>
    <x v="753"/>
    <n v="239884"/>
    <s v="No damage"/>
    <s v="No Data"/>
    <n v="2"/>
    <x v="17"/>
    <s v="DC"/>
    <s v="Approach"/>
    <s v="None"/>
    <b v="0"/>
    <b v="0"/>
    <s v="GULL?"/>
    <x v="693"/>
    <s v="No Data"/>
    <s v="No Cloud"/>
    <x v="4"/>
    <x v="0"/>
    <x v="2"/>
    <s v="Y"/>
    <n v="0"/>
    <n v="0"/>
    <n v="0"/>
    <n v="0"/>
    <n v="0"/>
    <n v="1300"/>
    <s v="Not Available"/>
    <s v="Not Available"/>
    <n v="140"/>
  </r>
  <r>
    <x v="0"/>
    <x v="14"/>
    <s v="&lt; 1000 ft"/>
    <x v="39"/>
    <x v="0"/>
    <s v="None"/>
    <s v="No Data"/>
    <s v="No Data"/>
    <s v="No Data"/>
    <x v="753"/>
    <n v="241431"/>
    <s v="Caused damage"/>
    <s v="No Data"/>
    <n v="2"/>
    <x v="60"/>
    <s v="Florida"/>
    <s v="Landing Roll"/>
    <s v="None"/>
    <b v="1"/>
    <b v="0"/>
    <s v="CRACKS IN FLAP. 2 SANDHILL CRANES FOUND."/>
    <x v="693"/>
    <s v="Large"/>
    <s v="Overcast"/>
    <x v="40"/>
    <x v="240"/>
    <x v="0"/>
    <s v="Not Stated"/>
    <n v="0"/>
    <n v="0"/>
    <n v="0"/>
    <n v="0"/>
    <n v="0"/>
    <n v="0"/>
    <s v="Not Available"/>
    <s v="Not Available"/>
    <n v="100"/>
  </r>
  <r>
    <x v="0"/>
    <x v="8"/>
    <s v="&lt; 1000 ft"/>
    <x v="57"/>
    <x v="1"/>
    <s v="None"/>
    <s v="No Data"/>
    <s v="No Data"/>
    <s v="No Data"/>
    <x v="754"/>
    <n v="233210"/>
    <s v="No damage"/>
    <s v="No Data"/>
    <n v="2"/>
    <x v="62"/>
    <s v="DC"/>
    <s v="Landing Roll"/>
    <s v="Rain"/>
    <b v="0"/>
    <b v="0"/>
    <s v="ATIS WARNING. BLOOD ON FAN BLADES"/>
    <x v="694"/>
    <s v="Small"/>
    <s v="Overcast"/>
    <x v="0"/>
    <x v="396"/>
    <x v="0"/>
    <s v="Y"/>
    <n v="0"/>
    <n v="0"/>
    <n v="0"/>
    <n v="0"/>
    <n v="0"/>
    <n v="0"/>
    <s v="Not Available"/>
    <s v="Not Available"/>
    <n v="100"/>
  </r>
  <r>
    <x v="0"/>
    <x v="20"/>
    <s v="&lt; 1000 ft"/>
    <x v="16"/>
    <x v="1"/>
    <s v="No Data"/>
    <s v="No Data"/>
    <s v="No Data"/>
    <s v="No Data"/>
    <x v="755"/>
    <n v="236702"/>
    <s v="No damage"/>
    <s v="No Data"/>
    <n v="2"/>
    <x v="7"/>
    <s v="Illinois"/>
    <s v="Take-off run"/>
    <s v="No Data"/>
    <b v="0"/>
    <b v="0"/>
    <s v="HIT GULL AT V1 ON NOSEGEAR. 3 MAN HRS FOR INSPN."/>
    <x v="695"/>
    <s v="No Data"/>
    <s v="No Data"/>
    <x v="4"/>
    <x v="0"/>
    <x v="4"/>
    <s v="Not Stated"/>
    <n v="0"/>
    <n v="0"/>
    <n v="0"/>
    <n v="0"/>
    <n v="0"/>
    <n v="0"/>
    <s v="Not Available"/>
    <s v="Not Available"/>
    <s v="Not Recorded"/>
  </r>
  <r>
    <x v="0"/>
    <x v="13"/>
    <s v="&lt; 1000 ft"/>
    <x v="42"/>
    <x v="1"/>
    <s v="None"/>
    <s v="No Data"/>
    <s v="No Data"/>
    <s v="No Data"/>
    <x v="756"/>
    <n v="239230"/>
    <s v="No damage"/>
    <s v="No Data"/>
    <n v="2"/>
    <x v="3"/>
    <s v="New York"/>
    <s v="Approach"/>
    <s v="None"/>
    <b v="1"/>
    <b v="1"/>
    <s v="HAWK WAS INGESTED INTO #1 ENG. NORMAL LDG &amp; TAXI. OUT OF SVC FOR INSPN. ID BY SMITHSONIAN, FAA 1331."/>
    <x v="683"/>
    <s v="Medium"/>
    <s v="Some Cloud"/>
    <x v="3"/>
    <x v="397"/>
    <x v="0"/>
    <s v="N"/>
    <n v="4"/>
    <n v="0"/>
    <n v="0"/>
    <n v="0"/>
    <n v="0"/>
    <n v="50"/>
    <s v="Not Available"/>
    <s v="Not Available"/>
    <n v="140"/>
  </r>
  <r>
    <x v="0"/>
    <x v="6"/>
    <s v="&lt; 1000 ft"/>
    <x v="84"/>
    <x v="1"/>
    <s v="None"/>
    <s v="No Data"/>
    <s v="No Data"/>
    <s v="No Data"/>
    <x v="757"/>
    <n v="238436"/>
    <s v="No damage"/>
    <s v="No Data"/>
    <n v="2"/>
    <x v="55"/>
    <s v="Pennsylvania"/>
    <s v="Take-off run"/>
    <s v="None"/>
    <b v="0"/>
    <b v="0"/>
    <s v="BIRDS WERE BLACK."/>
    <x v="696"/>
    <s v="Small"/>
    <s v="Overcast"/>
    <x v="23"/>
    <x v="200"/>
    <x v="0"/>
    <s v="N"/>
    <n v="0"/>
    <n v="0"/>
    <n v="0"/>
    <n v="0"/>
    <n v="0"/>
    <n v="0"/>
    <s v="Not Available"/>
    <s v="Not Available"/>
    <n v="110"/>
  </r>
  <r>
    <x v="0"/>
    <x v="23"/>
    <s v="&lt; 1000 ft"/>
    <x v="42"/>
    <x v="1"/>
    <s v="None"/>
    <s v="No Data"/>
    <s v="No Data"/>
    <s v="No Data"/>
    <x v="758"/>
    <n v="234381"/>
    <s v="No damage"/>
    <s v="No Data"/>
    <n v="2"/>
    <x v="26"/>
    <s v="California"/>
    <s v="Landing Roll"/>
    <s v="None"/>
    <b v="0"/>
    <b v="0"/>
    <s v="2 SPOTS WHRE BIRD HIT FUSELAGE. BLOOD AT ONE SPOT, FEATHERS AT THE OTHER."/>
    <x v="697"/>
    <s v="No Data"/>
    <s v="No Cloud"/>
    <x v="32"/>
    <x v="3"/>
    <x v="0"/>
    <s v="N"/>
    <n v="0"/>
    <n v="0"/>
    <n v="0"/>
    <n v="0"/>
    <n v="0"/>
    <n v="0"/>
    <s v="Not Available"/>
    <s v="Not Available"/>
    <n v="135"/>
  </r>
  <r>
    <x v="0"/>
    <x v="6"/>
    <s v="&gt; 1000 ft"/>
    <x v="12"/>
    <x v="0"/>
    <s v="None"/>
    <s v="No Data"/>
    <s v="No Data"/>
    <n v="2963"/>
    <x v="759"/>
    <n v="235631"/>
    <s v="Caused damage"/>
    <s v="No Data"/>
    <n v="2"/>
    <x v="33"/>
    <s v="Pennsylvania"/>
    <s v="Approach"/>
    <s v="None"/>
    <b v="0"/>
    <b v="0"/>
    <s v="WHILE TURNING AND DESCENDING INSIDE THE MARKER, WE SAW A LRG CLIMBING FORMATION OF BIRDS. FROM TIME OF SIGHTING TO IMPACT WAS 1-2 SECONDS. BOTH AIRCREW FELT BIRDS HIT THE A/C. ENGS APPEARED NORMAL. FOUND L WING LDG LIGHT OBLITERATED, REMAINS ON L HORIZ ST"/>
    <x v="698"/>
    <s v="No Data"/>
    <s v="No Cloud"/>
    <x v="35"/>
    <x v="141"/>
    <x v="0"/>
    <s v="N"/>
    <n v="0"/>
    <n v="0"/>
    <n v="0"/>
    <n v="0"/>
    <n v="0"/>
    <n v="2500"/>
    <s v="Not Available"/>
    <s v="Not Available"/>
    <s v="Not Recorded"/>
  </r>
  <r>
    <x v="0"/>
    <x v="20"/>
    <s v="&lt; 1000 ft"/>
    <x v="16"/>
    <x v="1"/>
    <s v="Other"/>
    <s v="EVASIVE MANEUVER"/>
    <s v="No Data"/>
    <n v="1495"/>
    <x v="760"/>
    <n v="240249"/>
    <s v="No damage"/>
    <s v="No Data"/>
    <n v="2"/>
    <x v="7"/>
    <s v="Illinois"/>
    <s v="Approach"/>
    <s v="No Data"/>
    <b v="0"/>
    <b v="0"/>
    <s v="ON FINAL, A FLOCK OF GEESE (# NOT REPTD, ASSUME 2-10) CROSSED THE LOCALIZER. POWER WAS ADDED AND CLIMB INITIATED. WE WENT ABOVE THE FLOCK BUT FELT LIKE WE DID HIT ONE. UNEVENTFUL LDG. 1 MAN HR FOR INSPN. (ASSUME CANADA GOOSE FROM DATE AND LOCATION)"/>
    <x v="699"/>
    <s v="Large"/>
    <s v="No Data"/>
    <x v="19"/>
    <x v="0"/>
    <x v="4"/>
    <s v="Not Stated"/>
    <n v="0"/>
    <n v="0"/>
    <n v="0"/>
    <n v="0"/>
    <n v="0"/>
    <n v="500"/>
    <s v="Not Available"/>
    <s v="Not Available"/>
    <s v="Not Recorded"/>
  </r>
  <r>
    <x v="0"/>
    <x v="14"/>
    <s v="&lt; 1000 ft"/>
    <x v="12"/>
    <x v="1"/>
    <s v="Aborted Take-off"/>
    <s v="No Data"/>
    <s v="No Data"/>
    <n v="566"/>
    <x v="761"/>
    <n v="238621"/>
    <s v="Caused damage"/>
    <s v="No Data"/>
    <n v="2"/>
    <x v="3"/>
    <s v="Florida"/>
    <s v="Take-off run"/>
    <s v="None"/>
    <b v="1"/>
    <b v="1"/>
    <s v="ATIS WARNING. ID BY SMITHSONIAN, FAA 1352 &amp; 1369. CLOSED RWY FOR 5 MINUTES TO CLEAR REMAINS. NO FEATHERS FOUND, ONLY SML BITS OF FLESH. A/C WAS INSPECTED ON TWY B BY OPS BUT SHOWED NO EXTERNAL DMG. A/C TAXIED TO GATE W/O INCIDENT. 2 FAN BLADES WERE BENT."/>
    <x v="700"/>
    <s v="Large"/>
    <s v="No Cloud"/>
    <x v="63"/>
    <x v="0"/>
    <x v="2"/>
    <s v="Y"/>
    <n v="48"/>
    <n v="0"/>
    <n v="0"/>
    <n v="0"/>
    <n v="0"/>
    <n v="0"/>
    <s v="Not Available"/>
    <s v="Not Available"/>
    <n v="100"/>
  </r>
  <r>
    <x v="0"/>
    <x v="14"/>
    <s v="&lt; 1000 ft"/>
    <x v="42"/>
    <x v="1"/>
    <s v="None"/>
    <s v="No Data"/>
    <s v="No Data"/>
    <n v="1224"/>
    <x v="762"/>
    <n v="238971"/>
    <s v="No damage"/>
    <s v="No Data"/>
    <n v="2"/>
    <x v="36"/>
    <s v="Florida"/>
    <s v="Approach"/>
    <s v="None"/>
    <b v="0"/>
    <b v="0"/>
    <s v="No Comments"/>
    <x v="701"/>
    <s v="No Data"/>
    <s v="No Cloud"/>
    <x v="18"/>
    <x v="104"/>
    <x v="0"/>
    <s v="Y"/>
    <n v="0"/>
    <n v="0"/>
    <n v="0"/>
    <n v="0"/>
    <n v="0"/>
    <n v="200"/>
    <s v="Not Available"/>
    <s v="Not Available"/>
    <s v="Not Recorded"/>
  </r>
  <r>
    <x v="0"/>
    <x v="20"/>
    <s v="&lt; 1000 ft"/>
    <x v="42"/>
    <x v="1"/>
    <s v="No Data"/>
    <s v="No Data"/>
    <s v="No Data"/>
    <n v="529"/>
    <x v="763"/>
    <n v="234660"/>
    <s v="No damage"/>
    <s v="No Data"/>
    <n v="2"/>
    <x v="7"/>
    <s v="Illinois"/>
    <s v="Take-off run"/>
    <s v="No Data"/>
    <b v="0"/>
    <b v="0"/>
    <s v="SAW A HAWK LEAVING THE GRASSY AREA TO LEFT AROUND THE 3,000 FT MARKER. BOUNCED OFF. HIT ABOUT 4' AFT OF CO/P WINDSHLD. ENG PARA NORMAL. CONTD TO OAK. NO DMG. BIRD ID REPTD BY PILOT."/>
    <x v="702"/>
    <s v="No Data"/>
    <s v="No Data"/>
    <x v="5"/>
    <x v="236"/>
    <x v="0"/>
    <s v="Not Stated"/>
    <n v="0"/>
    <n v="0"/>
    <n v="0"/>
    <n v="0"/>
    <n v="0"/>
    <n v="0"/>
    <s v="Not Available"/>
    <s v="Not Available"/>
    <n v="90"/>
  </r>
  <r>
    <x v="0"/>
    <x v="20"/>
    <s v="&lt; 1000 ft"/>
    <x v="42"/>
    <x v="1"/>
    <s v="No Data"/>
    <s v="No Data"/>
    <s v="No Data"/>
    <n v="264"/>
    <x v="764"/>
    <n v="237656"/>
    <s v="No damage"/>
    <s v="No Data"/>
    <n v="2"/>
    <x v="7"/>
    <s v="Illinois"/>
    <s v="Take-off run"/>
    <s v="No Data"/>
    <b v="0"/>
    <b v="0"/>
    <s v="BIRD HIT CO/P FRONT WINDOW. NO DMG. ID BY PILOT. WS BIOL SAID IT WAS LIKELY A RED-TAILED HAWK."/>
    <x v="702"/>
    <s v="Medium"/>
    <s v="No Data"/>
    <x v="3"/>
    <x v="398"/>
    <x v="2"/>
    <s v="Not Stated"/>
    <n v="0"/>
    <n v="0"/>
    <n v="0"/>
    <n v="0"/>
    <n v="0"/>
    <n v="0"/>
    <s v="Not Available"/>
    <s v="Not Available"/>
    <s v="Not Recorded"/>
  </r>
  <r>
    <x v="0"/>
    <x v="4"/>
    <s v="&lt; 1000 ft"/>
    <x v="16"/>
    <x v="0"/>
    <s v="Other"/>
    <s v="FLT DELAY"/>
    <s v="No Data"/>
    <n v="1582"/>
    <x v="765"/>
    <n v="239369"/>
    <s v="No damage"/>
    <s v="No Data"/>
    <n v="2"/>
    <x v="7"/>
    <s v="Florida"/>
    <s v="Approach"/>
    <s v="No Data"/>
    <b v="0"/>
    <b v="0"/>
    <s v="CREW REPTD BIRDSTRIKE ON SHORT FINAL. PRESUMABLEY GULLS HIT L WING. MX FOUND 1 HIT LE SLAT #5 INBD OF #1 ENG. OTHER WAS INGESTED IN #1 ENG. BORESCOPED. FOUND DEBRIS DOWN CORE. NO DMG. CLEANED. FLT DELAYED 18 MINS. 3 MAN HRS FOR INSPN."/>
    <x v="703"/>
    <s v="No Data"/>
    <s v="No Data"/>
    <x v="4"/>
    <x v="55"/>
    <x v="0"/>
    <s v="Not Stated"/>
    <n v="0"/>
    <n v="0"/>
    <n v="0"/>
    <n v="0"/>
    <n v="0"/>
    <n v="400"/>
    <s v="Not Available"/>
    <s v="Not Available"/>
    <s v="Not Recorded"/>
  </r>
  <r>
    <x v="0"/>
    <x v="13"/>
    <s v="Unknown"/>
    <x v="89"/>
    <x v="1"/>
    <s v="No Data"/>
    <s v="No Data"/>
    <s v="No Data"/>
    <n v="714"/>
    <x v="766"/>
    <n v="241176"/>
    <s v="No damage"/>
    <s v="No Data"/>
    <n v="2"/>
    <x v="36"/>
    <s v="New York"/>
    <s v="Approach"/>
    <s v="None"/>
    <b v="0"/>
    <b v="0"/>
    <s v="PILOT SAW FLOCK OF GULLS 2 MILES OUT. CREW HEARD LOUD BANG FROM NOSE. NO VIZ DMG. PILOT WAS GIVEN FORM 5200-7. 12 GULLS SEEN."/>
    <x v="701"/>
    <s v="No Data"/>
    <s v="No Cloud"/>
    <x v="4"/>
    <x v="399"/>
    <x v="0"/>
    <s v="N"/>
    <n v="0"/>
    <n v="0"/>
    <n v="0"/>
    <n v="0"/>
    <n v="0"/>
    <s v="Not Available"/>
    <s v="Not Available"/>
    <s v="Not Available"/>
    <s v="Not Recorded"/>
  </r>
  <r>
    <x v="0"/>
    <x v="13"/>
    <s v="&lt; 1000 ft"/>
    <x v="61"/>
    <x v="0"/>
    <s v="None"/>
    <s v="No Data"/>
    <s v="No Data"/>
    <s v="No Data"/>
    <x v="767"/>
    <n v="240822"/>
    <s v="No damage"/>
    <s v="No Data"/>
    <n v="2"/>
    <x v="81"/>
    <s v="New York"/>
    <s v="Approach"/>
    <s v="None"/>
    <b v="0"/>
    <b v="0"/>
    <s v="APPROX 6 GULLS  JUST ABOUT 1/4 MILE FROM APCH END OF RWY31 A FLOCK OF BIRDS WERE FLYING. HIT 1 ON LWR RT SIDE OF NOSECONE. NO DMG. TALKED WITH PORT AUTHORITY AND CALLED MX."/>
    <x v="704"/>
    <s v="No Data"/>
    <s v="Some Cloud"/>
    <x v="4"/>
    <x v="400"/>
    <x v="2"/>
    <s v="N"/>
    <n v="0"/>
    <n v="0"/>
    <n v="0"/>
    <n v="0"/>
    <n v="0"/>
    <n v="300"/>
    <s v="Not Available"/>
    <s v="Not Available"/>
    <n v="135"/>
  </r>
  <r>
    <x v="0"/>
    <x v="22"/>
    <s v="&lt; 1000 ft"/>
    <x v="42"/>
    <x v="1"/>
    <s v="None"/>
    <s v="No Data"/>
    <s v="No Data"/>
    <s v="No Data"/>
    <x v="767"/>
    <n v="236317"/>
    <s v="No damage"/>
    <s v="No Data"/>
    <n v="2"/>
    <x v="3"/>
    <s v="DC"/>
    <s v="Approach"/>
    <s v="None"/>
    <b v="0"/>
    <b v="0"/>
    <s v="BIRDS REPTD AS GULLS?  ONE REPORT HAD MED, THE OTHER LARGE FOR SIZE."/>
    <x v="704"/>
    <s v="No Data"/>
    <s v="No Cloud"/>
    <x v="4"/>
    <x v="401"/>
    <x v="2"/>
    <s v="Y"/>
    <n v="0"/>
    <n v="0"/>
    <n v="0"/>
    <n v="0"/>
    <n v="0"/>
    <n v="550"/>
    <s v="Not Available"/>
    <s v="Not Available"/>
    <n v="143"/>
  </r>
  <r>
    <x v="0"/>
    <x v="14"/>
    <s v="&lt; 1000 ft"/>
    <x v="8"/>
    <x v="1"/>
    <s v="None"/>
    <s v="No Data"/>
    <s v="No Data"/>
    <s v="No Data"/>
    <x v="768"/>
    <n v="237431"/>
    <s v="No damage"/>
    <s v="No Data"/>
    <n v="2"/>
    <x v="0"/>
    <s v="Florida"/>
    <s v="Approach"/>
    <s v="None"/>
    <b v="0"/>
    <b v="0"/>
    <s v="No Comments"/>
    <x v="705"/>
    <s v="Small"/>
    <s v="No Cloud"/>
    <x v="107"/>
    <x v="402"/>
    <x v="0"/>
    <s v="Y"/>
    <n v="0"/>
    <n v="0"/>
    <n v="0"/>
    <n v="0"/>
    <n v="0"/>
    <n v="100"/>
    <s v="Not Available"/>
    <s v="Not Available"/>
    <n v="135"/>
  </r>
  <r>
    <x v="0"/>
    <x v="20"/>
    <s v="&lt; 1000 ft"/>
    <x v="5"/>
    <x v="1"/>
    <s v="None"/>
    <s v="No Data"/>
    <s v="No Data"/>
    <n v="545"/>
    <x v="769"/>
    <n v="238695"/>
    <s v="No damage"/>
    <s v="No Data"/>
    <n v="2"/>
    <x v="4"/>
    <s v="Illinois"/>
    <s v="Take-off run"/>
    <s v="No Data"/>
    <b v="1"/>
    <b v="0"/>
    <s v="No Comments"/>
    <x v="695"/>
    <s v="Large"/>
    <s v="No Data"/>
    <x v="59"/>
    <x v="112"/>
    <x v="2"/>
    <s v="Not Stated"/>
    <n v="0"/>
    <n v="0"/>
    <n v="0"/>
    <n v="0"/>
    <n v="0"/>
    <n v="0"/>
    <s v="Not Available"/>
    <s v="Not Available"/>
    <n v="140"/>
  </r>
  <r>
    <x v="0"/>
    <x v="16"/>
    <s v="&lt; 1000 ft"/>
    <x v="12"/>
    <x v="1"/>
    <s v="None"/>
    <s v="No Data"/>
    <s v="No Data"/>
    <n v="928"/>
    <x v="770"/>
    <n v="240680"/>
    <s v="Caused damage"/>
    <s v="No Data"/>
    <n v="2"/>
    <x v="7"/>
    <s v="Oregon"/>
    <s v="Take-off run"/>
    <s v="Rain"/>
    <b v="1"/>
    <b v="0"/>
    <s v="JUST AT ROTATION, WE HEARD A THUMP AND SMELLED A BURNING ODOR AFTER  FLOCK OF GULLS FLEW IN FRONT OF A/C. REPTD STRIKE TO TWR. 1 MEW GULL FOUND. SOUND ABSORBING LINER WAS PUNCTURED. REPAIRED 8 MAN HRS."/>
    <x v="706"/>
    <s v="Small"/>
    <s v="Overcast"/>
    <x v="108"/>
    <x v="394"/>
    <x v="0"/>
    <s v="Y"/>
    <n v="2"/>
    <n v="0"/>
    <n v="0"/>
    <n v="0"/>
    <n v="0"/>
    <n v="0"/>
    <s v="Not Available"/>
    <s v="Not Available"/>
    <s v="Not Recorded"/>
  </r>
  <r>
    <x v="0"/>
    <x v="16"/>
    <s v="&lt; 1000 ft"/>
    <x v="18"/>
    <x v="1"/>
    <s v="None"/>
    <s v="No Data"/>
    <s v="No Data"/>
    <s v="No Data"/>
    <x v="771"/>
    <n v="240232"/>
    <s v="No damage"/>
    <s v="No Data"/>
    <n v="2"/>
    <x v="4"/>
    <s v="Oregon"/>
    <s v="Landing Roll"/>
    <s v="None"/>
    <b v="0"/>
    <b v="0"/>
    <s v="No Comments"/>
    <x v="707"/>
    <s v="Small"/>
    <s v="Some Cloud"/>
    <x v="17"/>
    <x v="403"/>
    <x v="2"/>
    <s v="Y"/>
    <n v="0"/>
    <n v="0"/>
    <n v="0"/>
    <n v="0"/>
    <n v="0"/>
    <n v="0"/>
    <s v="Not Available"/>
    <s v="Not Available"/>
    <s v="Not Recorded"/>
  </r>
  <r>
    <x v="0"/>
    <x v="13"/>
    <s v="&lt; 1000 ft"/>
    <x v="42"/>
    <x v="1"/>
    <s v="None"/>
    <s v="No Data"/>
    <s v="No Data"/>
    <n v="718"/>
    <x v="772"/>
    <n v="241192"/>
    <s v="No damage"/>
    <s v="No Data"/>
    <n v="2"/>
    <x v="36"/>
    <s v="New York"/>
    <s v="Approach"/>
    <s v="None"/>
    <b v="0"/>
    <b v="0"/>
    <s v="NO VISIBLE MARKS ON A/C. F/O SAID GULL HIT RADOME AND THEN F/O WINDSCREEN ON SHORT FINAL. FAA FORM 5200-7 ISSUED TO F/O."/>
    <x v="708"/>
    <s v="No Data"/>
    <s v="Some Cloud"/>
    <x v="4"/>
    <x v="404"/>
    <x v="0"/>
    <s v="N"/>
    <n v="0"/>
    <n v="0"/>
    <n v="0"/>
    <n v="0"/>
    <n v="0"/>
    <n v="200"/>
    <s v="Not Available"/>
    <s v="Not Available"/>
    <n v="130"/>
  </r>
  <r>
    <x v="0"/>
    <x v="17"/>
    <s v="Unknown"/>
    <x v="12"/>
    <x v="1"/>
    <s v="None"/>
    <s v="No Data"/>
    <s v="No Data"/>
    <s v="No Data"/>
    <x v="773"/>
    <n v="236758"/>
    <s v="No damage"/>
    <s v="No Data"/>
    <n v="2"/>
    <x v="17"/>
    <s v="Minnesota"/>
    <s v="Approach"/>
    <s v="None"/>
    <b v="0"/>
    <b v="0"/>
    <s v="ATIS WARNING. (BIRD DREPTD AS GOOSE, ASSUME CANADA FROM DATE AND LOCATION.)"/>
    <x v="709"/>
    <s v="Large"/>
    <s v="No Cloud"/>
    <x v="19"/>
    <x v="32"/>
    <x v="0"/>
    <s v="Y"/>
    <n v="0"/>
    <n v="0"/>
    <n v="0"/>
    <n v="0"/>
    <n v="0"/>
    <s v="Not Available"/>
    <s v="Not Available"/>
    <s v="Not Available"/>
    <s v="Not Recorded"/>
  </r>
  <r>
    <x v="0"/>
    <x v="25"/>
    <s v="&lt; 1000 ft"/>
    <x v="68"/>
    <x v="1"/>
    <s v="None"/>
    <s v="No Data"/>
    <s v="No Data"/>
    <s v="No Data"/>
    <x v="774"/>
    <n v="239137"/>
    <s v="No damage"/>
    <s v="No Data"/>
    <n v="2"/>
    <x v="82"/>
    <s v="Illinois"/>
    <s v="Approach"/>
    <s v="None"/>
    <b v="0"/>
    <b v="0"/>
    <s v="REMAINS ON WING AND GEAR."/>
    <x v="710"/>
    <s v="No Data"/>
    <s v="Some Cloud"/>
    <x v="4"/>
    <x v="300"/>
    <x v="0"/>
    <s v="N"/>
    <n v="0"/>
    <n v="0"/>
    <n v="0"/>
    <n v="0"/>
    <n v="0"/>
    <n v="10"/>
    <s v="Not Available"/>
    <s v="Not Available"/>
    <n v="100"/>
  </r>
  <r>
    <x v="0"/>
    <x v="25"/>
    <s v="&lt; 1000 ft"/>
    <x v="68"/>
    <x v="1"/>
    <s v="None"/>
    <s v="No Data"/>
    <s v="No Data"/>
    <s v="No Data"/>
    <x v="775"/>
    <n v="238616"/>
    <s v="No damage"/>
    <s v="No Data"/>
    <n v="2"/>
    <x v="83"/>
    <s v="Illinois"/>
    <s v="Landing Roll"/>
    <s v="None"/>
    <b v="0"/>
    <b v="0"/>
    <s v="A/C ON FINAL - TOUCHDOWN. HIT GULL ON RT WING LE. NO DMG."/>
    <x v="711"/>
    <s v="Medium"/>
    <s v="No Cloud"/>
    <x v="6"/>
    <x v="405"/>
    <x v="0"/>
    <s v="Y"/>
    <n v="0"/>
    <n v="0"/>
    <n v="0"/>
    <n v="0"/>
    <n v="0"/>
    <n v="0"/>
    <s v="Not Available"/>
    <s v="Not Available"/>
    <s v="Not Recorded"/>
  </r>
  <r>
    <x v="0"/>
    <x v="24"/>
    <s v="&gt; 1000 ft"/>
    <x v="42"/>
    <x v="1"/>
    <s v="No Data"/>
    <s v="No Data"/>
    <s v="No Data"/>
    <n v="933"/>
    <x v="776"/>
    <n v="238684"/>
    <s v="No damage"/>
    <s v="No Data"/>
    <n v="2"/>
    <x v="7"/>
    <s v="Colorado"/>
    <s v="Approach"/>
    <s v="No Data"/>
    <b v="0"/>
    <b v="0"/>
    <s v="DURING 3-MILE FINAL APCH, GOOD-SIZED RAPTOR HIT RADOME. NO APPARENT DMG. 1 MAN HR FOR INSPN AND CLEANING. COST $71."/>
    <x v="712"/>
    <s v="No Data"/>
    <s v="No Data"/>
    <x v="5"/>
    <x v="400"/>
    <x v="2"/>
    <s v="Not Stated"/>
    <n v="0"/>
    <n v="81"/>
    <n v="0"/>
    <n v="81"/>
    <n v="0"/>
    <n v="1300"/>
    <s v="Not Available"/>
    <s v="Not Available"/>
    <s v="Not Recorded"/>
  </r>
  <r>
    <x v="0"/>
    <x v="25"/>
    <s v="&lt; 1000 ft"/>
    <x v="8"/>
    <x v="1"/>
    <s v="None"/>
    <s v="No Data"/>
    <s v="No Data"/>
    <s v="No Data"/>
    <x v="777"/>
    <n v="238336"/>
    <s v="No damage"/>
    <s v="No Data"/>
    <n v="2"/>
    <x v="55"/>
    <s v="Illinois"/>
    <s v="Approach"/>
    <s v="No Data"/>
    <b v="1"/>
    <b v="0"/>
    <s v="OPER NOT REPT"/>
    <x v="713"/>
    <s v="Medium"/>
    <s v="No Data"/>
    <x v="6"/>
    <x v="73"/>
    <x v="0"/>
    <s v="Not Stated"/>
    <n v="0"/>
    <n v="0"/>
    <n v="0"/>
    <n v="0"/>
    <n v="0"/>
    <n v="50"/>
    <s v="Not Available"/>
    <s v="Not Available"/>
    <n v="130"/>
  </r>
  <r>
    <x v="0"/>
    <x v="18"/>
    <s v="&lt; 1000 ft"/>
    <x v="90"/>
    <x v="1"/>
    <s v="None"/>
    <s v="No Data"/>
    <s v="No Data"/>
    <s v="No Data"/>
    <x v="778"/>
    <n v="236580"/>
    <s v="No damage"/>
    <s v="No Data"/>
    <n v="2"/>
    <x v="19"/>
    <s v="California"/>
    <s v="Approach"/>
    <s v="None"/>
    <b v="0"/>
    <b v="0"/>
    <s v="ENG MAY BE PT CAN JT15D. REPORT AND N# INFO DIFFER."/>
    <x v="714"/>
    <s v="Small"/>
    <s v="Some Cloud"/>
    <x v="0"/>
    <x v="195"/>
    <x v="0"/>
    <s v="N"/>
    <n v="0"/>
    <n v="0"/>
    <n v="0"/>
    <n v="0"/>
    <n v="0"/>
    <n v="25"/>
    <s v="Not Available"/>
    <s v="Not Available"/>
    <n v="130"/>
  </r>
  <r>
    <x v="0"/>
    <x v="19"/>
    <s v="Unknown"/>
    <x v="16"/>
    <x v="1"/>
    <s v="None"/>
    <s v="No Data"/>
    <s v="No Data"/>
    <s v="No Data"/>
    <x v="779"/>
    <n v="242109"/>
    <s v="No damage"/>
    <s v="No Data"/>
    <n v="2"/>
    <x v="52"/>
    <s v="New York"/>
    <s v="Approach"/>
    <s v="None"/>
    <b v="0"/>
    <b v="0"/>
    <s v="ID BY SMITHSONIAN, FAA 1426"/>
    <x v="715"/>
    <s v="Small"/>
    <s v="No Cloud"/>
    <x v="109"/>
    <x v="0"/>
    <x v="2"/>
    <s v="N"/>
    <n v="0"/>
    <n v="0"/>
    <n v="0"/>
    <n v="0"/>
    <n v="0"/>
    <s v="Not Available"/>
    <s v="Not Available"/>
    <s v="Not Available"/>
    <s v="Not Recorded"/>
  </r>
  <r>
    <x v="0"/>
    <x v="6"/>
    <s v="Unknown"/>
    <x v="16"/>
    <x v="1"/>
    <s v="No Data"/>
    <s v="No Data"/>
    <s v="No Data"/>
    <s v="No Data"/>
    <x v="779"/>
    <n v="236387"/>
    <s v="Caused damage"/>
    <s v="No Data"/>
    <n v="2"/>
    <x v="7"/>
    <s v="Pennsylvania"/>
    <s v="Approach"/>
    <s v="No Data"/>
    <b v="1"/>
    <b v="0"/>
    <s v="NOSE LDG GEAR LIGHT BULB SHATTERED AND WAS REPLACED. CLEANED AREA AROUND TAXI LIGHT. 2 MAN HRS."/>
    <x v="712"/>
    <s v="Small"/>
    <s v="No Data"/>
    <x v="29"/>
    <x v="0"/>
    <x v="4"/>
    <s v="Not Stated"/>
    <n v="0"/>
    <n v="0"/>
    <n v="1303"/>
    <n v="1303"/>
    <n v="0"/>
    <s v="Not Available"/>
    <s v="Not Available"/>
    <s v="Not Available"/>
    <s v="Not Recorded"/>
  </r>
  <r>
    <x v="0"/>
    <x v="19"/>
    <s v="Unknown"/>
    <x v="16"/>
    <x v="1"/>
    <s v="None"/>
    <s v="No Data"/>
    <s v="No Data"/>
    <s v="No Data"/>
    <x v="780"/>
    <n v="235566"/>
    <s v="No damage"/>
    <s v="No Data"/>
    <n v="2"/>
    <x v="52"/>
    <s v="New York"/>
    <s v="Approach"/>
    <s v="None"/>
    <b v="1"/>
    <b v="1"/>
    <s v="NO DMG TO FLAP OR LGD GEAR. ID BY SMITHSONIAN FAA 1456"/>
    <x v="716"/>
    <s v="No Data"/>
    <s v="Some Cloud"/>
    <x v="74"/>
    <x v="266"/>
    <x v="1"/>
    <s v="N"/>
    <n v="0"/>
    <n v="0"/>
    <n v="0"/>
    <n v="0"/>
    <n v="0"/>
    <s v="Not Available"/>
    <s v="Not Available"/>
    <s v="Not Available"/>
    <s v="Not Recorded"/>
  </r>
  <r>
    <x v="0"/>
    <x v="3"/>
    <s v="&lt; 1000 ft"/>
    <x v="42"/>
    <x v="0"/>
    <s v="None"/>
    <s v="No Data"/>
    <s v="No Data"/>
    <n v="303"/>
    <x v="780"/>
    <n v="240606"/>
    <s v="No damage"/>
    <s v="No Data"/>
    <n v="2"/>
    <x v="7"/>
    <s v="Washington"/>
    <s v="Take-off run"/>
    <s v="None"/>
    <b v="1"/>
    <b v="0"/>
    <s v="SML FLOCK OF SML BIRDS HIT. HEARD SOUNDS. FLT CONTD. GRND INSPN FOUND ONLY 1 STRIKE AT L ENG PYLON ATTACHMENT TO WING. 1 MAN HR FOR INSPN. ID BY WILDLF BIOL. 4 CARCASSES FOUND. PILOT REPTD TO TWR. FLT CONTD TO SFO. (DATA ENTRY NOTE: ARPT REPT (FILED8 MONT"/>
    <x v="717"/>
    <s v="Small"/>
    <s v="No Cloud"/>
    <x v="110"/>
    <x v="144"/>
    <x v="0"/>
    <s v="Not Stated"/>
    <n v="0"/>
    <n v="0"/>
    <n v="0"/>
    <n v="0"/>
    <n v="0"/>
    <n v="0"/>
    <s v="Not Available"/>
    <s v="Not Available"/>
    <n v="120"/>
  </r>
  <r>
    <x v="0"/>
    <x v="19"/>
    <s v="Unknown"/>
    <x v="16"/>
    <x v="1"/>
    <s v="None"/>
    <s v="No Data"/>
    <s v="No Data"/>
    <s v="No Data"/>
    <x v="781"/>
    <n v="235103"/>
    <s v="No damage"/>
    <s v="No Data"/>
    <n v="2"/>
    <x v="52"/>
    <s v="New York"/>
    <s v="Approach"/>
    <s v="None"/>
    <b v="1"/>
    <b v="1"/>
    <s v="HIT NOSE COWL. ID BY SMITHSONIAN, FAA 1441. NO CORE INGESTION."/>
    <x v="712"/>
    <s v="No Data"/>
    <s v="No Cloud"/>
    <x v="111"/>
    <x v="278"/>
    <x v="2"/>
    <s v="N"/>
    <n v="0"/>
    <n v="0"/>
    <n v="0"/>
    <n v="0"/>
    <n v="0"/>
    <s v="Not Available"/>
    <s v="Not Available"/>
    <s v="Not Available"/>
    <s v="Not Recorded"/>
  </r>
  <r>
    <x v="0"/>
    <x v="16"/>
    <s v="&lt; 1000 ft"/>
    <x v="42"/>
    <x v="1"/>
    <s v="Precautionary Landing"/>
    <s v="No Data"/>
    <s v="No Data"/>
    <n v="250"/>
    <x v="782"/>
    <n v="241979"/>
    <s v="Caused damage"/>
    <s v="No Data"/>
    <n v="2"/>
    <x v="7"/>
    <s v="Oregon"/>
    <s v="Take-off run"/>
    <s v="None"/>
    <b v="1"/>
    <b v="0"/>
    <s v="F/O NOTICED HAWK &amp; LEVELED AT 4000 FT &amp; 230 KTS WITH N1 VIB PEGGED OUT AT 9.9 WITH NOTICABLE VIBRATION.RETD TO FIELD ON ALERT 1 STATUS. INSPN FOUND3 BENT FAN BLADES &amp; DMG TO ACCOUSITICAL LINER. FIRE CREW LOOKED AT ENG. TAXIED TO GATE. REPLACED 3 FAN BALDE"/>
    <x v="718"/>
    <s v="Medium"/>
    <s v="Overcast"/>
    <x v="3"/>
    <x v="183"/>
    <x v="0"/>
    <s v="Y"/>
    <n v="0"/>
    <n v="0"/>
    <n v="94878"/>
    <n v="94878"/>
    <n v="0"/>
    <n v="0"/>
    <s v="Not Available"/>
    <s v="Not Available"/>
    <s v="Not Recorded"/>
  </r>
  <r>
    <x v="0"/>
    <x v="6"/>
    <s v="&lt; 1000 ft"/>
    <x v="22"/>
    <x v="1"/>
    <s v="None"/>
    <s v="No Data"/>
    <s v="No Data"/>
    <n v="557"/>
    <x v="783"/>
    <n v="238323"/>
    <s v="No damage"/>
    <s v="No Data"/>
    <n v="4"/>
    <x v="33"/>
    <s v="Pennsylvania"/>
    <s v="Approach"/>
    <s v="None"/>
    <b v="1"/>
    <b v="0"/>
    <s v="MX INSPN. EVENT 8467"/>
    <x v="719"/>
    <s v="Small"/>
    <s v="No Cloud"/>
    <x v="24"/>
    <x v="303"/>
    <x v="2"/>
    <s v="N"/>
    <n v="0"/>
    <n v="0"/>
    <n v="0"/>
    <n v="0"/>
    <n v="0"/>
    <n v="600"/>
    <s v="Not Available"/>
    <s v="Not Available"/>
    <n v="145"/>
  </r>
  <r>
    <x v="0"/>
    <x v="4"/>
    <s v="&lt; 1000 ft"/>
    <x v="14"/>
    <x v="0"/>
    <s v="None"/>
    <s v="No Data"/>
    <s v="No Data"/>
    <s v="No Data"/>
    <x v="784"/>
    <n v="240233"/>
    <s v="No damage"/>
    <s v="No Data"/>
    <n v="2"/>
    <x v="60"/>
    <s v="Florida"/>
    <s v="Take-off run"/>
    <s v="None"/>
    <b v="0"/>
    <b v="0"/>
    <s v="BIRDSTRIKE AT ROTATION TO L SIDE OF NOSE. PILOT CALLED AFTER LDG TO REPT NO DMG FOUND BY MECHANIC."/>
    <x v="720"/>
    <s v="No Data"/>
    <s v="Some Cloud"/>
    <x v="4"/>
    <x v="0"/>
    <x v="0"/>
    <s v="N"/>
    <n v="0"/>
    <n v="0"/>
    <n v="0"/>
    <n v="0"/>
    <n v="0"/>
    <n v="0"/>
    <s v="Not Available"/>
    <s v="Not Available"/>
    <s v="Not Recorded"/>
  </r>
  <r>
    <x v="0"/>
    <x v="17"/>
    <s v="&lt; 1000 ft"/>
    <x v="77"/>
    <x v="1"/>
    <s v="None"/>
    <s v="No Data"/>
    <s v="No Data"/>
    <n v="152"/>
    <x v="785"/>
    <n v="239192"/>
    <s v="No damage"/>
    <s v="No Data"/>
    <n v="2"/>
    <x v="59"/>
    <s v="Minnesota"/>
    <s v="Approach"/>
    <s v="None"/>
    <b v="0"/>
    <b v="0"/>
    <s v="ATIS WARNING. WOOD DUCK OR MALLARD. MECHANICS LOOKING AT A/C TO VERIFY NO DMG."/>
    <x v="721"/>
    <s v="No Data"/>
    <s v="Some Cloud"/>
    <x v="8"/>
    <x v="48"/>
    <x v="0"/>
    <s v="Y"/>
    <n v="0"/>
    <n v="0"/>
    <n v="0"/>
    <n v="0"/>
    <n v="0"/>
    <n v="20"/>
    <s v="Not Available"/>
    <s v="Not Available"/>
    <n v="140"/>
  </r>
  <r>
    <x v="0"/>
    <x v="6"/>
    <s v="&gt; 1000 ft"/>
    <x v="20"/>
    <x v="1"/>
    <s v="None"/>
    <s v="No Data"/>
    <s v="No Data"/>
    <s v="No Data"/>
    <x v="786"/>
    <n v="234027"/>
    <s v="No damage"/>
    <s v="No Data"/>
    <n v="2"/>
    <x v="3"/>
    <s v="Pennsylvania"/>
    <s v="Approach"/>
    <s v="None"/>
    <b v="1"/>
    <b v="0"/>
    <s v="No Comments"/>
    <x v="722"/>
    <s v="Small"/>
    <s v="Some Cloud"/>
    <x v="98"/>
    <x v="0"/>
    <x v="0"/>
    <s v="Not Stated"/>
    <n v="0"/>
    <n v="0"/>
    <n v="0"/>
    <n v="0"/>
    <n v="0"/>
    <n v="4000"/>
    <s v="Not Available"/>
    <s v="Not Available"/>
    <n v="160"/>
  </r>
  <r>
    <x v="0"/>
    <x v="16"/>
    <s v="&lt; 1000 ft"/>
    <x v="26"/>
    <x v="1"/>
    <s v="None"/>
    <s v="No Data"/>
    <s v="No Data"/>
    <s v="No Data"/>
    <x v="787"/>
    <n v="242717"/>
    <s v="No damage"/>
    <s v="No Data"/>
    <n v="2"/>
    <x v="2"/>
    <s v="Oregon"/>
    <s v="Take-off run"/>
    <s v="None"/>
    <b v="0"/>
    <b v="0"/>
    <s v="NO DMG TO A/C.. INJURED HAWK  WAS TAKEN TO ANIMAL HOSPITAL"/>
    <x v="723"/>
    <s v="Medium"/>
    <s v="Overcast"/>
    <x v="3"/>
    <x v="24"/>
    <x v="1"/>
    <s v="Y"/>
    <n v="0"/>
    <n v="0"/>
    <n v="0"/>
    <n v="0"/>
    <n v="0"/>
    <n v="0"/>
    <s v="Not Available"/>
    <s v="Not Available"/>
    <s v="Not Recorded"/>
  </r>
  <r>
    <x v="0"/>
    <x v="22"/>
    <s v="&lt; 1000 ft"/>
    <x v="16"/>
    <x v="1"/>
    <s v="None"/>
    <s v="No Data"/>
    <s v="No Data"/>
    <n v="552"/>
    <x v="788"/>
    <n v="238001"/>
    <s v="No damage"/>
    <s v="No Data"/>
    <n v="2"/>
    <x v="17"/>
    <s v="DC"/>
    <s v="Landing Roll"/>
    <s v="None"/>
    <b v="0"/>
    <b v="0"/>
    <s v="BIRD SEEN BRIEFLY AT NOSE OF A/C MOVING L TO RT. HIT RT FRONT JUST AFT OF RADOME. APPROX 4000 DOWN RWY. CLEANED."/>
    <x v="724"/>
    <s v="No Data"/>
    <s v="No Cloud"/>
    <x v="4"/>
    <x v="0"/>
    <x v="2"/>
    <s v="Y"/>
    <n v="0"/>
    <n v="0"/>
    <n v="0"/>
    <n v="0"/>
    <n v="0"/>
    <n v="0"/>
    <s v="Not Available"/>
    <s v="Not Available"/>
    <n v="90"/>
  </r>
  <r>
    <x v="0"/>
    <x v="19"/>
    <s v="&lt; 1000 ft"/>
    <x v="16"/>
    <x v="1"/>
    <s v="None"/>
    <s v="No Data"/>
    <s v="No Data"/>
    <s v="No Data"/>
    <x v="789"/>
    <n v="237899"/>
    <s v="No damage"/>
    <s v="No Data"/>
    <n v="2"/>
    <x v="52"/>
    <s v="New York"/>
    <s v="Landing Roll"/>
    <s v="None"/>
    <b v="1"/>
    <b v="1"/>
    <s v="BIRD HIT #2 ENG INLET COWL ON INDBD SIDE AND LODGED IN #3 BRAKE. ID BY SMITHSONIAN, FAA 1468."/>
    <x v="725"/>
    <s v="Small"/>
    <s v="No Cloud"/>
    <x v="23"/>
    <x v="316"/>
    <x v="0"/>
    <s v="Not Stated"/>
    <n v="0"/>
    <n v="0"/>
    <n v="0"/>
    <n v="0"/>
    <n v="0"/>
    <n v="0"/>
    <s v="Not Available"/>
    <s v="Not Available"/>
    <s v="Not Recorded"/>
  </r>
  <r>
    <x v="0"/>
    <x v="19"/>
    <s v="Unknown"/>
    <x v="16"/>
    <x v="1"/>
    <s v="None"/>
    <s v="No Data"/>
    <s v="No Data"/>
    <s v="No Data"/>
    <x v="790"/>
    <n v="238364"/>
    <s v="Caused damage"/>
    <s v="No Data"/>
    <n v="2"/>
    <x v="52"/>
    <s v="New York"/>
    <s v="Approach"/>
    <s v="Fog"/>
    <b v="1"/>
    <b v="1"/>
    <s v="FOUND DMG TOLEFT  INBD FLAP ON WALKAROUND.  FLAPS MUST HAVE BEEN DEPLOYED FOR BIRD TO STRIKE THIS AREA. ID BY SMITHSONIAN, FAA 1465"/>
    <x v="726"/>
    <s v="Small"/>
    <s v="Overcast"/>
    <x v="46"/>
    <x v="0"/>
    <x v="2"/>
    <s v="Not Stated"/>
    <n v="0"/>
    <n v="0"/>
    <n v="0"/>
    <n v="0"/>
    <n v="0"/>
    <s v="Not Available"/>
    <s v="Not Available"/>
    <s v="Not Available"/>
    <s v="Not Recorded"/>
  </r>
  <r>
    <x v="0"/>
    <x v="17"/>
    <s v="&lt; 1000 ft"/>
    <x v="16"/>
    <x v="1"/>
    <s v="None"/>
    <s v="No Data"/>
    <s v="No Data"/>
    <n v="672"/>
    <x v="790"/>
    <n v="238339"/>
    <s v="No damage"/>
    <s v="No Data"/>
    <n v="2"/>
    <x v="17"/>
    <s v="Minnesota"/>
    <s v="Take-off run"/>
    <s v="None"/>
    <b v="0"/>
    <b v="0"/>
    <s v="BIRDSTRIKE ON T/O. TO CAPT WINDSHLD. ROTATED AND REPORTED EVENT TO TOWER. HIT LEFT SIDE OF WINDSHLD AT THE FRAME LEAVING RESIDUAL MARKS ON L SIDE OF WINDSHLD &amp; ON CAPT'S SIDE WINDOW. FLT CONTD TO RDU. INSPN. NO DMG. BIRD ID'D AS FEMALE MALLARD."/>
    <x v="727"/>
    <s v="Medium"/>
    <s v="Some Cloud"/>
    <x v="13"/>
    <x v="253"/>
    <x v="0"/>
    <s v="Y"/>
    <n v="0"/>
    <n v="0"/>
    <n v="0"/>
    <n v="0"/>
    <n v="0"/>
    <n v="0"/>
    <s v="Not Available"/>
    <s v="Not Available"/>
    <n v="120"/>
  </r>
  <r>
    <x v="0"/>
    <x v="4"/>
    <s v="&lt; 1000 ft"/>
    <x v="45"/>
    <x v="1"/>
    <s v="None"/>
    <s v="No Data"/>
    <s v="No Data"/>
    <s v="No Data"/>
    <x v="791"/>
    <n v="239502"/>
    <s v="No damage"/>
    <s v="No Data"/>
    <n v="2"/>
    <x v="4"/>
    <s v="Florida"/>
    <s v="Take-off run"/>
    <s v="None"/>
    <b v="0"/>
    <b v="0"/>
    <s v="BLOOD SPOT ON RADOME."/>
    <x v="728"/>
    <s v="No Data"/>
    <s v="Some Cloud"/>
    <x v="4"/>
    <x v="264"/>
    <x v="0"/>
    <s v="N"/>
    <n v="0"/>
    <n v="0"/>
    <n v="0"/>
    <n v="0"/>
    <n v="0"/>
    <n v="0"/>
    <s v="Not Available"/>
    <s v="Not Available"/>
    <n v="120"/>
  </r>
  <r>
    <x v="0"/>
    <x v="4"/>
    <s v="&lt; 1000 ft"/>
    <x v="11"/>
    <x v="1"/>
    <s v="None"/>
    <s v="No Data"/>
    <s v="No Data"/>
    <s v="No Data"/>
    <x v="792"/>
    <n v="242894"/>
    <s v="No damage"/>
    <s v="No Data"/>
    <n v="2"/>
    <x v="3"/>
    <s v="Florida"/>
    <s v="Approach"/>
    <s v="No Data"/>
    <b v="0"/>
    <b v="0"/>
    <s v="SAW HAWK AND IT LOOKED LIKE THEY WOULD MISS IT. HAWK DIVED AT A/C AND HIT BASE OF F/O WINDOW ON WIPER POST. REMNANTS WERE ON WIPER.  MX ADVISED NO DMG. ATC ADVISED."/>
    <x v="729"/>
    <s v="No Data"/>
    <s v="Overcast"/>
    <x v="5"/>
    <x v="0"/>
    <x v="0"/>
    <s v="N"/>
    <n v="0"/>
    <n v="0"/>
    <n v="0"/>
    <n v="0"/>
    <n v="0"/>
    <n v="200"/>
    <s v="Not Available"/>
    <s v="Not Available"/>
    <n v="145"/>
  </r>
  <r>
    <x v="0"/>
    <x v="24"/>
    <s v="&lt; 1000 ft"/>
    <x v="91"/>
    <x v="1"/>
    <s v="None"/>
    <s v="No Data"/>
    <s v="No Data"/>
    <s v="No Data"/>
    <x v="793"/>
    <n v="236852"/>
    <s v="No damage"/>
    <s v="No Data"/>
    <n v="2"/>
    <x v="26"/>
    <s v="Colorado"/>
    <s v="Landing Roll"/>
    <s v="None"/>
    <b v="0"/>
    <b v="0"/>
    <s v="MX REMOVED REMAINS FROM ENG BEFORE NEXT FLT. 20 MIN DELAY"/>
    <x v="719"/>
    <s v="No Data"/>
    <s v="Some Cloud"/>
    <x v="32"/>
    <x v="217"/>
    <x v="0"/>
    <s v="N"/>
    <n v="0"/>
    <n v="0"/>
    <n v="0"/>
    <n v="0"/>
    <n v="0"/>
    <n v="0"/>
    <s v="Not Available"/>
    <s v="Not Available"/>
    <s v="Not Recorded"/>
  </r>
  <r>
    <x v="0"/>
    <x v="6"/>
    <s v="&lt; 1000 ft"/>
    <x v="11"/>
    <x v="1"/>
    <s v="None"/>
    <s v="No Data"/>
    <s v="No Data"/>
    <s v="No Data"/>
    <x v="794"/>
    <n v="237986"/>
    <s v="No damage"/>
    <s v="No Data"/>
    <n v="2"/>
    <x v="3"/>
    <s v="Pennsylvania"/>
    <s v="Take-off run"/>
    <s v="None"/>
    <b v="1"/>
    <b v="0"/>
    <s v="ATIS WARNING. STRIKE AT ROTATION."/>
    <x v="730"/>
    <s v="Small"/>
    <s v="Some Cloud"/>
    <x v="99"/>
    <x v="212"/>
    <x v="0"/>
    <s v="Y"/>
    <n v="0"/>
    <n v="0"/>
    <n v="0"/>
    <n v="0"/>
    <n v="0"/>
    <n v="0"/>
    <s v="Not Available"/>
    <s v="Not Available"/>
    <n v="140"/>
  </r>
  <r>
    <x v="0"/>
    <x v="13"/>
    <s v="Unknown"/>
    <x v="39"/>
    <x v="1"/>
    <s v="None"/>
    <s v="No Data"/>
    <s v="No Data"/>
    <s v="No Data"/>
    <x v="795"/>
    <n v="234035"/>
    <s v="No damage"/>
    <s v="No Data"/>
    <n v="2"/>
    <x v="1"/>
    <s v="New York"/>
    <s v="Approach"/>
    <s v="Rain"/>
    <b v="0"/>
    <b v="0"/>
    <s v="STRIKE OCCURRED OVER THE  NUMBERS ON 22 DECK. NO CARCASS FOUND."/>
    <x v="731"/>
    <s v="Small"/>
    <s v="Overcast"/>
    <x v="23"/>
    <x v="60"/>
    <x v="0"/>
    <s v="N"/>
    <n v="0"/>
    <n v="0"/>
    <n v="0"/>
    <n v="0"/>
    <n v="0"/>
    <s v="Not Available"/>
    <s v="Not Available"/>
    <s v="Not Available"/>
    <s v="Not Recorded"/>
  </r>
  <r>
    <x v="0"/>
    <x v="13"/>
    <s v="&lt; 1000 ft"/>
    <x v="18"/>
    <x v="1"/>
    <s v="None"/>
    <s v="No Data"/>
    <s v="No Data"/>
    <s v="No Data"/>
    <x v="796"/>
    <n v="234827"/>
    <s v="No damage"/>
    <s v="No Data"/>
    <n v="2"/>
    <x v="4"/>
    <s v="New York"/>
    <s v="Approach"/>
    <s v="No Data"/>
    <b v="0"/>
    <b v="0"/>
    <s v="ATIS WARNING. PILOT REPTD STRIKING GULL WHILE TOUCHING DOWN. RWY SWEEP FOUND NO CARCASS.  SPOKE WITH PILOT AND MECHANIC WHO REPTD NO DMG. BIRDSTRIEK FORM GIVEN TO PILOT."/>
    <x v="732"/>
    <s v="No Data"/>
    <s v="Overcast"/>
    <x v="4"/>
    <x v="406"/>
    <x v="2"/>
    <s v="Y"/>
    <n v="0"/>
    <n v="0"/>
    <n v="0"/>
    <n v="0"/>
    <n v="0"/>
    <n v="10"/>
    <s v="Not Available"/>
    <s v="Not Available"/>
    <n v="135"/>
  </r>
  <r>
    <x v="0"/>
    <x v="25"/>
    <s v="&lt; 1000 ft"/>
    <x v="92"/>
    <x v="1"/>
    <s v="None"/>
    <s v="No Data"/>
    <s v="No Data"/>
    <s v="No Data"/>
    <x v="797"/>
    <n v="239712"/>
    <s v="No damage"/>
    <s v="No Data"/>
    <n v="3"/>
    <x v="19"/>
    <s v="Illinois"/>
    <s v="Approach"/>
    <s v="None"/>
    <b v="0"/>
    <b v="0"/>
    <s v="NO DMG FOUND."/>
    <x v="733"/>
    <s v="Small"/>
    <s v="Some Cloud"/>
    <x v="0"/>
    <x v="407"/>
    <x v="0"/>
    <s v="Not Stated"/>
    <n v="0"/>
    <n v="0"/>
    <n v="0"/>
    <n v="0"/>
    <n v="0"/>
    <n v="500"/>
    <s v="Not Available"/>
    <s v="Not Available"/>
    <s v="Not Recorded"/>
  </r>
  <r>
    <x v="0"/>
    <x v="24"/>
    <s v="&lt; 1000 ft"/>
    <x v="32"/>
    <x v="1"/>
    <s v="None"/>
    <s v="No Data"/>
    <s v="No Data"/>
    <s v="No Data"/>
    <x v="798"/>
    <n v="241112"/>
    <s v="No damage"/>
    <s v="No Data"/>
    <n v="2"/>
    <x v="61"/>
    <s v="Colorado"/>
    <s v="Landing Roll"/>
    <s v="None"/>
    <b v="0"/>
    <b v="0"/>
    <s v="No Comments"/>
    <x v="734"/>
    <s v="No Data"/>
    <s v="No Cloud"/>
    <x v="18"/>
    <x v="0"/>
    <x v="0"/>
    <s v="N"/>
    <n v="0"/>
    <n v="0"/>
    <n v="0"/>
    <n v="0"/>
    <n v="0"/>
    <n v="0"/>
    <s v="Not Available"/>
    <s v="Not Available"/>
    <n v="100"/>
  </r>
  <r>
    <x v="0"/>
    <x v="24"/>
    <s v="&lt; 1000 ft"/>
    <x v="42"/>
    <x v="0"/>
    <s v="None"/>
    <s v="No Data"/>
    <s v="No Data"/>
    <s v="No Data"/>
    <x v="798"/>
    <n v="241111"/>
    <s v="No damage"/>
    <s v="No Data"/>
    <n v="2"/>
    <x v="26"/>
    <s v="Colorado"/>
    <s v="Landing Roll"/>
    <s v="None"/>
    <b v="0"/>
    <b v="0"/>
    <s v="FLEW INTO A FLOCK OF BIRDS IN THE FLARE AND LDG ROLL. 1 HIT WINDSHLD AT CENTER POST. 1 OR MORE HIT INBD RT WING SLAT. THERE WAS A BLOOD SPOT ON SIDE OF FUSELAG BELOW PAX WINDOW &amp; AHEAD OF RT WING."/>
    <x v="734"/>
    <s v="Small"/>
    <s v="No Cloud"/>
    <x v="46"/>
    <x v="23"/>
    <x v="0"/>
    <s v="N"/>
    <n v="0"/>
    <n v="0"/>
    <n v="0"/>
    <n v="0"/>
    <n v="0"/>
    <n v="0"/>
    <s v="Not Available"/>
    <s v="Not Available"/>
    <n v="110"/>
  </r>
  <r>
    <x v="0"/>
    <x v="20"/>
    <s v="Unknown"/>
    <x v="5"/>
    <x v="1"/>
    <s v="None"/>
    <s v="No Data"/>
    <s v="No Data"/>
    <s v="No Data"/>
    <x v="799"/>
    <n v="240673"/>
    <s v="No damage"/>
    <s v="No Data"/>
    <n v="2"/>
    <x v="4"/>
    <s v="Illinois"/>
    <s v="Approach"/>
    <s v="None"/>
    <b v="0"/>
    <b v="0"/>
    <s v="SHORT FINAL"/>
    <x v="735"/>
    <s v="Small"/>
    <s v="Overcast"/>
    <x v="0"/>
    <x v="200"/>
    <x v="0"/>
    <s v="Y"/>
    <n v="0"/>
    <n v="0"/>
    <n v="0"/>
    <n v="0"/>
    <n v="0"/>
    <s v="Not Available"/>
    <s v="Not Available"/>
    <s v="Not Available"/>
    <s v="Not Recorded"/>
  </r>
  <r>
    <x v="0"/>
    <x v="12"/>
    <s v="&lt; 1000 ft"/>
    <x v="45"/>
    <x v="1"/>
    <s v="None"/>
    <s v="No Data"/>
    <s v="No Data"/>
    <n v="936"/>
    <x v="800"/>
    <n v="244286"/>
    <s v="No damage"/>
    <s v="No Data"/>
    <n v="2"/>
    <x v="4"/>
    <s v="Florida"/>
    <s v="Landing Roll"/>
    <s v="None"/>
    <b v="0"/>
    <b v="0"/>
    <s v="ATIS WARNING."/>
    <x v="736"/>
    <s v="No Data"/>
    <s v="Some Cloud"/>
    <x v="12"/>
    <x v="0"/>
    <x v="0"/>
    <s v="Y"/>
    <n v="0"/>
    <n v="0"/>
    <n v="0"/>
    <n v="0"/>
    <n v="0"/>
    <n v="0"/>
    <s v="Not Available"/>
    <s v="Not Available"/>
    <n v="130"/>
  </r>
  <r>
    <x v="0"/>
    <x v="16"/>
    <s v="&lt; 1000 ft"/>
    <x v="16"/>
    <x v="1"/>
    <s v="No Data"/>
    <s v="No Data"/>
    <s v="No Data"/>
    <s v="No Data"/>
    <x v="801"/>
    <n v="240544"/>
    <s v="No damage"/>
    <s v="No Data"/>
    <n v="2"/>
    <x v="7"/>
    <s v="Oregon"/>
    <s v="Landing Roll"/>
    <s v="No Data"/>
    <b v="1"/>
    <b v="0"/>
    <s v="No Comments"/>
    <x v="737"/>
    <s v="Small"/>
    <s v="Overcast"/>
    <x v="22"/>
    <x v="408"/>
    <x v="0"/>
    <s v="Y"/>
    <n v="0"/>
    <n v="0"/>
    <n v="0"/>
    <n v="0"/>
    <n v="0"/>
    <n v="0"/>
    <s v="Not Available"/>
    <s v="Not Available"/>
    <s v="Not Recorded"/>
  </r>
  <r>
    <x v="0"/>
    <x v="6"/>
    <s v="&lt; 1000 ft"/>
    <x v="12"/>
    <x v="1"/>
    <s v="None"/>
    <s v="No Data"/>
    <s v="No Data"/>
    <s v="No Data"/>
    <x v="802"/>
    <n v="239287"/>
    <s v="No damage"/>
    <s v="No Data"/>
    <n v="2"/>
    <x v="3"/>
    <s v="Pennsylvania"/>
    <s v="Take-off run"/>
    <s v="None"/>
    <b v="1"/>
    <b v="0"/>
    <s v="SOME REMNANTS OF BIRDSTRIKE FOR ON ARRIVAL FLL ON RADOME JUST BELOW WINDSHLD."/>
    <x v="738"/>
    <s v="Small"/>
    <s v="No Cloud"/>
    <x v="99"/>
    <x v="32"/>
    <x v="0"/>
    <s v="Not Stated"/>
    <n v="0"/>
    <n v="0"/>
    <n v="0"/>
    <n v="0"/>
    <n v="0"/>
    <n v="0"/>
    <s v="Not Available"/>
    <s v="Not Available"/>
    <n v="130"/>
  </r>
  <r>
    <x v="0"/>
    <x v="3"/>
    <s v="&lt; 1000 ft"/>
    <x v="26"/>
    <x v="1"/>
    <s v="No Data"/>
    <s v="No Data"/>
    <s v="No Data"/>
    <n v="41"/>
    <x v="803"/>
    <n v="247774"/>
    <s v="No damage"/>
    <s v="No Data"/>
    <n v="2"/>
    <x v="2"/>
    <s v="Washington"/>
    <s v="Taxi"/>
    <s v="No Data"/>
    <b v="1"/>
    <b v="0"/>
    <s v="NO INJURY TO BIRD. APPEARD TO BE STUNNED AND WAS MOVED TO ANOTHER AREA TO BE RELEASED. NO DMG TO A/C."/>
    <x v="739"/>
    <s v="Small"/>
    <s v="No Data"/>
    <x v="24"/>
    <x v="409"/>
    <x v="0"/>
    <s v="Not Stated"/>
    <n v="0"/>
    <n v="0"/>
    <n v="0"/>
    <n v="0"/>
    <n v="0"/>
    <n v="0"/>
    <s v="Not Available"/>
    <s v="Not Available"/>
    <s v="Not Recorded"/>
  </r>
  <r>
    <x v="0"/>
    <x v="16"/>
    <s v="&lt; 1000 ft"/>
    <x v="11"/>
    <x v="1"/>
    <s v="Other"/>
    <s v="FLT DELAYED"/>
    <s v="No Data"/>
    <n v="585"/>
    <x v="804"/>
    <n v="242278"/>
    <s v="No damage"/>
    <s v="No Data"/>
    <n v="2"/>
    <x v="13"/>
    <s v="Oregon"/>
    <s v="Landing Roll"/>
    <s v="None"/>
    <b v="0"/>
    <b v="0"/>
    <s v="KESTREL INGESTION ON LDG ROLL OBSVD BY REPORTING WILDLF TECH. AIRLINE REPTD 4 HRS OF MECHANICS TIME AND A 30 MIN DELAY."/>
    <x v="740"/>
    <s v="Small"/>
    <s v="Some Cloud"/>
    <x v="24"/>
    <x v="73"/>
    <x v="0"/>
    <s v="Y"/>
    <n v="4"/>
    <n v="0"/>
    <n v="0"/>
    <n v="0"/>
    <n v="0"/>
    <n v="0"/>
    <s v="Not Available"/>
    <s v="Not Available"/>
    <s v="Not Recorded"/>
  </r>
  <r>
    <x v="0"/>
    <x v="6"/>
    <s v="&lt; 1000 ft"/>
    <x v="20"/>
    <x v="1"/>
    <s v="None"/>
    <s v="No Data"/>
    <s v="No Data"/>
    <s v="No Data"/>
    <x v="805"/>
    <n v="240000"/>
    <s v="No damage"/>
    <s v="No Data"/>
    <n v="2"/>
    <x v="3"/>
    <s v="Pennsylvania"/>
    <s v="Take-off run"/>
    <s v="None"/>
    <b v="1"/>
    <b v="0"/>
    <s v="No Comments"/>
    <x v="741"/>
    <s v="Small"/>
    <s v="No Cloud"/>
    <x v="29"/>
    <x v="94"/>
    <x v="2"/>
    <s v="N"/>
    <n v="0"/>
    <n v="0"/>
    <n v="0"/>
    <n v="0"/>
    <n v="0"/>
    <n v="0"/>
    <s v="Not Available"/>
    <s v="Not Available"/>
    <n v="90"/>
  </r>
  <r>
    <x v="0"/>
    <x v="16"/>
    <s v="&lt; 1000 ft"/>
    <x v="26"/>
    <x v="1"/>
    <s v="None"/>
    <s v="No Data"/>
    <s v="No Data"/>
    <s v="No Data"/>
    <x v="806"/>
    <n v="237847"/>
    <s v="No damage"/>
    <s v="No Data"/>
    <n v="2"/>
    <x v="2"/>
    <s v="Oregon"/>
    <s v="Landing Roll"/>
    <s v="None"/>
    <b v="1"/>
    <b v="0"/>
    <s v="SML SMEAR ON NOSE OF A/C."/>
    <x v="742"/>
    <s v="Small"/>
    <s v="Overcast"/>
    <x v="112"/>
    <x v="384"/>
    <x v="0"/>
    <s v="Y"/>
    <n v="0"/>
    <n v="0"/>
    <n v="0"/>
    <n v="0"/>
    <n v="0"/>
    <n v="0"/>
    <s v="Not Available"/>
    <s v="Not Available"/>
    <s v="Not Recorded"/>
  </r>
  <r>
    <x v="0"/>
    <x v="25"/>
    <s v="&lt; 1000 ft"/>
    <x v="35"/>
    <x v="1"/>
    <s v="None"/>
    <s v="No Data"/>
    <s v="No Data"/>
    <s v="No Data"/>
    <x v="807"/>
    <n v="243532"/>
    <s v="No damage"/>
    <s v="No Data"/>
    <n v="2"/>
    <x v="8"/>
    <s v="Illinois"/>
    <s v="Take-off run"/>
    <s v="None"/>
    <b v="1"/>
    <b v="0"/>
    <s v="FLT CONTD TO LAS"/>
    <x v="743"/>
    <s v="Small"/>
    <s v="Overcast"/>
    <x v="24"/>
    <x v="410"/>
    <x v="0"/>
    <s v="Y"/>
    <n v="0"/>
    <n v="0"/>
    <n v="0"/>
    <n v="0"/>
    <n v="0"/>
    <n v="0"/>
    <s v="Not Available"/>
    <s v="Not Available"/>
    <s v="Not Recorded"/>
  </r>
  <r>
    <x v="0"/>
    <x v="19"/>
    <s v="&lt; 1000 ft"/>
    <x v="21"/>
    <x v="1"/>
    <s v="None"/>
    <s v="No Data"/>
    <s v="No Data"/>
    <n v="85"/>
    <x v="807"/>
    <n v="239386"/>
    <s v="No damage"/>
    <s v="No Data"/>
    <n v="2"/>
    <x v="5"/>
    <s v="New York"/>
    <s v="Landing Roll"/>
    <s v="None"/>
    <b v="1"/>
    <b v="1"/>
    <s v="CAPT REPTD STRIKE ON T/D. MECHANIC REMOVED FEATHERS AND CARCASS BITS NOW STORED IN FREEZER. ID BY SMITHSONIAN, FAA 1623. ASSUMPTION IS BIRD BOUNCED OFF NOSE, HIT  A PYLON AND THE WING OVER ENG #1."/>
    <x v="743"/>
    <s v="Small"/>
    <s v="Some Cloud"/>
    <x v="84"/>
    <x v="124"/>
    <x v="0"/>
    <s v="Not Stated"/>
    <n v="0"/>
    <n v="0"/>
    <n v="0"/>
    <n v="0"/>
    <n v="0"/>
    <n v="0"/>
    <s v="Not Available"/>
    <s v="Not Available"/>
    <s v="Not Recorded"/>
  </r>
  <r>
    <x v="0"/>
    <x v="19"/>
    <s v="&lt; 1000 ft"/>
    <x v="93"/>
    <x v="1"/>
    <s v="No Data"/>
    <s v="No Data"/>
    <s v="No Data"/>
    <n v="155"/>
    <x v="807"/>
    <n v="235073"/>
    <s v="No damage"/>
    <s v="No Data"/>
    <n v="2"/>
    <x v="5"/>
    <s v="New York"/>
    <s v="Landing Roll"/>
    <s v="No Data"/>
    <b v="1"/>
    <b v="0"/>
    <s v="FOUND REMAINS IN TOUCHDOWN ZONE."/>
    <x v="744"/>
    <s v="Small"/>
    <s v="No Data"/>
    <x v="23"/>
    <x v="0"/>
    <x v="4"/>
    <s v="Not Stated"/>
    <n v="0"/>
    <n v="0"/>
    <n v="0"/>
    <n v="0"/>
    <n v="0"/>
    <n v="0"/>
    <s v="Not Available"/>
    <s v="Not Available"/>
    <s v="Not Recorded"/>
  </r>
  <r>
    <x v="0"/>
    <x v="19"/>
    <s v="&lt; 1000 ft"/>
    <x v="36"/>
    <x v="1"/>
    <s v="None"/>
    <s v="No Data"/>
    <s v="No Data"/>
    <s v="No Data"/>
    <x v="808"/>
    <n v="241772"/>
    <s v="No damage"/>
    <s v="No Data"/>
    <n v="2"/>
    <x v="4"/>
    <s v="New York"/>
    <s v="Landing Roll"/>
    <s v="None"/>
    <b v="1"/>
    <b v="0"/>
    <s v="FOUND 75' E OF CL @ FA. PILOT SAW &amp; HIT 1 SML BIRD. NO DMG. NO DOWN TIME."/>
    <x v="744"/>
    <s v="Small"/>
    <s v="Overcast"/>
    <x v="27"/>
    <x v="411"/>
    <x v="0"/>
    <s v="Y"/>
    <n v="0"/>
    <n v="0"/>
    <n v="0"/>
    <n v="0"/>
    <n v="0"/>
    <n v="0"/>
    <s v="Not Available"/>
    <s v="Not Available"/>
    <s v="Not Recorded"/>
  </r>
  <r>
    <x v="0"/>
    <x v="5"/>
    <s v="&lt; 1000 ft"/>
    <x v="94"/>
    <x v="1"/>
    <s v="None"/>
    <s v="No Data"/>
    <s v="No Data"/>
    <s v="No Data"/>
    <x v="809"/>
    <n v="248914"/>
    <s v="No damage"/>
    <s v="No Data"/>
    <n v="2"/>
    <x v="25"/>
    <s v="North Carolina"/>
    <s v="Approach"/>
    <s v="No Data"/>
    <b v="0"/>
    <b v="0"/>
    <s v="No Comments"/>
    <x v="745"/>
    <s v="No Data"/>
    <s v="Some Cloud"/>
    <x v="29"/>
    <x v="180"/>
    <x v="0"/>
    <s v="Y"/>
    <n v="0"/>
    <n v="0"/>
    <n v="0"/>
    <n v="0"/>
    <n v="0"/>
    <n v="200"/>
    <s v="Not Available"/>
    <s v="Not Available"/>
    <n v="142"/>
  </r>
  <r>
    <x v="0"/>
    <x v="14"/>
    <s v="&lt; 1000 ft"/>
    <x v="17"/>
    <x v="0"/>
    <s v="None"/>
    <s v="No Data"/>
    <s v="No Data"/>
    <n v="5185"/>
    <x v="810"/>
    <n v="240357"/>
    <s v="No damage"/>
    <s v="No Data"/>
    <n v="2"/>
    <x v="10"/>
    <s v="Florida"/>
    <s v="Landing Roll"/>
    <s v="Rain"/>
    <b v="1"/>
    <b v="0"/>
    <s v="PILOT REPTD MULTIPLE BIRDSTRIKE ON ROLL-OUT. HIT NOSE AND L WING. OPS FOUND 11 CARCASSES. IMPACT MARKS ON NOSE AND L WING. NO REPTD DMG."/>
    <x v="746"/>
    <s v="Small"/>
    <s v="Some Cloud"/>
    <x v="27"/>
    <x v="412"/>
    <x v="0"/>
    <s v="Y"/>
    <n v="0"/>
    <n v="0"/>
    <n v="0"/>
    <n v="0"/>
    <n v="0"/>
    <n v="0"/>
    <s v="Not Available"/>
    <s v="Not Available"/>
    <n v="110"/>
  </r>
  <r>
    <x v="0"/>
    <x v="19"/>
    <s v="&lt; 1000 ft"/>
    <x v="85"/>
    <x v="1"/>
    <s v="None"/>
    <s v="No Data"/>
    <s v="No Data"/>
    <s v="No Data"/>
    <x v="810"/>
    <n v="241687"/>
    <s v="No damage"/>
    <s v="No Data"/>
    <n v="2"/>
    <x v="19"/>
    <s v="New York"/>
    <s v="Approach"/>
    <s v="None"/>
    <b v="1"/>
    <b v="1"/>
    <s v="PILOT SAID BIRD HIT NOSE. 1 FULL WING REMOVED FROM LDG GEAR. ID BY SMITHSONIAN, FAA 1543. NO DOWN TIME OR DMG."/>
    <x v="747"/>
    <s v="Small"/>
    <s v="Overcast"/>
    <x v="53"/>
    <x v="124"/>
    <x v="0"/>
    <s v="Not Stated"/>
    <n v="0"/>
    <n v="0"/>
    <n v="0"/>
    <n v="0"/>
    <n v="0"/>
    <n v="300"/>
    <s v="Not Available"/>
    <s v="Not Available"/>
    <s v="Not Recorded"/>
  </r>
  <r>
    <x v="0"/>
    <x v="13"/>
    <s v="&lt; 1000 ft"/>
    <x v="18"/>
    <x v="1"/>
    <s v="None"/>
    <s v="No Data"/>
    <s v="No Data"/>
    <n v="576"/>
    <x v="811"/>
    <n v="203523"/>
    <s v="No damage"/>
    <s v="No Data"/>
    <n v="2"/>
    <x v="4"/>
    <s v="New York"/>
    <s v="Approach"/>
    <s v="None"/>
    <b v="0"/>
    <b v="0"/>
    <s v="PORT AUTHORITY FOUND BIRD ON END OF RWY. FILED REPT. PILOT SAW BIRD WAS MANUVERING OR HOWVERING ON END OF RWY. BIRD HIT RT SIDE BEHIND NOSECONE."/>
    <x v="748"/>
    <s v="No Data"/>
    <s v="Overcast"/>
    <x v="4"/>
    <x v="413"/>
    <x v="0"/>
    <s v="N"/>
    <n v="0"/>
    <n v="0"/>
    <n v="0"/>
    <n v="0"/>
    <n v="0"/>
    <n v="100"/>
    <s v="Not Available"/>
    <s v="Not Available"/>
    <n v="138"/>
  </r>
  <r>
    <x v="0"/>
    <x v="17"/>
    <s v="&lt; 1000 ft"/>
    <x v="95"/>
    <x v="1"/>
    <s v="None"/>
    <s v="No Data"/>
    <s v="No Data"/>
    <s v="12L"/>
    <x v="812"/>
    <n v="242626"/>
    <s v="No damage"/>
    <s v="No Data"/>
    <m/>
    <x v="56"/>
    <s v="Minnesota"/>
    <s v="Landing Roll"/>
    <s v="None"/>
    <b v="0"/>
    <b v="0"/>
    <s v="BIRD REPTD AS RAVEN / CROW. ASSUME AMERICAN CROW DUE TO LOCATION. RAVENS NOT FOUND IN SOUTHERN MN"/>
    <x v="749"/>
    <s v="Medium"/>
    <s v="No Cloud"/>
    <x v="26"/>
    <x v="25"/>
    <x v="0"/>
    <s v="Y"/>
    <n v="0"/>
    <n v="0"/>
    <n v="0"/>
    <n v="0"/>
    <n v="0"/>
    <n v="0"/>
    <s v="Not Available"/>
    <s v="Not Available"/>
    <n v="100"/>
  </r>
  <r>
    <x v="0"/>
    <x v="19"/>
    <s v="&lt; 1000 ft"/>
    <x v="12"/>
    <x v="1"/>
    <s v="None"/>
    <s v="No Data"/>
    <s v="No Data"/>
    <n v="92"/>
    <x v="813"/>
    <n v="243030"/>
    <s v="No damage"/>
    <s v="No Data"/>
    <n v="2"/>
    <x v="84"/>
    <s v="New York"/>
    <s v="Approach"/>
    <s v="Rain"/>
    <b v="1"/>
    <b v="1"/>
    <s v="CARCASS FOUND ON APCH END OF RWY  HAD BAND ON RT LEG . ID BY SMITHSONIAN 1611 A AND B. PILOT READY TO DEPART NOTIFIED PILOT OF STRIKE THAT A  BIRD HIT THE L WING FLAP. MX INSPN. (BAND 20108 117210397)"/>
    <x v="750"/>
    <s v="Small"/>
    <s v="Overcast"/>
    <x v="113"/>
    <x v="275"/>
    <x v="0"/>
    <s v="N"/>
    <n v="0"/>
    <n v="0"/>
    <n v="0"/>
    <n v="0"/>
    <n v="0"/>
    <n v="150"/>
    <s v="Not Available"/>
    <s v="Not Available"/>
    <n v="160"/>
  </r>
  <r>
    <x v="0"/>
    <x v="25"/>
    <s v="&lt; 1000 ft"/>
    <x v="35"/>
    <x v="1"/>
    <s v="None"/>
    <s v="No Data"/>
    <s v="No Data"/>
    <s v="No Data"/>
    <x v="814"/>
    <n v="238550"/>
    <s v="No damage"/>
    <s v="No Data"/>
    <n v="2"/>
    <x v="8"/>
    <s v="Illinois"/>
    <s v="Take-off run"/>
    <s v="None"/>
    <b v="1"/>
    <b v="0"/>
    <s v="BIRD ID BY WS BIOL."/>
    <x v="751"/>
    <s v="Small"/>
    <s v="Some Cloud"/>
    <x v="29"/>
    <x v="75"/>
    <x v="2"/>
    <s v="Y"/>
    <n v="0"/>
    <n v="0"/>
    <n v="0"/>
    <n v="0"/>
    <n v="0"/>
    <n v="0"/>
    <s v="Not Available"/>
    <s v="Not Available"/>
    <n v="115"/>
  </r>
  <r>
    <x v="0"/>
    <x v="19"/>
    <s v="&lt; 1000 ft"/>
    <x v="16"/>
    <x v="1"/>
    <s v="None"/>
    <s v="No Data"/>
    <s v="No Data"/>
    <n v="180"/>
    <x v="815"/>
    <n v="241982"/>
    <s v="No damage"/>
    <s v="No Data"/>
    <n v="2"/>
    <x v="52"/>
    <s v="New York"/>
    <s v="Landing Roll"/>
    <s v="None"/>
    <b v="1"/>
    <b v="0"/>
    <s v="FOUND REMAINS IN TOUCHDOWN ZONE. ALT NOT REPTD, ASSUME 0 FT AGL. NO DMG. BLOOD SMEARS ON NOSE. CLEANED BY MX. ALSO REPTD AS BLLOD SMEAR ON RADOME."/>
    <x v="744"/>
    <s v="Small"/>
    <s v="Overcast"/>
    <x v="0"/>
    <x v="129"/>
    <x v="0"/>
    <s v="Y"/>
    <n v="0"/>
    <n v="0"/>
    <n v="0"/>
    <n v="0"/>
    <n v="0"/>
    <n v="0"/>
    <s v="Not Available"/>
    <s v="Not Available"/>
    <s v="Not Recorded"/>
  </r>
  <r>
    <x v="0"/>
    <x v="19"/>
    <s v="&lt; 1000 ft"/>
    <x v="29"/>
    <x v="1"/>
    <s v="None"/>
    <s v="No Data"/>
    <s v="No Data"/>
    <n v="201"/>
    <x v="816"/>
    <n v="241342"/>
    <s v="No damage"/>
    <s v="No Data"/>
    <n v="4"/>
    <x v="85"/>
    <s v="New York"/>
    <s v="Landing Roll"/>
    <s v="None"/>
    <b v="1"/>
    <b v="0"/>
    <s v="LOCATION WAS TOUCH DOWN ZONE. PILOT REPTD STRIKING A BIRD UPON T/D. A/C HAD  NO EVIDENCE OF A STRIKE. REMAINS FOUND ON 31R 30FT N OF RWY CENTERLINE BTWN TXY Y &amp; RWY 4L."/>
    <x v="744"/>
    <s v="Medium"/>
    <s v="No Cloud"/>
    <x v="54"/>
    <x v="414"/>
    <x v="0"/>
    <s v="Y"/>
    <n v="0"/>
    <n v="0"/>
    <n v="0"/>
    <n v="0"/>
    <n v="0"/>
    <n v="0"/>
    <s v="Not Available"/>
    <s v="Not Available"/>
    <s v="Not Recorded"/>
  </r>
  <r>
    <x v="0"/>
    <x v="22"/>
    <s v="&lt; 1000 ft"/>
    <x v="14"/>
    <x v="2"/>
    <s v="None"/>
    <s v="No Data"/>
    <s v="No Data"/>
    <n v="3140"/>
    <x v="817"/>
    <n v="242415"/>
    <s v="No damage"/>
    <s v="No Data"/>
    <n v="2"/>
    <x v="60"/>
    <s v="DC"/>
    <s v="Approach"/>
    <s v="No Data"/>
    <b v="0"/>
    <b v="0"/>
    <s v="ATIS WARNING. HIT 20 GULLS. PILOT WAS NOT ABLE TO ASSESS EXTENT OF DMG AND WILL LEAVE THAT TO MECHANICS. (DATA ENTRY NOTE: CONFIRMED NO DMG. ENG INGESTION, BORESCOPED AND COMPRESSOR WASHED)."/>
    <x v="752"/>
    <s v="No Data"/>
    <s v="No Cloud"/>
    <x v="4"/>
    <x v="0"/>
    <x v="2"/>
    <s v="Y"/>
    <n v="0"/>
    <n v="0"/>
    <n v="0"/>
    <n v="0"/>
    <n v="0"/>
    <n v="400"/>
    <s v="Not Available"/>
    <s v="Not Available"/>
    <s v="Not Recorded"/>
  </r>
  <r>
    <x v="0"/>
    <x v="22"/>
    <s v="&lt; 1000 ft"/>
    <x v="16"/>
    <x v="1"/>
    <s v="None"/>
    <s v="No Data"/>
    <s v="No Data"/>
    <n v="622"/>
    <x v="818"/>
    <n v="245384"/>
    <s v="No damage"/>
    <s v="No Data"/>
    <n v="2"/>
    <x v="7"/>
    <s v="DC"/>
    <s v="Approach"/>
    <s v="No Data"/>
    <b v="0"/>
    <b v="0"/>
    <s v="# STRUCK NOT REPTD, ASSUME 1."/>
    <x v="753"/>
    <s v="No Data"/>
    <s v="Some Cloud"/>
    <x v="4"/>
    <x v="0"/>
    <x v="2"/>
    <s v="Y"/>
    <n v="0"/>
    <n v="0"/>
    <n v="0"/>
    <n v="0"/>
    <n v="0"/>
    <n v="400"/>
    <s v="Not Available"/>
    <s v="Not Available"/>
    <n v="130"/>
  </r>
  <r>
    <x v="0"/>
    <x v="20"/>
    <s v="&lt; 1000 ft"/>
    <x v="17"/>
    <x v="0"/>
    <s v="None"/>
    <s v="No Data"/>
    <s v="No Data"/>
    <n v="6847"/>
    <x v="819"/>
    <n v="240006"/>
    <s v="No damage"/>
    <s v="No Data"/>
    <n v="2"/>
    <x v="22"/>
    <s v="Illinois"/>
    <s v="Approach"/>
    <s v="None"/>
    <b v="0"/>
    <b v="0"/>
    <s v="ATIS WARNING. BIRDS RETPD AS GEESE, ASSUME CANADA FROM DATE AND LOCATION. NO DMG. SHORT FINAL."/>
    <x v="754"/>
    <s v="Large"/>
    <s v="Some Cloud"/>
    <x v="19"/>
    <x v="415"/>
    <x v="3"/>
    <s v="Y"/>
    <n v="0"/>
    <n v="0"/>
    <n v="0"/>
    <n v="0"/>
    <n v="0"/>
    <n v="100"/>
    <s v="Not Available"/>
    <s v="Not Available"/>
    <n v="120"/>
  </r>
  <r>
    <x v="0"/>
    <x v="6"/>
    <s v="&lt; 1000 ft"/>
    <x v="11"/>
    <x v="0"/>
    <s v="None"/>
    <s v="No Data"/>
    <s v="No Data"/>
    <s v="No Data"/>
    <x v="820"/>
    <n v="239794"/>
    <s v="No damage"/>
    <s v="No Data"/>
    <n v="2"/>
    <x v="3"/>
    <s v="Pennsylvania"/>
    <s v="Landing Roll"/>
    <s v="None"/>
    <b v="1"/>
    <b v="0"/>
    <s v="2 BIRDS. NO DMG. ID BY WS BIOL."/>
    <x v="755"/>
    <s v="Small"/>
    <s v="No Cloud"/>
    <x v="23"/>
    <x v="416"/>
    <x v="1"/>
    <s v="Y"/>
    <n v="0"/>
    <n v="0"/>
    <n v="0"/>
    <n v="0"/>
    <n v="0"/>
    <n v="0"/>
    <s v="Not Available"/>
    <s v="Not Available"/>
    <n v="100"/>
  </r>
  <r>
    <x v="0"/>
    <x v="20"/>
    <s v="&lt; 1000 ft"/>
    <x v="57"/>
    <x v="0"/>
    <s v="No Data"/>
    <s v="No Data"/>
    <s v="No Data"/>
    <n v="134"/>
    <x v="821"/>
    <n v="237996"/>
    <s v="No damage"/>
    <s v="No Data"/>
    <n v="2"/>
    <x v="7"/>
    <s v="Illinois"/>
    <s v="Landing Roll"/>
    <s v="No Data"/>
    <b v="0"/>
    <b v="0"/>
    <s v="DURING LDG OR RWY 9R (ASSUME 0' AGL), ENCOUNTERED A FLOCK OF SML SONG BIRDS AND HIT AT LEAST ONE JUST ABOVE F/O'S FRONT WINDSHLD. WS HAD NO INFORMATION ON THIS EVENT."/>
    <x v="756"/>
    <s v="No Data"/>
    <s v="No Data"/>
    <x v="74"/>
    <x v="417"/>
    <x v="0"/>
    <s v="Not Stated"/>
    <n v="0"/>
    <n v="0"/>
    <n v="0"/>
    <n v="0"/>
    <n v="0"/>
    <n v="0"/>
    <s v="Not Available"/>
    <s v="Not Available"/>
    <s v="Not Recorded"/>
  </r>
  <r>
    <x v="0"/>
    <x v="25"/>
    <s v="&lt; 1000 ft"/>
    <x v="7"/>
    <x v="1"/>
    <s v="None"/>
    <s v="No Data"/>
    <s v="No Data"/>
    <s v="No Data"/>
    <x v="822"/>
    <n v="244354"/>
    <s v="No damage"/>
    <s v="No Data"/>
    <n v="2"/>
    <x v="8"/>
    <s v="Illinois"/>
    <s v="Landing Roll"/>
    <s v="No Data"/>
    <b v="0"/>
    <b v="0"/>
    <s v="A/C INSPN BY AIRLINE MX. NO DMG WAS REPTD."/>
    <x v="757"/>
    <s v="Small"/>
    <s v="No Data"/>
    <x v="29"/>
    <x v="418"/>
    <x v="0"/>
    <s v="Not Stated"/>
    <n v="0"/>
    <n v="0"/>
    <n v="0"/>
    <n v="0"/>
    <n v="0"/>
    <n v="0"/>
    <s v="Not Available"/>
    <s v="Not Available"/>
    <n v="80"/>
  </r>
  <r>
    <x v="0"/>
    <x v="17"/>
    <s v="&lt; 1000 ft"/>
    <x v="1"/>
    <x v="1"/>
    <s v="None"/>
    <s v="No Data"/>
    <s v="No Data"/>
    <s v="No Data"/>
    <x v="823"/>
    <n v="240319"/>
    <s v="No damage"/>
    <s v="No Data"/>
    <n v="2"/>
    <x v="37"/>
    <s v="Minnesota"/>
    <s v="Approach"/>
    <s v="None"/>
    <b v="0"/>
    <b v="0"/>
    <s v="No Comments"/>
    <x v="758"/>
    <s v="No Data"/>
    <s v="Some Cloud"/>
    <x v="5"/>
    <x v="23"/>
    <x v="0"/>
    <s v="Y"/>
    <n v="0"/>
    <n v="0"/>
    <n v="0"/>
    <n v="0"/>
    <n v="0"/>
    <n v="200"/>
    <s v="Not Available"/>
    <s v="Not Available"/>
    <n v="120"/>
  </r>
  <r>
    <x v="0"/>
    <x v="24"/>
    <s v="&lt; 1000 ft"/>
    <x v="7"/>
    <x v="1"/>
    <s v="No Data"/>
    <s v="No Data"/>
    <s v="No Data"/>
    <n v="904"/>
    <x v="824"/>
    <n v="244149"/>
    <s v="Caused damage"/>
    <s v="No Data"/>
    <n v="2"/>
    <x v="7"/>
    <s v="Colorado"/>
    <s v="Take-off run"/>
    <s v="None"/>
    <b v="1"/>
    <b v="0"/>
    <s v="HEARD A THUMP AT VR. HIT JUVENILE COYOTE (ATC INFORMED US LATER). NO ADVERSE EFFECT ON FLT. COYOTE IN 2 PIECES. PARTS REMOVED BY OPS FROM RWY. FOUND BLOOD STAINS ON L ENG COWLING, LH INBD BRAKE, L WING FLAP TRACK FAIRING OTBD OF #1 ENG. ALSO MISSING PAINT"/>
    <x v="759"/>
    <s v="Large"/>
    <s v="No Cloud"/>
    <x v="59"/>
    <x v="94"/>
    <x v="0"/>
    <s v="Not Stated"/>
    <n v="0"/>
    <n v="0"/>
    <n v="0"/>
    <n v="0"/>
    <n v="0"/>
    <n v="0"/>
    <s v="Not Available"/>
    <s v="Not Available"/>
    <s v="Not Recorded"/>
  </r>
  <r>
    <x v="0"/>
    <x v="22"/>
    <s v="&gt; 1000 ft"/>
    <x v="42"/>
    <x v="1"/>
    <s v="None"/>
    <s v="No Data"/>
    <s v="No Data"/>
    <n v="1710"/>
    <x v="825"/>
    <n v="242994"/>
    <s v="No damage"/>
    <s v="No Data"/>
    <n v="2"/>
    <x v="17"/>
    <s v="DC"/>
    <s v="Approach"/>
    <s v="No Data"/>
    <b v="0"/>
    <b v="0"/>
    <s v="TIME WAS 0025Z NOT CLEAR IF DATE WAS LOCAL OR ZULU TIME."/>
    <x v="760"/>
    <s v="No Data"/>
    <s v="Overcast"/>
    <x v="4"/>
    <x v="0"/>
    <x v="2"/>
    <s v="Y"/>
    <n v="0"/>
    <n v="0"/>
    <n v="0"/>
    <n v="0"/>
    <n v="0"/>
    <n v="1100"/>
    <s v="Not Available"/>
    <s v="Not Available"/>
    <n v="135"/>
  </r>
  <r>
    <x v="0"/>
    <x v="22"/>
    <s v="&gt; 1000 ft"/>
    <x v="14"/>
    <x v="1"/>
    <s v="None"/>
    <s v="No Data"/>
    <s v="No Data"/>
    <s v="No Data"/>
    <x v="826"/>
    <n v="240862"/>
    <s v="No damage"/>
    <s v="No Data"/>
    <n v="2"/>
    <x v="60"/>
    <s v="DC"/>
    <s v="Approach"/>
    <s v="No Data"/>
    <b v="0"/>
    <b v="0"/>
    <s v="ATIS WARNING. NO DMG OBSVD BY PILOT"/>
    <x v="761"/>
    <s v="No Data"/>
    <s v="Some Cloud"/>
    <x v="4"/>
    <x v="0"/>
    <x v="0"/>
    <s v="Y"/>
    <n v="0"/>
    <n v="0"/>
    <n v="0"/>
    <n v="0"/>
    <n v="0"/>
    <n v="1500"/>
    <s v="Not Available"/>
    <s v="Not Available"/>
    <n v="130"/>
  </r>
  <r>
    <x v="0"/>
    <x v="6"/>
    <s v="&lt; 1000 ft"/>
    <x v="11"/>
    <x v="1"/>
    <s v="No Data"/>
    <s v="No Data"/>
    <s v="No Data"/>
    <s v="No Data"/>
    <x v="827"/>
    <n v="240752"/>
    <s v="No damage"/>
    <s v="No Data"/>
    <n v="2"/>
    <x v="3"/>
    <s v="Pennsylvania"/>
    <s v="Approach"/>
    <s v="None"/>
    <b v="0"/>
    <b v="0"/>
    <s v="# STRUCK NOT REPTD, ASSUME 1, SAME AS # SEEN."/>
    <x v="762"/>
    <s v="No Data"/>
    <s v="Some Cloud"/>
    <x v="8"/>
    <x v="165"/>
    <x v="2"/>
    <s v="N"/>
    <n v="0"/>
    <n v="0"/>
    <n v="0"/>
    <n v="0"/>
    <n v="0"/>
    <n v="300"/>
    <s v="Not Available"/>
    <s v="Not Available"/>
    <n v="140"/>
  </r>
  <r>
    <x v="0"/>
    <x v="0"/>
    <s v="&gt; 1000 ft"/>
    <x v="35"/>
    <x v="1"/>
    <s v="None"/>
    <s v="No Data"/>
    <s v="No Data"/>
    <s v="No Data"/>
    <x v="828"/>
    <n v="244031"/>
    <s v="No damage"/>
    <s v="No Data"/>
    <n v="2"/>
    <x v="0"/>
    <s v="Georgia"/>
    <s v="Approach"/>
    <s v="None"/>
    <b v="0"/>
    <b v="0"/>
    <s v="FINAL APCH."/>
    <x v="763"/>
    <s v="No Data"/>
    <s v="No Cloud"/>
    <x v="106"/>
    <x v="419"/>
    <x v="2"/>
    <s v="N"/>
    <n v="0"/>
    <n v="0"/>
    <n v="0"/>
    <n v="0"/>
    <n v="0"/>
    <n v="2000"/>
    <s v="Not Available"/>
    <s v="Not Available"/>
    <n v="210"/>
  </r>
  <r>
    <x v="0"/>
    <x v="22"/>
    <s v="&lt; 1000 ft"/>
    <x v="89"/>
    <x v="0"/>
    <s v="None"/>
    <s v="No Data"/>
    <s v="No Data"/>
    <n v="316"/>
    <x v="829"/>
    <n v="242778"/>
    <s v="Caused damage"/>
    <s v="No Data"/>
    <n v="2"/>
    <x v="36"/>
    <s v="DC"/>
    <s v="Approach"/>
    <s v="No Data"/>
    <b v="0"/>
    <b v="0"/>
    <s v="MINOR DMG TO NOSE CONE. ENGINES 1 AND 2 INGESTED 3-5 BIRDS EACH. ENGINES WERE NOT SHUT DOWN."/>
    <x v="764"/>
    <s v="No Data"/>
    <s v="Overcast"/>
    <x v="18"/>
    <x v="0"/>
    <x v="0"/>
    <s v="Y"/>
    <n v="0"/>
    <n v="0"/>
    <n v="0"/>
    <n v="0"/>
    <n v="0"/>
    <n v="300"/>
    <s v="Not Available"/>
    <s v="Not Available"/>
    <n v="121"/>
  </r>
  <r>
    <x v="0"/>
    <x v="20"/>
    <s v="&lt; 1000 ft"/>
    <x v="18"/>
    <x v="1"/>
    <s v="None"/>
    <s v="No Data"/>
    <s v="No Data"/>
    <s v="No Data"/>
    <x v="830"/>
    <n v="246644"/>
    <s v="No damage"/>
    <s v="No Data"/>
    <n v="2"/>
    <x v="4"/>
    <s v="Illinois"/>
    <s v="Landing Roll"/>
    <s v="None"/>
    <b v="0"/>
    <b v="0"/>
    <s v="MX INSPCTD REAR NOSE GEAR DOOR ADN FOUND NO DMG. JUST REMAINS."/>
    <x v="765"/>
    <s v="No Data"/>
    <s v="No Cloud"/>
    <x v="114"/>
    <x v="420"/>
    <x v="0"/>
    <s v="N"/>
    <n v="0"/>
    <n v="0"/>
    <n v="0"/>
    <n v="0"/>
    <n v="0"/>
    <n v="0"/>
    <s v="Not Available"/>
    <s v="Not Available"/>
    <n v="120"/>
  </r>
  <r>
    <x v="0"/>
    <x v="6"/>
    <s v="&gt; 1000 ft"/>
    <x v="16"/>
    <x v="1"/>
    <s v="None"/>
    <s v="No Data"/>
    <s v="No Data"/>
    <s v="No Data"/>
    <x v="831"/>
    <n v="242680"/>
    <s v="No damage"/>
    <s v="No Data"/>
    <n v="2"/>
    <x v="6"/>
    <s v="Pennsylvania"/>
    <s v="Approach"/>
    <s v="None"/>
    <b v="0"/>
    <b v="0"/>
    <s v="No Comments"/>
    <x v="766"/>
    <s v="Small"/>
    <s v="No Cloud"/>
    <x v="23"/>
    <x v="0"/>
    <x v="1"/>
    <s v="Not Stated"/>
    <n v="0"/>
    <n v="0"/>
    <n v="0"/>
    <n v="0"/>
    <n v="0"/>
    <n v="1500"/>
    <s v="Not Available"/>
    <s v="Not Available"/>
    <n v="150"/>
  </r>
  <r>
    <x v="0"/>
    <x v="19"/>
    <s v="&lt; 1000 ft"/>
    <x v="17"/>
    <x v="1"/>
    <s v="None"/>
    <s v="No Data"/>
    <s v="No Data"/>
    <n v="457"/>
    <x v="832"/>
    <n v="246179"/>
    <s v="No damage"/>
    <s v="No Data"/>
    <n v="2"/>
    <x v="10"/>
    <s v="New York"/>
    <s v="Take-off run"/>
    <s v="None"/>
    <b v="0"/>
    <b v="0"/>
    <s v="(DATA ENTRY NOTE: FLT AND A/C REG # NOT CORRECT.) AIRCRAFT WAS REPTD AS CANADAIR RJ. NO DMG. 1 UNKN WARBLER FOUND. PILOT REPTD BIRDSTRIKE ON T/O. FLT CONTD TO BUF. INSPN."/>
    <x v="767"/>
    <s v="No Data"/>
    <s v="No Cloud"/>
    <x v="115"/>
    <x v="0"/>
    <x v="4"/>
    <s v="Y"/>
    <n v="0"/>
    <n v="0"/>
    <n v="0"/>
    <n v="0"/>
    <n v="0"/>
    <n v="0"/>
    <s v="Not Available"/>
    <s v="Not Available"/>
    <s v="Not Recorded"/>
  </r>
  <r>
    <x v="0"/>
    <x v="22"/>
    <s v="&lt; 1000 ft"/>
    <x v="17"/>
    <x v="2"/>
    <s v="None"/>
    <s v="No Data"/>
    <s v="No Data"/>
    <s v="No Data"/>
    <x v="833"/>
    <n v="241252"/>
    <s v="No damage"/>
    <s v="No Data"/>
    <n v="2"/>
    <x v="86"/>
    <s v="DC"/>
    <s v="Approach"/>
    <s v="None"/>
    <b v="0"/>
    <b v="0"/>
    <s v="# STRUCK NOT REPTD, ASSUME 11-100, SAME AS # SEEN."/>
    <x v="768"/>
    <s v="No Data"/>
    <s v="No Cloud"/>
    <x v="4"/>
    <x v="0"/>
    <x v="0"/>
    <s v="Y"/>
    <n v="0"/>
    <n v="0"/>
    <n v="0"/>
    <n v="0"/>
    <n v="0"/>
    <n v="300"/>
    <s v="Not Available"/>
    <s v="Not Available"/>
    <n v="135"/>
  </r>
  <r>
    <x v="0"/>
    <x v="16"/>
    <s v="Unknown"/>
    <x v="16"/>
    <x v="1"/>
    <s v="None"/>
    <s v="No Data"/>
    <s v="No Data"/>
    <n v="635"/>
    <x v="834"/>
    <n v="246456"/>
    <s v="No damage"/>
    <s v="No Data"/>
    <n v="2"/>
    <x v="7"/>
    <s v="Oregon"/>
    <s v="Approach"/>
    <s v="None"/>
    <b v="1"/>
    <b v="0"/>
    <s v="ONLY WING WENT INTO THE ENG. FEATHERS REMOVED FROM FAN SECTION. NO DAMAGE STATED. (THIS MEANS UNK). BIRD WAS REPTD AS RED-TAILED HAWK BY AIRLINE BUT ARPT FOUND A SHORT-EARED OWL. ALSO AIRLINE REPTD TIME AS 1330 LOCAL BUT AIRPORT SAID 1037AM."/>
    <x v="769"/>
    <s v="Small"/>
    <s v="Overcast"/>
    <x v="116"/>
    <x v="421"/>
    <x v="0"/>
    <s v="Y"/>
    <n v="0"/>
    <n v="0"/>
    <n v="0"/>
    <n v="0"/>
    <n v="0"/>
    <s v="Not Available"/>
    <s v="Not Available"/>
    <s v="Not Available"/>
    <s v="Not Recorded"/>
  </r>
  <r>
    <x v="0"/>
    <x v="6"/>
    <s v="&lt; 1000 ft"/>
    <x v="40"/>
    <x v="1"/>
    <s v="None"/>
    <s v="No Data"/>
    <s v="No Data"/>
    <s v="No Data"/>
    <x v="835"/>
    <n v="242905"/>
    <s v="Caused damage"/>
    <s v="No Data"/>
    <n v="2"/>
    <x v="3"/>
    <s v="Pennsylvania"/>
    <s v="Approach"/>
    <s v="None"/>
    <b v="0"/>
    <b v="0"/>
    <s v="SML DENT IN LWR RADOME. (DATA ENTRY NOTE: DATE NOT REPTD, ASSUME SAME AS DATE REPORT WAS FILLED OUT)"/>
    <x v="770"/>
    <s v="No Data"/>
    <s v="No Cloud"/>
    <x v="4"/>
    <x v="0"/>
    <x v="0"/>
    <s v="N"/>
    <n v="0"/>
    <n v="0"/>
    <n v="0"/>
    <n v="0"/>
    <n v="0"/>
    <n v="400"/>
    <s v="Not Available"/>
    <s v="Not Available"/>
    <n v="140"/>
  </r>
  <r>
    <x v="0"/>
    <x v="14"/>
    <s v="&lt; 1000 ft"/>
    <x v="21"/>
    <x v="0"/>
    <s v="None"/>
    <s v="No Data"/>
    <s v="No Data"/>
    <n v="1129"/>
    <x v="836"/>
    <n v="243390"/>
    <s v="No damage"/>
    <s v="No Data"/>
    <n v="2"/>
    <x v="5"/>
    <s v="Florida"/>
    <s v="Landing Roll"/>
    <s v="None"/>
    <b v="0"/>
    <b v="0"/>
    <s v="2 SWALLOWS WERE HIT ON LDG ROLL."/>
    <x v="771"/>
    <s v="Small"/>
    <s v="Some Cloud"/>
    <x v="75"/>
    <x v="82"/>
    <x v="0"/>
    <s v="Y"/>
    <n v="0"/>
    <n v="0"/>
    <n v="0"/>
    <n v="0"/>
    <n v="0"/>
    <n v="0"/>
    <s v="Not Available"/>
    <s v="Not Available"/>
    <s v="Not Recorded"/>
  </r>
  <r>
    <x v="0"/>
    <x v="20"/>
    <s v="Unknown"/>
    <x v="77"/>
    <x v="4"/>
    <s v="Other"/>
    <s v="AVOIDANCE MANUEVER"/>
    <s v="No Data"/>
    <n v="7490"/>
    <x v="837"/>
    <n v="247072"/>
    <s v="No damage"/>
    <s v="No Data"/>
    <n v="2"/>
    <x v="25"/>
    <s v="Illinois"/>
    <s v="Approach"/>
    <s v="None"/>
    <b v="0"/>
    <b v="0"/>
    <s v="PILOT CALLED &amp; SAID THERE WAS NO STRIKE BUT THAT HE S -TURNED ON FINAL TO AVOID THE BIRDS. SPEED = 120 KTS"/>
    <x v="772"/>
    <s v="No Data"/>
    <s v="Some Cloud"/>
    <x v="9"/>
    <x v="422"/>
    <x v="0"/>
    <s v="Y"/>
    <n v="0"/>
    <n v="0"/>
    <n v="0"/>
    <n v="0"/>
    <n v="1"/>
    <s v="Not Available"/>
    <s v="Not Available"/>
    <s v="Not Available"/>
    <s v="Not Recorded"/>
  </r>
  <r>
    <x v="0"/>
    <x v="22"/>
    <s v="&lt; 1000 ft"/>
    <x v="14"/>
    <x v="1"/>
    <s v="No Data"/>
    <s v="No Data"/>
    <s v="No Data"/>
    <s v="No Data"/>
    <x v="838"/>
    <n v="244444"/>
    <s v="No damage"/>
    <s v="No Data"/>
    <n v="2"/>
    <x v="27"/>
    <s v="DC"/>
    <s v="Approach"/>
    <s v="No Data"/>
    <b v="0"/>
    <b v="0"/>
    <s v="USDA/WS REPTD BIRD AS CANADA GOOSE."/>
    <x v="773"/>
    <s v="Large"/>
    <s v="No Cloud"/>
    <x v="19"/>
    <x v="0"/>
    <x v="2"/>
    <s v="Y"/>
    <n v="0"/>
    <n v="0"/>
    <n v="0"/>
    <n v="0"/>
    <n v="0"/>
    <n v="500"/>
    <s v="Not Available"/>
    <s v="Not Available"/>
    <n v="135"/>
  </r>
  <r>
    <x v="0"/>
    <x v="6"/>
    <s v="Unknown"/>
    <x v="42"/>
    <x v="1"/>
    <s v="None"/>
    <s v="No Data"/>
    <s v="No Data"/>
    <n v="196"/>
    <x v="839"/>
    <n v="246362"/>
    <s v="No damage"/>
    <s v="No Data"/>
    <n v="2"/>
    <x v="7"/>
    <s v="Pennsylvania"/>
    <s v="Approach"/>
    <s v="No Data"/>
    <b v="1"/>
    <b v="0"/>
    <s v="BIRD HIT JUST BELOW CAPT'S WINDSCREEN ON FINAL APCH. NO DMG STATED. ID BY WS BIOL"/>
    <x v="774"/>
    <s v="Small"/>
    <s v="No Data"/>
    <x v="25"/>
    <x v="81"/>
    <x v="3"/>
    <s v="Not Stated"/>
    <n v="0"/>
    <n v="0"/>
    <n v="0"/>
    <n v="0"/>
    <n v="0"/>
    <s v="Not Available"/>
    <s v="Not Available"/>
    <s v="Not Available"/>
    <s v="Not Recorded"/>
  </r>
  <r>
    <x v="0"/>
    <x v="14"/>
    <s v="&lt; 1000 ft"/>
    <x v="16"/>
    <x v="2"/>
    <s v="Aborted Take-off"/>
    <s v="No Data"/>
    <s v="No Data"/>
    <n v="1542"/>
    <x v="840"/>
    <n v="247463"/>
    <s v="Caused damage"/>
    <s v="No Data"/>
    <n v="2"/>
    <x v="7"/>
    <s v="Florida"/>
    <s v="Take-off run"/>
    <s v="Rain"/>
    <b v="1"/>
    <b v="0"/>
    <s v="N# IS NOT CORRECT. ID BY WILDLF BIOL AT MCO."/>
    <x v="775"/>
    <s v="Medium"/>
    <s v="Overcast"/>
    <x v="6"/>
    <x v="280"/>
    <x v="0"/>
    <s v="Y"/>
    <n v="0"/>
    <n v="0"/>
    <n v="0"/>
    <n v="0"/>
    <n v="0"/>
    <n v="0"/>
    <s v="Not Available"/>
    <s v="Not Available"/>
    <n v="85"/>
  </r>
  <r>
    <x v="0"/>
    <x v="2"/>
    <s v="&lt; 1000 ft"/>
    <x v="12"/>
    <x v="0"/>
    <s v="None"/>
    <s v="No Data"/>
    <s v="No Data"/>
    <s v="No Data"/>
    <x v="841"/>
    <n v="246988"/>
    <s v="No damage"/>
    <s v="No Data"/>
    <n v="2"/>
    <x v="4"/>
    <s v="Texas"/>
    <s v="Approach"/>
    <s v="None"/>
    <b v="0"/>
    <b v="0"/>
    <s v="ATIS WARNING. SMALL BLACKBIRDS."/>
    <x v="776"/>
    <s v="No Data"/>
    <s v="No Cloud"/>
    <x v="1"/>
    <x v="350"/>
    <x v="0"/>
    <s v="Y"/>
    <n v="0"/>
    <n v="0"/>
    <n v="0"/>
    <n v="0"/>
    <n v="0"/>
    <n v="500"/>
    <s v="Not Available"/>
    <s v="Not Available"/>
    <n v="132"/>
  </r>
  <r>
    <x v="0"/>
    <x v="10"/>
    <s v="&lt; 1000 ft"/>
    <x v="14"/>
    <x v="1"/>
    <s v="None"/>
    <s v="No Data"/>
    <s v="No Data"/>
    <s v="No Data"/>
    <x v="842"/>
    <n v="246694"/>
    <s v="No damage"/>
    <s v="No Data"/>
    <n v="2"/>
    <x v="14"/>
    <s v="New Jersey"/>
    <s v="Approach"/>
    <s v="None"/>
    <b v="0"/>
    <b v="0"/>
    <s v="GULL TYPE UNKN, ID PER CAPT. NO REMAINS RECOVERED. GROUND CREW REMOVED BLOOD SMEAR, UNABLE TO COLLECT SAMPLE."/>
    <x v="777"/>
    <s v="No Data"/>
    <s v="Some Cloud"/>
    <x v="4"/>
    <x v="423"/>
    <x v="0"/>
    <s v="Y"/>
    <n v="0"/>
    <n v="0"/>
    <n v="0"/>
    <n v="0"/>
    <n v="0"/>
    <n v="75"/>
    <s v="Not Available"/>
    <s v="Not Available"/>
    <s v="Not Recorded"/>
  </r>
  <r>
    <x v="0"/>
    <x v="8"/>
    <s v="&lt; 1000 ft"/>
    <x v="17"/>
    <x v="1"/>
    <s v="None"/>
    <s v="No Data"/>
    <s v="No Data"/>
    <n v="7193"/>
    <x v="843"/>
    <n v="247114"/>
    <s v="No damage"/>
    <s v="No Data"/>
    <n v="2"/>
    <x v="25"/>
    <s v="DC"/>
    <s v="Landing Roll"/>
    <s v="None"/>
    <b v="0"/>
    <b v="0"/>
    <s v="BIRDSTRIKE ON LDG ROLL. HIT CO/P FRONT WINDSHLD. MX INSPN. CALLED IAD W/REPT."/>
    <x v="778"/>
    <s v="No Data"/>
    <s v="No Cloud"/>
    <x v="18"/>
    <x v="5"/>
    <x v="0"/>
    <s v="Not Stated"/>
    <n v="0"/>
    <n v="0"/>
    <n v="0"/>
    <n v="0"/>
    <n v="0"/>
    <n v="0"/>
    <s v="Not Available"/>
    <s v="Not Available"/>
    <n v="100"/>
  </r>
  <r>
    <x v="0"/>
    <x v="22"/>
    <s v="&lt; 1000 ft"/>
    <x v="39"/>
    <x v="1"/>
    <s v="None"/>
    <s v="No Data"/>
    <s v="No Data"/>
    <s v="No Data"/>
    <x v="844"/>
    <n v="246629"/>
    <s v="No damage"/>
    <s v="No Data"/>
    <n v="2"/>
    <x v="1"/>
    <s v="DC"/>
    <s v="Approach"/>
    <s v="No Data"/>
    <b v="0"/>
    <b v="0"/>
    <s v="No Comments"/>
    <x v="779"/>
    <s v="No Data"/>
    <s v="Some Cloud"/>
    <x v="4"/>
    <x v="0"/>
    <x v="2"/>
    <s v="Y"/>
    <n v="0"/>
    <n v="0"/>
    <n v="0"/>
    <n v="0"/>
    <n v="0"/>
    <n v="300"/>
    <s v="Not Available"/>
    <s v="Not Available"/>
    <n v="135"/>
  </r>
  <r>
    <x v="0"/>
    <x v="22"/>
    <s v="&lt; 1000 ft"/>
    <x v="42"/>
    <x v="1"/>
    <s v="None"/>
    <s v="No Data"/>
    <s v="No Data"/>
    <s v="No Data"/>
    <x v="845"/>
    <n v="249586"/>
    <s v="Caused damage"/>
    <s v="No Data"/>
    <n v="2"/>
    <x v="6"/>
    <s v="DC"/>
    <s v="Approach"/>
    <s v="None"/>
    <b v="0"/>
    <b v="0"/>
    <s v="LWR RT SIDE OF NOSE HIT. SML DENT. (BIRD REPTD AS GOOSE, USDA/WS BELIEVES MOST LIKELY CANADA GOOSE)"/>
    <x v="780"/>
    <s v="Large"/>
    <s v="No Cloud"/>
    <x v="19"/>
    <x v="0"/>
    <x v="2"/>
    <s v="Y"/>
    <n v="0"/>
    <n v="0"/>
    <n v="0"/>
    <n v="0"/>
    <n v="0"/>
    <n v="200"/>
    <s v="Not Available"/>
    <s v="Not Available"/>
    <n v="140"/>
  </r>
  <r>
    <x v="0"/>
    <x v="16"/>
    <s v="Unknown"/>
    <x v="19"/>
    <x v="1"/>
    <s v="None"/>
    <s v="No Data"/>
    <s v="No Data"/>
    <n v="521"/>
    <x v="846"/>
    <n v="248474"/>
    <s v="No damage"/>
    <s v="No Data"/>
    <n v="2"/>
    <x v="7"/>
    <s v="Oregon"/>
    <s v="Approach"/>
    <s v="None"/>
    <b v="1"/>
    <b v="0"/>
    <s v="NO EVIDENCE OF STRIKE ON A/C. BIRD FOUND ALIVE BUT INJURED."/>
    <x v="781"/>
    <s v="Medium"/>
    <s v="Overcast"/>
    <x v="6"/>
    <x v="164"/>
    <x v="0"/>
    <s v="Y"/>
    <n v="0"/>
    <n v="0"/>
    <n v="0"/>
    <n v="0"/>
    <n v="0"/>
    <s v="Not Available"/>
    <s v="Not Available"/>
    <s v="Not Available"/>
    <s v="Not Recorded"/>
  </r>
  <r>
    <x v="0"/>
    <x v="22"/>
    <s v="&lt; 1000 ft"/>
    <x v="89"/>
    <x v="1"/>
    <s v="None"/>
    <s v="No Data"/>
    <s v="No Data"/>
    <s v="No Data"/>
    <x v="847"/>
    <n v="244236"/>
    <s v="No damage"/>
    <s v="No Data"/>
    <n v="2"/>
    <x v="87"/>
    <s v="DC"/>
    <s v="Approach"/>
    <s v="None"/>
    <b v="0"/>
    <b v="0"/>
    <s v="ATIS WARNING"/>
    <x v="782"/>
    <s v="No Data"/>
    <s v="No Cloud"/>
    <x v="4"/>
    <x v="353"/>
    <x v="2"/>
    <s v="Y"/>
    <n v="0"/>
    <n v="0"/>
    <n v="0"/>
    <n v="0"/>
    <n v="0"/>
    <n v="600"/>
    <s v="Not Available"/>
    <s v="Not Available"/>
    <n v="135"/>
  </r>
  <r>
    <x v="0"/>
    <x v="22"/>
    <s v="&lt; 1000 ft"/>
    <x v="45"/>
    <x v="1"/>
    <s v="None"/>
    <s v="No Data"/>
    <s v="No Data"/>
    <s v="No Data"/>
    <x v="848"/>
    <n v="243755"/>
    <s v="No damage"/>
    <s v="No Data"/>
    <n v="2"/>
    <x v="5"/>
    <s v="DC"/>
    <s v="Approach"/>
    <s v="Rain"/>
    <b v="0"/>
    <b v="0"/>
    <s v="SHIP 9011 IS AN MD88 (N# MAY BE WRONG)"/>
    <x v="783"/>
    <s v="No Data"/>
    <s v="Some Cloud"/>
    <x v="4"/>
    <x v="0"/>
    <x v="2"/>
    <s v="Y"/>
    <n v="0"/>
    <n v="0"/>
    <n v="0"/>
    <n v="0"/>
    <n v="0"/>
    <n v="500"/>
    <s v="Not Available"/>
    <s v="Not Available"/>
    <n v="121"/>
  </r>
  <r>
    <x v="0"/>
    <x v="8"/>
    <s v="&lt; 1000 ft"/>
    <x v="57"/>
    <x v="1"/>
    <s v="None"/>
    <s v="No Data"/>
    <s v="No Data"/>
    <n v="915"/>
    <x v="849"/>
    <n v="247778"/>
    <s v="No damage"/>
    <s v="No Data"/>
    <n v="2"/>
    <x v="7"/>
    <s v="DC"/>
    <s v="Landing Roll"/>
    <s v="Rain"/>
    <b v="0"/>
    <b v="0"/>
    <s v="ATIS WARNING. # STRUCK NOT REPTD, ASSUME 1. DMG UNK ACCORDING TO CAPT"/>
    <x v="784"/>
    <s v="No Data"/>
    <s v="Overcast"/>
    <x v="4"/>
    <x v="0"/>
    <x v="0"/>
    <s v="Y"/>
    <n v="0"/>
    <n v="0"/>
    <n v="0"/>
    <n v="0"/>
    <n v="0"/>
    <n v="0"/>
    <s v="Not Available"/>
    <s v="Not Available"/>
    <s v="Not Recorded"/>
  </r>
  <r>
    <x v="0"/>
    <x v="8"/>
    <s v="&lt; 1000 ft"/>
    <x v="89"/>
    <x v="1"/>
    <s v="None"/>
    <s v="No Data"/>
    <s v="No Data"/>
    <n v="7536"/>
    <x v="850"/>
    <n v="242607"/>
    <s v="No damage"/>
    <s v="No Data"/>
    <n v="2"/>
    <x v="88"/>
    <s v="DC"/>
    <s v="Landing Roll"/>
    <s v="None"/>
    <b v="0"/>
    <b v="0"/>
    <s v="No Comments"/>
    <x v="784"/>
    <s v="No Data"/>
    <s v="Some Cloud"/>
    <x v="4"/>
    <x v="0"/>
    <x v="0"/>
    <s v="Y"/>
    <n v="0"/>
    <n v="0"/>
    <n v="0"/>
    <n v="0"/>
    <n v="0"/>
    <n v="0"/>
    <s v="Not Available"/>
    <s v="Not Available"/>
    <n v="145"/>
  </r>
  <r>
    <x v="0"/>
    <x v="11"/>
    <s v="&lt; 1000 ft"/>
    <x v="21"/>
    <x v="1"/>
    <s v="None"/>
    <s v="No Data"/>
    <s v="No Data"/>
    <s v="No Data"/>
    <x v="851"/>
    <n v="245477"/>
    <s v="No damage"/>
    <s v="No Data"/>
    <n v="2"/>
    <x v="5"/>
    <s v="Florida"/>
    <s v="Approach"/>
    <s v="None"/>
    <b v="0"/>
    <b v="0"/>
    <s v="ATIS WARNING. NO DMG."/>
    <x v="784"/>
    <s v="Large"/>
    <s v="Some Cloud"/>
    <x v="11"/>
    <x v="424"/>
    <x v="0"/>
    <s v="Y"/>
    <n v="0"/>
    <n v="0"/>
    <n v="0"/>
    <n v="0"/>
    <n v="0"/>
    <n v="300"/>
    <s v="Not Available"/>
    <s v="Not Available"/>
    <n v="135"/>
  </r>
  <r>
    <x v="0"/>
    <x v="27"/>
    <s v="Unknown"/>
    <x v="14"/>
    <x v="1"/>
    <s v="No Data"/>
    <s v="No Data"/>
    <s v="No Data"/>
    <s v="No Data"/>
    <x v="852"/>
    <n v="250845"/>
    <s v="No damage"/>
    <s v="No Data"/>
    <n v="2"/>
    <x v="27"/>
    <s v="Texas"/>
    <s v="Approach"/>
    <s v="No Data"/>
    <b v="0"/>
    <b v="0"/>
    <s v="#3432 UNKN WHICH ENG, ASSUME #1."/>
    <x v="785"/>
    <s v="Large"/>
    <s v="No Data"/>
    <x v="11"/>
    <x v="0"/>
    <x v="4"/>
    <s v="Not Stated"/>
    <n v="0"/>
    <n v="0"/>
    <n v="0"/>
    <n v="0"/>
    <n v="0"/>
    <s v="Not Available"/>
    <s v="Not Available"/>
    <s v="Not Available"/>
    <s v="Not Recorded"/>
  </r>
  <r>
    <x v="0"/>
    <x v="22"/>
    <s v="&lt; 1000 ft"/>
    <x v="16"/>
    <x v="1"/>
    <s v="Other"/>
    <s v="GO AROUND"/>
    <s v="No Data"/>
    <s v="No Data"/>
    <x v="853"/>
    <n v="248764"/>
    <s v="No damage"/>
    <s v="No Data"/>
    <n v="2"/>
    <x v="17"/>
    <s v="DC"/>
    <s v="Approach"/>
    <s v="No Data"/>
    <b v="0"/>
    <b v="0"/>
    <s v="PILOT INITIATED A GO-AROUND. BIRD REPTD AS GOOSE, WS BIOL BELIEVES CANADA GOOSE."/>
    <x v="786"/>
    <s v="Large"/>
    <s v="No Cloud"/>
    <x v="19"/>
    <x v="0"/>
    <x v="0"/>
    <s v="Y"/>
    <n v="0"/>
    <n v="0"/>
    <n v="0"/>
    <n v="0"/>
    <n v="0"/>
    <n v="180"/>
    <s v="Not Available"/>
    <s v="Not Available"/>
    <n v="140"/>
  </r>
  <r>
    <x v="0"/>
    <x v="14"/>
    <s v="&lt; 1000 ft"/>
    <x v="42"/>
    <x v="1"/>
    <s v="No Data"/>
    <s v="No Data"/>
    <s v="No Data"/>
    <n v="675"/>
    <x v="854"/>
    <n v="246728"/>
    <s v="No damage"/>
    <s v="No Data"/>
    <n v="2"/>
    <x v="71"/>
    <s v="Florida"/>
    <s v="Take-off run"/>
    <s v="No Data"/>
    <b v="1"/>
    <b v="0"/>
    <s v="No Comments"/>
    <x v="787"/>
    <s v="Small"/>
    <s v="No Data"/>
    <x v="24"/>
    <x v="349"/>
    <x v="0"/>
    <s v="Not Stated"/>
    <n v="0"/>
    <n v="0"/>
    <n v="0"/>
    <n v="0"/>
    <n v="0"/>
    <n v="0"/>
    <s v="Not Available"/>
    <s v="Not Available"/>
    <s v="Not Recorded"/>
  </r>
  <r>
    <x v="0"/>
    <x v="27"/>
    <s v="&lt; 1000 ft"/>
    <x v="42"/>
    <x v="1"/>
    <s v="No Data"/>
    <s v="No Data"/>
    <s v="No Data"/>
    <n v="1153"/>
    <x v="855"/>
    <n v="248784"/>
    <s v="No damage"/>
    <s v="No Data"/>
    <n v="2"/>
    <x v="17"/>
    <s v="Texas"/>
    <s v="Approach"/>
    <s v="No Data"/>
    <b v="0"/>
    <b v="0"/>
    <s v="SMEARED A BLACKBIRD 3 FT BELOW F/O WINDSHLD. NO DMG. INSPN FOUND VERY SML BIRD IMPACT. CLEANED."/>
    <x v="788"/>
    <s v="No Data"/>
    <s v="No Data"/>
    <x v="1"/>
    <x v="0"/>
    <x v="4"/>
    <s v="Not Stated"/>
    <n v="0"/>
    <n v="0"/>
    <n v="0"/>
    <n v="0"/>
    <n v="1"/>
    <n v="300"/>
    <s v="Not Available"/>
    <s v="Not Available"/>
    <s v="Not Recorded"/>
  </r>
  <r>
    <x v="0"/>
    <x v="9"/>
    <s v="&gt; 1000 ft"/>
    <x v="18"/>
    <x v="1"/>
    <s v="None"/>
    <s v="No Data"/>
    <s v="No Data"/>
    <s v="No Data"/>
    <x v="856"/>
    <n v="243313"/>
    <s v="No damage"/>
    <s v="No Data"/>
    <n v="2"/>
    <x v="4"/>
    <s v="California"/>
    <s v="Approach"/>
    <s v="None"/>
    <b v="0"/>
    <b v="0"/>
    <s v="VERY LOUD IMPACT AS GULL DOVE UNDER RADOME. MX FOUND NO DMG."/>
    <x v="789"/>
    <s v="No Data"/>
    <s v="No Cloud"/>
    <x v="4"/>
    <x v="123"/>
    <x v="1"/>
    <s v="Not Stated"/>
    <n v="0"/>
    <n v="0"/>
    <n v="0"/>
    <n v="0"/>
    <n v="0"/>
    <n v="1500"/>
    <s v="Not Available"/>
    <s v="Not Available"/>
    <n v="150"/>
  </r>
  <r>
    <x v="0"/>
    <x v="14"/>
    <s v="&lt; 1000 ft"/>
    <x v="61"/>
    <x v="1"/>
    <s v="No Data"/>
    <s v="No Data"/>
    <s v="No Data"/>
    <n v="995"/>
    <x v="856"/>
    <n v="248107"/>
    <s v="No damage"/>
    <s v="No Data"/>
    <n v="2"/>
    <x v="0"/>
    <s v="Florida"/>
    <s v="Landing Roll"/>
    <s v="No Data"/>
    <b v="1"/>
    <b v="0"/>
    <s v="No Comments"/>
    <x v="787"/>
    <s v="Small"/>
    <s v="No Data"/>
    <x v="27"/>
    <x v="387"/>
    <x v="0"/>
    <s v="Not Stated"/>
    <n v="0"/>
    <n v="0"/>
    <n v="0"/>
    <n v="0"/>
    <n v="0"/>
    <n v="0"/>
    <s v="Not Available"/>
    <s v="Not Available"/>
    <s v="Not Recorded"/>
  </r>
  <r>
    <x v="0"/>
    <x v="2"/>
    <s v="&lt; 1000 ft"/>
    <x v="18"/>
    <x v="1"/>
    <s v="None"/>
    <s v="No Data"/>
    <s v="No Data"/>
    <s v="No Data"/>
    <x v="857"/>
    <n v="246852"/>
    <s v="No damage"/>
    <s v="No Data"/>
    <n v="2"/>
    <x v="4"/>
    <s v="Texas"/>
    <s v="Approach"/>
    <s v="None"/>
    <b v="0"/>
    <b v="0"/>
    <s v="BLACK BIRD. NO DMG."/>
    <x v="790"/>
    <s v="Small"/>
    <s v="No Cloud"/>
    <x v="1"/>
    <x v="0"/>
    <x v="0"/>
    <s v="N"/>
    <n v="0"/>
    <n v="0"/>
    <n v="0"/>
    <n v="0"/>
    <n v="0"/>
    <n v="400"/>
    <s v="Not Available"/>
    <s v="Not Available"/>
    <n v="135"/>
  </r>
  <r>
    <x v="0"/>
    <x v="19"/>
    <s v="&gt; 1000 ft"/>
    <x v="45"/>
    <x v="1"/>
    <s v="None"/>
    <s v="No Data"/>
    <s v="No Data"/>
    <s v="No Data"/>
    <x v="858"/>
    <n v="248822"/>
    <s v="No damage"/>
    <s v="No Data"/>
    <n v="2"/>
    <x v="5"/>
    <s v="New York"/>
    <s v="Approach"/>
    <s v="None"/>
    <b v="1"/>
    <b v="1"/>
    <s v="ID BY SMITHSONIAN, FAA 1808. 100 % DNA MATCH"/>
    <x v="791"/>
    <s v="Small"/>
    <s v="Some Cloud"/>
    <x v="25"/>
    <x v="100"/>
    <x v="2"/>
    <s v="Not Stated"/>
    <n v="0"/>
    <n v="0"/>
    <n v="0"/>
    <n v="0"/>
    <n v="0"/>
    <n v="4000"/>
    <s v="Not Available"/>
    <s v="Not Available"/>
    <s v="Not Recorded"/>
  </r>
  <r>
    <x v="0"/>
    <x v="19"/>
    <s v="&lt; 1000 ft"/>
    <x v="16"/>
    <x v="1"/>
    <s v="None"/>
    <s v="No Data"/>
    <s v="No Data"/>
    <n v="806"/>
    <x v="859"/>
    <n v="252550"/>
    <s v="No damage"/>
    <s v="No Data"/>
    <n v="2"/>
    <x v="52"/>
    <s v="New York"/>
    <s v="Landing Roll"/>
    <s v="No Data"/>
    <b v="1"/>
    <b v="1"/>
    <s v="ID BY SMITHSONIAN, FAA 1827."/>
    <x v="792"/>
    <s v="Small"/>
    <s v="Some Cloud"/>
    <x v="117"/>
    <x v="425"/>
    <x v="2"/>
    <s v="Y"/>
    <n v="0"/>
    <n v="0"/>
    <n v="0"/>
    <n v="0"/>
    <n v="0"/>
    <n v="0"/>
    <s v="Not Available"/>
    <s v="Not Available"/>
    <s v="Not Recorded"/>
  </r>
  <r>
    <x v="0"/>
    <x v="2"/>
    <s v="&lt; 1000 ft"/>
    <x v="42"/>
    <x v="1"/>
    <s v="None"/>
    <s v="No Data"/>
    <s v="No Data"/>
    <s v="No Data"/>
    <x v="860"/>
    <n v="243530"/>
    <s v="No damage"/>
    <s v="No Data"/>
    <n v="2"/>
    <x v="26"/>
    <s v="Texas"/>
    <s v="Approach"/>
    <s v="None"/>
    <b v="0"/>
    <b v="0"/>
    <s v="MAY HAVE BEEN AN ATIS WARNING. NOT SURE.  BIRD LOOKED LIKE A PIGEON."/>
    <x v="793"/>
    <s v="Small"/>
    <s v="Overcast"/>
    <x v="0"/>
    <x v="328"/>
    <x v="0"/>
    <s v="Not Stated"/>
    <n v="1"/>
    <n v="0"/>
    <n v="0"/>
    <n v="0"/>
    <n v="0"/>
    <n v="1000"/>
    <s v="Not Available"/>
    <s v="Not Available"/>
    <n v="150"/>
  </r>
  <r>
    <x v="0"/>
    <x v="13"/>
    <s v="&lt; 1000 ft"/>
    <x v="37"/>
    <x v="1"/>
    <s v="None"/>
    <s v="No Data"/>
    <s v="No Data"/>
    <n v="1968"/>
    <x v="861"/>
    <n v="246269"/>
    <s v="No damage"/>
    <s v="No Data"/>
    <n v="2"/>
    <x v="5"/>
    <s v="New York"/>
    <s v="Approach"/>
    <s v="No Data"/>
    <b v="0"/>
    <b v="0"/>
    <s v="ON EXPRESSWAY VISUAL RWY 31 APCH. AFTER TURNING FINAL, HIT BIRD ON F/O WINDOW LWR RT SIDE. STAIN ON WINDSHLD. THIS IS THE 3RD BIRD I'VE HIT AT LGA. REPTD STRIKE TO LOCAL CONTROLLER. MX INSPN NO MAJOR DMG.  SUGGESTED BETTER BIRD CONTROL PROGRAM FOR LGA. 3"/>
    <x v="794"/>
    <s v="No Data"/>
    <s v="Some Cloud"/>
    <x v="4"/>
    <x v="0"/>
    <x v="2"/>
    <s v="N"/>
    <n v="0"/>
    <n v="0"/>
    <n v="0"/>
    <n v="0"/>
    <n v="0"/>
    <n v="200"/>
    <s v="Not Available"/>
    <s v="Not Available"/>
    <n v="140"/>
  </r>
  <r>
    <x v="0"/>
    <x v="23"/>
    <s v="&lt; 1000 ft"/>
    <x v="42"/>
    <x v="1"/>
    <s v="None"/>
    <s v="No Data"/>
    <s v="No Data"/>
    <s v="No Data"/>
    <x v="862"/>
    <n v="248345"/>
    <s v="No damage"/>
    <s v="No Data"/>
    <n v="2"/>
    <x v="26"/>
    <s v="California"/>
    <s v="Approach"/>
    <s v="Rain"/>
    <b v="0"/>
    <b v="0"/>
    <s v="HIT AFT OF F/O STATIC PORT. NO DMG."/>
    <x v="795"/>
    <s v="No Data"/>
    <s v="Overcast"/>
    <x v="4"/>
    <x v="0"/>
    <x v="4"/>
    <s v="Not Stated"/>
    <n v="0"/>
    <n v="0"/>
    <n v="0"/>
    <n v="0"/>
    <n v="0"/>
    <n v="200"/>
    <s v="Not Available"/>
    <s v="Not Available"/>
    <n v="130"/>
  </r>
  <r>
    <x v="0"/>
    <x v="19"/>
    <s v="&gt; 1000 ft"/>
    <x v="16"/>
    <x v="1"/>
    <s v="None"/>
    <s v="No Data"/>
    <s v="No Data"/>
    <s v="No Data"/>
    <x v="863"/>
    <n v="203351"/>
    <s v="Caused damage"/>
    <s v="No Data"/>
    <n v="2"/>
    <x v="52"/>
    <s v="New York"/>
    <s v="Approach"/>
    <s v="None"/>
    <b v="1"/>
    <b v="1"/>
    <s v="ID BY SMITHSONIAN, FAA 1875. DAMAGE TO A/C VENT AT FRAME 3."/>
    <x v="796"/>
    <s v="Medium"/>
    <s v="Some Cloud"/>
    <x v="6"/>
    <x v="401"/>
    <x v="2"/>
    <s v="Y"/>
    <n v="0"/>
    <n v="0"/>
    <n v="0"/>
    <n v="0"/>
    <n v="0"/>
    <n v="1300"/>
    <s v="Not Available"/>
    <s v="Not Available"/>
    <n v="135"/>
  </r>
  <r>
    <x v="0"/>
    <x v="19"/>
    <s v="Unknown"/>
    <x v="16"/>
    <x v="1"/>
    <s v="None"/>
    <s v="No Data"/>
    <s v="No Data"/>
    <s v="No Data"/>
    <x v="864"/>
    <n v="244717"/>
    <s v="No damage"/>
    <s v="No Data"/>
    <n v="2"/>
    <x v="52"/>
    <s v="New York"/>
    <s v="Approach"/>
    <s v="Fog"/>
    <b v="1"/>
    <b v="1"/>
    <s v="ID BY SMITHSONIAN, FAA 1872. 100 % DNA MATCH"/>
    <x v="794"/>
    <s v="Small"/>
    <s v="No Cloud"/>
    <x v="118"/>
    <x v="0"/>
    <x v="2"/>
    <s v="Not Stated"/>
    <n v="0"/>
    <n v="0"/>
    <n v="0"/>
    <n v="0"/>
    <n v="0"/>
    <s v="Not Available"/>
    <s v="Not Available"/>
    <s v="Not Available"/>
    <s v="Not Recorded"/>
  </r>
  <r>
    <x v="0"/>
    <x v="6"/>
    <s v="&lt; 1000 ft"/>
    <x v="69"/>
    <x v="1"/>
    <s v="No Data"/>
    <s v="No Data"/>
    <s v="No Data"/>
    <s v="No Data"/>
    <x v="865"/>
    <n v="245889"/>
    <s v="No damage"/>
    <s v="No Data"/>
    <n v="2"/>
    <x v="3"/>
    <s v="Pennsylvania"/>
    <s v="Approach"/>
    <s v="None"/>
    <b v="1"/>
    <b v="0"/>
    <s v="HIT 3' BELOW #3 WINDOW ON CAPT'S SIDE."/>
    <x v="797"/>
    <s v="Small"/>
    <s v="Overcast"/>
    <x v="23"/>
    <x v="426"/>
    <x v="2"/>
    <s v="N"/>
    <n v="0"/>
    <n v="0"/>
    <n v="0"/>
    <n v="0"/>
    <n v="0"/>
    <n v="500"/>
    <s v="Not Available"/>
    <s v="Not Available"/>
    <n v="140"/>
  </r>
  <r>
    <x v="0"/>
    <x v="5"/>
    <s v="&gt; 1000 ft"/>
    <x v="11"/>
    <x v="1"/>
    <s v="None"/>
    <s v="No Data"/>
    <s v="No Data"/>
    <n v="1679"/>
    <x v="866"/>
    <n v="249373"/>
    <s v="No damage"/>
    <s v="No Data"/>
    <n v="2"/>
    <x v="3"/>
    <s v="North Carolina"/>
    <s v="Approach"/>
    <s v="None"/>
    <b v="0"/>
    <b v="0"/>
    <s v="HIT ON FINAL APCH BELOW F/O SIDE WINDOW. NO DMG."/>
    <x v="798"/>
    <s v="Medium"/>
    <s v="No Cloud"/>
    <x v="3"/>
    <x v="427"/>
    <x v="0"/>
    <s v="N"/>
    <n v="0"/>
    <n v="0"/>
    <n v="0"/>
    <n v="0"/>
    <n v="0"/>
    <n v="1800"/>
    <s v="Not Available"/>
    <s v="Not Available"/>
    <n v="150"/>
  </r>
  <r>
    <x v="0"/>
    <x v="14"/>
    <s v="&lt; 1000 ft"/>
    <x v="16"/>
    <x v="1"/>
    <s v="None"/>
    <s v="No Data"/>
    <s v="No Data"/>
    <n v="41"/>
    <x v="866"/>
    <n v="245124"/>
    <s v="No damage"/>
    <s v="No Data"/>
    <n v="2"/>
    <x v="52"/>
    <s v="Florida"/>
    <s v="Approach"/>
    <s v="None"/>
    <b v="0"/>
    <b v="0"/>
    <s v="No Comments"/>
    <x v="798"/>
    <s v="No Data"/>
    <s v="Some Cloud"/>
    <x v="4"/>
    <x v="253"/>
    <x v="0"/>
    <s v="Y"/>
    <n v="0"/>
    <n v="0"/>
    <n v="0"/>
    <n v="0"/>
    <n v="0"/>
    <n v="50"/>
    <s v="Not Available"/>
    <s v="Not Available"/>
    <n v="140"/>
  </r>
  <r>
    <x v="0"/>
    <x v="19"/>
    <s v="Unknown"/>
    <x v="16"/>
    <x v="1"/>
    <s v="None"/>
    <s v="No Data"/>
    <s v="No Data"/>
    <s v="No Data"/>
    <x v="867"/>
    <n v="250051"/>
    <s v="No damage"/>
    <s v="No Data"/>
    <n v="2"/>
    <x v="52"/>
    <s v="New York"/>
    <s v="Approach"/>
    <s v="None"/>
    <b v="1"/>
    <b v="1"/>
    <s v="ID BY SMITHSONIAN, FAA 1868, 100% DNA MATCH."/>
    <x v="799"/>
    <s v="Small"/>
    <s v="No Cloud"/>
    <x v="119"/>
    <x v="401"/>
    <x v="2"/>
    <s v="Not Stated"/>
    <n v="0"/>
    <n v="0"/>
    <n v="0"/>
    <n v="0"/>
    <n v="0"/>
    <s v="Not Available"/>
    <s v="Not Available"/>
    <s v="Not Available"/>
    <s v="Not Recorded"/>
  </r>
  <r>
    <x v="0"/>
    <x v="19"/>
    <s v="Unknown"/>
    <x v="16"/>
    <x v="1"/>
    <s v="Precautionary Landing"/>
    <s v="No Data"/>
    <s v="No Data"/>
    <s v="No Data"/>
    <x v="867"/>
    <n v="250574"/>
    <s v="Caused damage"/>
    <s v="No Data"/>
    <n v="2"/>
    <x v="52"/>
    <s v="New York"/>
    <s v="Descent"/>
    <s v="None"/>
    <b v="1"/>
    <b v="1"/>
    <s v="ID BY SMITHSONIAN, FAA 1871, 100% DNA MATCH. LANDED BECAUSE NO AIRSPEED. PITOT TUBE REPLACED."/>
    <x v="799"/>
    <s v="Small"/>
    <s v="No Cloud"/>
    <x v="118"/>
    <x v="278"/>
    <x v="2"/>
    <s v="Not Stated"/>
    <n v="0"/>
    <n v="0"/>
    <n v="0"/>
    <n v="0"/>
    <n v="0"/>
    <s v="Not Available"/>
    <s v="Not Available"/>
    <s v="Not Available"/>
    <s v="Not Recorded"/>
  </r>
  <r>
    <x v="0"/>
    <x v="19"/>
    <s v="Unknown"/>
    <x v="16"/>
    <x v="1"/>
    <s v="None"/>
    <s v="No Data"/>
    <s v="No Data"/>
    <s v="No Data"/>
    <x v="868"/>
    <n v="245017"/>
    <s v="No damage"/>
    <s v="No Data"/>
    <n v="2"/>
    <x v="52"/>
    <s v="New York"/>
    <s v="Approach"/>
    <s v="None"/>
    <b v="1"/>
    <b v="1"/>
    <s v="ID BY SMITHSONIAN, FAA 1870. (UNK IF INGESTION)"/>
    <x v="800"/>
    <s v="No Data"/>
    <s v="No Cloud"/>
    <x v="94"/>
    <x v="360"/>
    <x v="2"/>
    <s v="N"/>
    <n v="0"/>
    <n v="0"/>
    <n v="0"/>
    <n v="0"/>
    <n v="0"/>
    <s v="Not Available"/>
    <s v="Not Available"/>
    <s v="Not Available"/>
    <s v="Not Recorded"/>
  </r>
  <r>
    <x v="0"/>
    <x v="2"/>
    <s v="&lt; 1000 ft"/>
    <x v="77"/>
    <x v="0"/>
    <s v="None"/>
    <s v="No Data"/>
    <s v="No Data"/>
    <s v="No Data"/>
    <x v="869"/>
    <n v="202839"/>
    <s v="No damage"/>
    <s v="No Data"/>
    <n v="2"/>
    <x v="1"/>
    <s v="Texas"/>
    <s v="Approach"/>
    <s v="No Data"/>
    <b v="0"/>
    <b v="0"/>
    <s v="LEFT ENG COWL WAS HIT. POSSIBLY WENT THRU ENG."/>
    <x v="801"/>
    <s v="No Data"/>
    <s v="Some Cloud"/>
    <x v="7"/>
    <x v="0"/>
    <x v="0"/>
    <s v="N"/>
    <n v="0"/>
    <n v="0"/>
    <n v="0"/>
    <n v="0"/>
    <n v="0"/>
    <n v="200"/>
    <s v="Not Available"/>
    <s v="Not Available"/>
    <n v="135"/>
  </r>
  <r>
    <x v="0"/>
    <x v="19"/>
    <s v="Unknown"/>
    <x v="16"/>
    <x v="1"/>
    <s v="None"/>
    <s v="No Data"/>
    <s v="No Data"/>
    <s v="No Data"/>
    <x v="870"/>
    <n v="201329"/>
    <s v="No damage"/>
    <s v="No Data"/>
    <n v="2"/>
    <x v="52"/>
    <s v="New York"/>
    <s v="Descent"/>
    <s v="None"/>
    <b v="1"/>
    <b v="1"/>
    <s v="ID BY SMITHSONIAN, FAA 1884."/>
    <x v="802"/>
    <s v="No Data"/>
    <s v="No Cloud"/>
    <x v="74"/>
    <x v="278"/>
    <x v="2"/>
    <s v="Not Stated"/>
    <n v="0"/>
    <n v="0"/>
    <n v="0"/>
    <n v="0"/>
    <n v="0"/>
    <s v="Not Available"/>
    <s v="Not Available"/>
    <s v="Not Available"/>
    <s v="Not Recorded"/>
  </r>
  <r>
    <x v="0"/>
    <x v="4"/>
    <s v="&lt; 1000 ft"/>
    <x v="16"/>
    <x v="0"/>
    <s v="No Data"/>
    <s v="No Data"/>
    <s v="No Data"/>
    <s v="No Data"/>
    <x v="871"/>
    <n v="249087"/>
    <s v="No damage"/>
    <s v="No Data"/>
    <n v="2"/>
    <x v="17"/>
    <s v="Florida"/>
    <s v="Take-off run"/>
    <s v="No Data"/>
    <b v="0"/>
    <b v="0"/>
    <s v="SAW 10-15 GULLS CROSSING RWY 5-10' ABOVE GROUND. HEARD 1 THUMP. CONTD FLT TO MEM. NO DMG. MX FOUND 2 STRIKES, 1 ON LWR RADOME AND 1 ON LWR FUSELAGE AT FWD EDGE OF WING TO BODY FAIRING."/>
    <x v="803"/>
    <s v="No Data"/>
    <s v="No Data"/>
    <x v="4"/>
    <x v="0"/>
    <x v="4"/>
    <s v="Not Stated"/>
    <n v="0"/>
    <n v="0"/>
    <n v="0"/>
    <n v="0"/>
    <n v="0"/>
    <n v="0"/>
    <s v="Not Available"/>
    <s v="Not Available"/>
    <n v="130"/>
  </r>
  <r>
    <x v="0"/>
    <x v="20"/>
    <s v="&lt; 1000 ft"/>
    <x v="21"/>
    <x v="1"/>
    <s v="None"/>
    <s v="No Data"/>
    <s v="No Data"/>
    <n v="942"/>
    <x v="872"/>
    <n v="249211"/>
    <s v="No damage"/>
    <s v="No Data"/>
    <n v="2"/>
    <x v="7"/>
    <s v="Illinois"/>
    <s v="Take-off run"/>
    <s v="None"/>
    <b v="0"/>
    <b v="0"/>
    <s v="BIRD HIT LWR PART OF F/O WINDSHLD ON T/O ROLL. TWR REPTD FINDING SPARROW ON RWY.  NO REMAINS FOUND IN USDA FREEZER. NO DMG."/>
    <x v="804"/>
    <s v="No Data"/>
    <s v="No Cloud"/>
    <x v="18"/>
    <x v="428"/>
    <x v="0"/>
    <s v="Y"/>
    <n v="0"/>
    <n v="0"/>
    <n v="0"/>
    <n v="0"/>
    <n v="0"/>
    <n v="0"/>
    <s v="Not Available"/>
    <s v="Not Available"/>
    <s v="Not Recorded"/>
  </r>
  <r>
    <x v="0"/>
    <x v="4"/>
    <s v="&lt; 1000 ft"/>
    <x v="12"/>
    <x v="1"/>
    <s v="None"/>
    <s v="No Data"/>
    <s v="No Data"/>
    <s v="No Data"/>
    <x v="873"/>
    <n v="249915"/>
    <s v="No damage"/>
    <s v="No Data"/>
    <n v="2"/>
    <x v="5"/>
    <s v="Florida"/>
    <s v="Landing Roll"/>
    <s v="None"/>
    <b v="0"/>
    <b v="0"/>
    <s v="BIRDSTRIKE ON LDG. HIT WINDSHLD. NO DMG. ARPT REPTD AS 10R BUT TPA HAS NO 10R"/>
    <x v="805"/>
    <s v="No Data"/>
    <s v="Some Cloud"/>
    <x v="4"/>
    <x v="0"/>
    <x v="0"/>
    <s v="N"/>
    <n v="0"/>
    <n v="0"/>
    <n v="0"/>
    <n v="0"/>
    <n v="0"/>
    <n v="0"/>
    <s v="Not Available"/>
    <s v="Not Available"/>
    <n v="120"/>
  </r>
  <r>
    <x v="0"/>
    <x v="19"/>
    <s v="&lt; 1000 ft"/>
    <x v="29"/>
    <x v="1"/>
    <s v="No Data"/>
    <s v="No Data"/>
    <s v="No Data"/>
    <n v="101"/>
    <x v="873"/>
    <n v="244072"/>
    <s v="No damage"/>
    <s v="No Data"/>
    <n v="4"/>
    <x v="89"/>
    <s v="New York"/>
    <s v="Landing Roll"/>
    <s v="No Data"/>
    <b v="1"/>
    <b v="0"/>
    <s v="BIRD INGESTED IN #1 ENG. NO DMG. REMAINS FOUND 10' E OF CL @ H-J"/>
    <x v="806"/>
    <s v="Large"/>
    <s v="No Data"/>
    <x v="37"/>
    <x v="0"/>
    <x v="4"/>
    <s v="Not Stated"/>
    <n v="0"/>
    <n v="0"/>
    <n v="0"/>
    <n v="0"/>
    <n v="0"/>
    <n v="0"/>
    <s v="Not Available"/>
    <s v="Not Available"/>
    <s v="Not Recorded"/>
  </r>
  <r>
    <x v="0"/>
    <x v="8"/>
    <s v="&lt; 1000 ft"/>
    <x v="42"/>
    <x v="1"/>
    <s v="None"/>
    <s v="No Data"/>
    <s v="No Data"/>
    <n v="966"/>
    <x v="874"/>
    <n v="246839"/>
    <s v="No damage"/>
    <s v="No Data"/>
    <n v="2"/>
    <x v="7"/>
    <s v="DC"/>
    <s v="Landing Roll"/>
    <s v="None"/>
    <b v="0"/>
    <b v="0"/>
    <s v="TWO REPORTS DIFFER ON FLT NUMBER (238 AS REPTD BY CAPT &amp; 966 AS REPTD BY AIRPORT AND AIRLINE). NO REMAINS FOUND ON RWY. TWR REPTD STRIKE TO OPS AT 1708 LOCAL TIME."/>
    <x v="807"/>
    <s v="Small"/>
    <s v="No Cloud"/>
    <x v="29"/>
    <x v="429"/>
    <x v="0"/>
    <s v="Y"/>
    <n v="0"/>
    <n v="0"/>
    <n v="0"/>
    <n v="0"/>
    <n v="0"/>
    <n v="0"/>
    <s v="Not Available"/>
    <s v="Not Available"/>
    <n v="80"/>
  </r>
  <r>
    <x v="0"/>
    <x v="11"/>
    <s v="&lt; 1000 ft"/>
    <x v="52"/>
    <x v="1"/>
    <s v="None"/>
    <s v="No Data"/>
    <s v="No Data"/>
    <n v="9240"/>
    <x v="875"/>
    <n v="243731"/>
    <s v="No damage"/>
    <s v="No Data"/>
    <n v="2"/>
    <x v="77"/>
    <s v="Florida"/>
    <s v="Landing Roll"/>
    <s v="Rain"/>
    <b v="0"/>
    <b v="0"/>
    <s v="NO DMG REPTD. (BIRD REPTD AS PARROT, ASSUME MONK PARAKEET AS THEY ARE VERY COMMON HERE)"/>
    <x v="808"/>
    <s v="Small"/>
    <s v="Overcast"/>
    <x v="120"/>
    <x v="0"/>
    <x v="4"/>
    <s v="Y"/>
    <n v="0"/>
    <n v="0"/>
    <n v="0"/>
    <n v="0"/>
    <n v="0"/>
    <n v="0"/>
    <s v="Not Available"/>
    <s v="Not Available"/>
    <n v="130"/>
  </r>
  <r>
    <x v="0"/>
    <x v="12"/>
    <s v="&lt; 1000 ft"/>
    <x v="12"/>
    <x v="1"/>
    <s v="No Data"/>
    <s v="No Data"/>
    <s v="No Data"/>
    <s v="No Data"/>
    <x v="876"/>
    <n v="253048"/>
    <s v="No damage"/>
    <s v="No Data"/>
    <n v="2"/>
    <x v="4"/>
    <s v="Florida"/>
    <s v="Take-off run"/>
    <s v="No Data"/>
    <b v="0"/>
    <b v="0"/>
    <s v="# 3433.. UNKN WHICH ENG, ASSUME #1."/>
    <x v="785"/>
    <s v="No Data"/>
    <s v="No Data"/>
    <x v="4"/>
    <x v="0"/>
    <x v="4"/>
    <s v="Not Stated"/>
    <n v="0"/>
    <n v="0"/>
    <n v="0"/>
    <n v="0"/>
    <n v="0"/>
    <n v="0"/>
    <s v="Not Available"/>
    <s v="Not Available"/>
    <s v="Not Recorded"/>
  </r>
  <r>
    <x v="0"/>
    <x v="14"/>
    <s v="&lt; 1000 ft"/>
    <x v="12"/>
    <x v="1"/>
    <s v="None"/>
    <s v="No Data"/>
    <s v="No Data"/>
    <s v="No Data"/>
    <x v="877"/>
    <n v="248009"/>
    <s v="No damage"/>
    <s v="No Data"/>
    <n v="2"/>
    <x v="3"/>
    <s v="Florida"/>
    <s v="Approach"/>
    <s v="None"/>
    <b v="0"/>
    <b v="0"/>
    <s v="NO DMG"/>
    <x v="809"/>
    <s v="No Data"/>
    <s v="Some Cloud"/>
    <x v="4"/>
    <x v="245"/>
    <x v="0"/>
    <s v="Y"/>
    <n v="0"/>
    <n v="0"/>
    <n v="0"/>
    <n v="0"/>
    <n v="0"/>
    <n v="150"/>
    <s v="Not Available"/>
    <s v="Not Available"/>
    <n v="132"/>
  </r>
  <r>
    <x v="0"/>
    <x v="8"/>
    <s v="&lt; 1000 ft"/>
    <x v="40"/>
    <x v="1"/>
    <s v="None"/>
    <s v="No Data"/>
    <s v="No Data"/>
    <n v="1525"/>
    <x v="877"/>
    <n v="247601"/>
    <s v="No damage"/>
    <s v="No Data"/>
    <n v="2"/>
    <x v="16"/>
    <s v="DC"/>
    <s v="Landing Roll"/>
    <s v="None"/>
    <b v="0"/>
    <b v="0"/>
    <s v="No Comments"/>
    <x v="809"/>
    <s v="Small"/>
    <s v="No Cloud"/>
    <x v="23"/>
    <x v="0"/>
    <x v="0"/>
    <s v="Y"/>
    <n v="0"/>
    <n v="0"/>
    <n v="0"/>
    <n v="0"/>
    <n v="0"/>
    <n v="0"/>
    <s v="Not Available"/>
    <s v="Not Available"/>
    <n v="80"/>
  </r>
  <r>
    <x v="0"/>
    <x v="17"/>
    <s v="&lt; 1000 ft"/>
    <x v="16"/>
    <x v="0"/>
    <s v="None"/>
    <s v="No Data"/>
    <s v="No Data"/>
    <s v="No Data"/>
    <x v="878"/>
    <n v="248721"/>
    <s v="No damage"/>
    <s v="No Data"/>
    <n v="2"/>
    <x v="17"/>
    <s v="Minnesota"/>
    <s v="Approach"/>
    <s v="None"/>
    <b v="0"/>
    <b v="0"/>
    <s v="INGESTED SEVERAL CROWS INTO L ENG. BURNED FLESH SMELL IN FLT DECK AND CABIN. WE NOTIFIED TWR TO HAVE RWY INSPECTED. MX NOTIFIED. LOGBOOK ENTRY. BORESCOPE INSPN FOUND NO DMG. BIRD REPTD AS CROW, ASSUME AMERICAN FROM LOCATION."/>
    <x v="803"/>
    <s v="Medium"/>
    <s v="Some Cloud"/>
    <x v="26"/>
    <x v="171"/>
    <x v="0"/>
    <s v="Y"/>
    <n v="0"/>
    <n v="0"/>
    <n v="0"/>
    <n v="0"/>
    <n v="0"/>
    <n v="50"/>
    <s v="Not Available"/>
    <s v="Not Available"/>
    <n v="130"/>
  </r>
  <r>
    <x v="0"/>
    <x v="6"/>
    <s v="&lt; 1000 ft"/>
    <x v="12"/>
    <x v="0"/>
    <s v="No Data"/>
    <s v="No Data"/>
    <s v="No Data"/>
    <s v="No Data"/>
    <x v="879"/>
    <n v="249083"/>
    <s v="No damage"/>
    <s v="No Data"/>
    <n v="2"/>
    <x v="7"/>
    <s v="Pennsylvania"/>
    <s v="Take-off run"/>
    <s v="No Data"/>
    <b v="1"/>
    <b v="0"/>
    <s v="3-5 SML BIRDS HIT RT FWD FUSELAGE AND F/O WINDSCREEN ON TAKE OFF. NO APPARENT DMG. 2 STARLINGS FOUND ON RWY."/>
    <x v="810"/>
    <s v="Small"/>
    <s v="No Data"/>
    <x v="23"/>
    <x v="223"/>
    <x v="0"/>
    <s v="Not Stated"/>
    <n v="0"/>
    <n v="0"/>
    <n v="0"/>
    <n v="0"/>
    <n v="0"/>
    <n v="0"/>
    <s v="Not Available"/>
    <s v="Not Available"/>
    <s v="Not Recorded"/>
  </r>
  <r>
    <x v="0"/>
    <x v="24"/>
    <s v="&lt; 1000 ft"/>
    <x v="17"/>
    <x v="1"/>
    <s v="No Data"/>
    <s v="No Data"/>
    <s v="No Data"/>
    <n v="6419"/>
    <x v="880"/>
    <n v="252493"/>
    <s v="No damage"/>
    <s v="No Data"/>
    <n v="2"/>
    <x v="22"/>
    <s v="Colorado"/>
    <s v="Landing Roll"/>
    <s v="No Data"/>
    <b v="0"/>
    <b v="0"/>
    <s v="HIT SWALLOW ON LANDING. NO DMG REPORTED."/>
    <x v="810"/>
    <s v="No Data"/>
    <s v="No Data"/>
    <x v="32"/>
    <x v="230"/>
    <x v="0"/>
    <s v="Not Stated"/>
    <n v="0"/>
    <n v="0"/>
    <n v="0"/>
    <n v="0"/>
    <n v="0"/>
    <n v="0"/>
    <s v="Not Available"/>
    <s v="Not Available"/>
    <s v="Not Recorded"/>
  </r>
  <r>
    <x v="0"/>
    <x v="16"/>
    <s v="&lt; 1000 ft"/>
    <x v="9"/>
    <x v="1"/>
    <s v="None"/>
    <s v="No Data"/>
    <s v="No Data"/>
    <n v="2094"/>
    <x v="881"/>
    <n v="247326"/>
    <s v="No damage"/>
    <s v="No Data"/>
    <n v="2"/>
    <x v="4"/>
    <s v="Oregon"/>
    <s v="Take-off run"/>
    <s v="None"/>
    <b v="1"/>
    <b v="0"/>
    <s v="REPTD BY PILOT WHO SAW THE STRIKE"/>
    <x v="811"/>
    <s v="Small"/>
    <s v="No Cloud"/>
    <x v="22"/>
    <x v="269"/>
    <x v="0"/>
    <s v="Y"/>
    <n v="0"/>
    <n v="0"/>
    <n v="0"/>
    <n v="0"/>
    <n v="0"/>
    <n v="0"/>
    <s v="Not Available"/>
    <s v="Not Available"/>
    <s v="Not Recorded"/>
  </r>
  <r>
    <x v="0"/>
    <x v="12"/>
    <s v="&lt; 1000 ft"/>
    <x v="45"/>
    <x v="1"/>
    <s v="None"/>
    <s v="No Data"/>
    <s v="No Data"/>
    <s v="No Data"/>
    <x v="882"/>
    <n v="248301"/>
    <s v="No damage"/>
    <s v="No Data"/>
    <n v="2"/>
    <x v="4"/>
    <s v="Florida"/>
    <s v="Approach"/>
    <s v="No Data"/>
    <b v="0"/>
    <b v="0"/>
    <s v="NO DMG."/>
    <x v="812"/>
    <s v="No Data"/>
    <s v="Some Cloud"/>
    <x v="1"/>
    <x v="0"/>
    <x v="0"/>
    <s v="N"/>
    <n v="0"/>
    <n v="0"/>
    <n v="0"/>
    <n v="0"/>
    <n v="0"/>
    <n v="30"/>
    <s v="Not Available"/>
    <s v="Not Available"/>
    <n v="150"/>
  </r>
  <r>
    <x v="0"/>
    <x v="16"/>
    <s v="&lt; 1000 ft"/>
    <x v="26"/>
    <x v="1"/>
    <s v="None"/>
    <s v="No Data"/>
    <s v="No Data"/>
    <s v="No Data"/>
    <x v="883"/>
    <n v="244323"/>
    <s v="No damage"/>
    <s v="No Data"/>
    <n v="2"/>
    <x v="2"/>
    <s v="Oregon"/>
    <s v="Landing Roll"/>
    <s v="None"/>
    <b v="0"/>
    <b v="0"/>
    <s v="FOUND BY PILOT DURING POST FLT WALK AROUND. NO DMG."/>
    <x v="813"/>
    <s v="Small"/>
    <s v="No Cloud"/>
    <x v="24"/>
    <x v="146"/>
    <x v="0"/>
    <s v="Y"/>
    <n v="0"/>
    <n v="0"/>
    <n v="0"/>
    <n v="0"/>
    <n v="0"/>
    <n v="0"/>
    <s v="Not Available"/>
    <s v="Not Available"/>
    <s v="Not Recorded"/>
  </r>
  <r>
    <x v="0"/>
    <x v="17"/>
    <s v="&lt; 1000 ft"/>
    <x v="17"/>
    <x v="1"/>
    <s v="None"/>
    <s v="No Data"/>
    <s v="No Data"/>
    <n v="2503"/>
    <x v="884"/>
    <n v="244658"/>
    <s v="No damage"/>
    <s v="No Data"/>
    <n v="2"/>
    <x v="22"/>
    <s v="Minnesota"/>
    <s v="Approach"/>
    <s v="None"/>
    <b v="0"/>
    <b v="0"/>
    <s v="No Comments"/>
    <x v="814"/>
    <s v="No Data"/>
    <s v="Some Cloud"/>
    <x v="18"/>
    <x v="25"/>
    <x v="0"/>
    <s v="Y"/>
    <n v="0"/>
    <n v="0"/>
    <n v="0"/>
    <n v="0"/>
    <n v="0"/>
    <n v="300"/>
    <s v="Not Available"/>
    <s v="Not Available"/>
    <n v="130"/>
  </r>
  <r>
    <x v="0"/>
    <x v="3"/>
    <s v="&lt; 1000 ft"/>
    <x v="45"/>
    <x v="1"/>
    <s v="None"/>
    <s v="No Data"/>
    <s v="No Data"/>
    <n v="8"/>
    <x v="885"/>
    <n v="252161"/>
    <s v="No damage"/>
    <s v="No Data"/>
    <n v="2"/>
    <x v="13"/>
    <s v="Washington"/>
    <s v="Landing Roll"/>
    <s v="Rain"/>
    <b v="1"/>
    <b v="0"/>
    <s v="NO REPTD. DMG. (REPORTS DIFFER ON PHASE OF FLT LANDING AND APCH)"/>
    <x v="815"/>
    <s v="Small"/>
    <s v="Overcast"/>
    <x v="27"/>
    <x v="430"/>
    <x v="0"/>
    <s v="N"/>
    <n v="0"/>
    <n v="0"/>
    <n v="0"/>
    <n v="0"/>
    <n v="0"/>
    <n v="0"/>
    <s v="Not Available"/>
    <s v="Not Available"/>
    <s v="Not Recorded"/>
  </r>
  <r>
    <x v="0"/>
    <x v="19"/>
    <s v="&lt; 1000 ft"/>
    <x v="16"/>
    <x v="1"/>
    <s v="None"/>
    <s v="No Data"/>
    <s v="No Data"/>
    <s v="No Data"/>
    <x v="886"/>
    <n v="247882"/>
    <s v="No damage"/>
    <s v="No Data"/>
    <n v="2"/>
    <x v="52"/>
    <s v="New York"/>
    <s v="Approach"/>
    <s v="None"/>
    <b v="1"/>
    <b v="1"/>
    <s v="ID BY SMITHSONIAN, FAA 2030."/>
    <x v="816"/>
    <s v="Small"/>
    <s v="No Cloud"/>
    <x v="118"/>
    <x v="0"/>
    <x v="2"/>
    <s v="Not Stated"/>
    <n v="0"/>
    <n v="0"/>
    <n v="0"/>
    <n v="0"/>
    <n v="0"/>
    <n v="50"/>
    <s v="Not Available"/>
    <s v="Not Available"/>
    <s v="Not Recorded"/>
  </r>
  <r>
    <x v="0"/>
    <x v="16"/>
    <s v="&lt; 1000 ft"/>
    <x v="26"/>
    <x v="1"/>
    <s v="None"/>
    <s v="No Data"/>
    <s v="No Data"/>
    <n v="8118"/>
    <x v="887"/>
    <n v="247915"/>
    <s v="No damage"/>
    <s v="No Data"/>
    <n v="2"/>
    <x v="90"/>
    <s v="Oregon"/>
    <s v="Take-off run"/>
    <s v="None"/>
    <b v="0"/>
    <b v="0"/>
    <s v="No Comments"/>
    <x v="806"/>
    <s v="Medium"/>
    <s v="Some Cloud"/>
    <x v="26"/>
    <x v="431"/>
    <x v="0"/>
    <s v="Not Stated"/>
    <n v="0"/>
    <n v="0"/>
    <n v="0"/>
    <n v="0"/>
    <n v="0"/>
    <n v="0"/>
    <s v="Not Available"/>
    <s v="Not Available"/>
    <s v="Not Recorded"/>
  </r>
  <r>
    <x v="0"/>
    <x v="3"/>
    <s v="Unknown"/>
    <x v="26"/>
    <x v="1"/>
    <s v="None"/>
    <s v="No Data"/>
    <s v="No Data"/>
    <n v="331"/>
    <x v="888"/>
    <n v="250089"/>
    <s v="No damage"/>
    <s v="No Data"/>
    <n v="2"/>
    <x v="2"/>
    <s v="Washington"/>
    <s v="Approach"/>
    <s v="No Data"/>
    <b v="1"/>
    <b v="0"/>
    <s v="NO DMG."/>
    <x v="817"/>
    <s v="Small"/>
    <s v="Overcast"/>
    <x v="23"/>
    <x v="432"/>
    <x v="0"/>
    <s v="Y"/>
    <n v="0"/>
    <n v="0"/>
    <n v="0"/>
    <n v="0"/>
    <n v="0"/>
    <s v="Not Available"/>
    <s v="Not Available"/>
    <s v="Not Available"/>
    <s v="Not Recorded"/>
  </r>
  <r>
    <x v="0"/>
    <x v="16"/>
    <s v="Unknown"/>
    <x v="26"/>
    <x v="1"/>
    <s v="None"/>
    <s v="No Data"/>
    <s v="No Data"/>
    <s v="No Data"/>
    <x v="889"/>
    <n v="251736"/>
    <s v="No damage"/>
    <s v="No Data"/>
    <n v="2"/>
    <x v="2"/>
    <s v="Oregon"/>
    <s v="Approach"/>
    <s v="None"/>
    <b v="0"/>
    <b v="0"/>
    <s v="ALT REPTD AS 1-100."/>
    <x v="818"/>
    <s v="Small"/>
    <s v="Some Cloud"/>
    <x v="112"/>
    <x v="397"/>
    <x v="0"/>
    <s v="Y"/>
    <n v="0"/>
    <n v="0"/>
    <n v="0"/>
    <n v="0"/>
    <n v="0"/>
    <s v="Not Available"/>
    <s v="Not Available"/>
    <s v="Not Available"/>
    <s v="Not Recorded"/>
  </r>
  <r>
    <x v="0"/>
    <x v="16"/>
    <s v="&lt; 1000 ft"/>
    <x v="52"/>
    <x v="1"/>
    <s v="None"/>
    <s v="No Data"/>
    <s v="No Data"/>
    <n v="5717"/>
    <x v="890"/>
    <n v="246325"/>
    <s v="No damage"/>
    <s v="No Data"/>
    <n v="2"/>
    <x v="22"/>
    <s v="Oregon"/>
    <s v="Landing Roll"/>
    <s v="None"/>
    <b v="1"/>
    <b v="0"/>
    <s v="NO REPT OF DMG"/>
    <x v="819"/>
    <s v="Small"/>
    <s v="Overcast"/>
    <x v="112"/>
    <x v="433"/>
    <x v="0"/>
    <s v="Y"/>
    <n v="0"/>
    <n v="0"/>
    <n v="0"/>
    <n v="0"/>
    <n v="0"/>
    <n v="0"/>
    <s v="Not Available"/>
    <s v="Not Available"/>
    <s v="Not Recorded"/>
  </r>
  <r>
    <x v="0"/>
    <x v="20"/>
    <s v="&lt; 1000 ft"/>
    <x v="89"/>
    <x v="0"/>
    <s v="None"/>
    <s v="No Data"/>
    <s v="No Data"/>
    <n v="7609"/>
    <x v="891"/>
    <n v="247809"/>
    <s v="No damage"/>
    <s v="No Data"/>
    <n v="2"/>
    <x v="88"/>
    <s v="Illinois"/>
    <s v="Landing Roll"/>
    <s v="Fog"/>
    <b v="0"/>
    <b v="0"/>
    <s v="ATIS WARNING. SML BLACK BIRDS. CITY FOUND 5 BIRDS DEAD ON RWY (BIRDS FOUND REPORTED SEPARATELY, ASSUME SAME STRIKE)"/>
    <x v="820"/>
    <s v="Small"/>
    <s v="Overcast"/>
    <x v="121"/>
    <x v="434"/>
    <x v="0"/>
    <s v="Y"/>
    <n v="0"/>
    <n v="0"/>
    <n v="0"/>
    <n v="0"/>
    <n v="0"/>
    <n v="0"/>
    <s v="Not Available"/>
    <s v="Not Available"/>
    <s v="Not Recorded"/>
  </r>
  <r>
    <x v="0"/>
    <x v="24"/>
    <s v="&lt; 1000 ft"/>
    <x v="35"/>
    <x v="1"/>
    <s v="No Data"/>
    <s v="No Data"/>
    <s v="No Data"/>
    <n v="1987"/>
    <x v="892"/>
    <n v="249850"/>
    <s v="No damage"/>
    <s v="No Data"/>
    <n v="2"/>
    <x v="8"/>
    <s v="Colorado"/>
    <s v="Landing Roll"/>
    <s v="No Data"/>
    <b v="1"/>
    <b v="0"/>
    <s v="HIT COYOTE. NO DMG. RWY WAS CLOSED FOR CLEAN UP. (ASSUME LANDING GEAR WAS STRUCK) COYOTE WAS ON CENTERLINE AND STILL ALIVE WHEN OPS RESPONDED. IT EXPIRED BEFORE POLICE CAME TO DISPATCH IT. AIRLINE OPS SAID NO APPARENT DMG."/>
    <x v="821"/>
    <s v="Large"/>
    <s v="No Data"/>
    <x v="59"/>
    <x v="369"/>
    <x v="2"/>
    <s v="Not Stated"/>
    <n v="0"/>
    <n v="0"/>
    <n v="0"/>
    <n v="0"/>
    <n v="0"/>
    <n v="0"/>
    <s v="Not Available"/>
    <s v="Not Available"/>
    <s v="Not Recorded"/>
  </r>
  <r>
    <x v="0"/>
    <x v="16"/>
    <s v="&lt; 1000 ft"/>
    <x v="9"/>
    <x v="1"/>
    <s v="None"/>
    <s v="No Data"/>
    <s v="No Data"/>
    <s v="No Data"/>
    <x v="893"/>
    <n v="249786"/>
    <s v="No damage"/>
    <s v="No Data"/>
    <n v="2"/>
    <x v="4"/>
    <s v="Oregon"/>
    <s v="Landing Roll"/>
    <s v="None"/>
    <b v="1"/>
    <b v="0"/>
    <s v="No Comments"/>
    <x v="822"/>
    <s v="Small"/>
    <s v="No Cloud"/>
    <x v="112"/>
    <x v="37"/>
    <x v="0"/>
    <s v="Y"/>
    <n v="0"/>
    <n v="0"/>
    <n v="0"/>
    <n v="0"/>
    <n v="0"/>
    <n v="0"/>
    <s v="Not Available"/>
    <s v="Not Available"/>
    <s v="Not Recorded"/>
  </r>
  <r>
    <x v="0"/>
    <x v="13"/>
    <s v="&lt; 1000 ft"/>
    <x v="42"/>
    <x v="1"/>
    <s v="No Data"/>
    <s v="No Data"/>
    <s v="No Data"/>
    <n v="2183"/>
    <x v="893"/>
    <n v="248408"/>
    <s v="No damage"/>
    <s v="No Data"/>
    <n v="2"/>
    <x v="3"/>
    <s v="New York"/>
    <s v="Take-off run"/>
    <s v="No Data"/>
    <b v="1"/>
    <b v="0"/>
    <s v="PILOT REPTD BIRDSTRIKE ON GEAR UPON ROTATION TO TWR. REMAIND FOUND ON CLE AT HS &quot;Q&quot;. AIRLINE REPTD NO DMG. FAA FORM5200-7 GIVEN TO AIRLINE."/>
    <x v="823"/>
    <s v="Large"/>
    <s v="No Data"/>
    <x v="78"/>
    <x v="424"/>
    <x v="0"/>
    <s v="Not Stated"/>
    <n v="0"/>
    <n v="0"/>
    <n v="0"/>
    <n v="0"/>
    <n v="0"/>
    <n v="0"/>
    <s v="Not Available"/>
    <s v="Not Available"/>
    <s v="Not Recorded"/>
  </r>
  <r>
    <x v="0"/>
    <x v="2"/>
    <s v="&lt; 1000 ft"/>
    <x v="77"/>
    <x v="1"/>
    <s v="None"/>
    <s v="No Data"/>
    <s v="No Data"/>
    <s v="No Data"/>
    <x v="894"/>
    <n v="249156"/>
    <s v="No damage"/>
    <s v="No Data"/>
    <n v="2"/>
    <x v="1"/>
    <s v="Texas"/>
    <s v="Landing Roll"/>
    <s v="None"/>
    <b v="0"/>
    <b v="0"/>
    <s v="STRIKE ON CAPT'S SIDE NOSE FOLLOWED BY ODD ODOR FROM AIR CONDIT SYSTEM. NO ABNORMAL ENG INDICATIONS NOTED."/>
    <x v="824"/>
    <s v="No Data"/>
    <s v="No Cloud"/>
    <x v="32"/>
    <x v="0"/>
    <x v="0"/>
    <s v="Not Stated"/>
    <n v="0"/>
    <n v="0"/>
    <n v="0"/>
    <n v="0"/>
    <n v="0"/>
    <n v="0"/>
    <s v="Not Available"/>
    <s v="Not Available"/>
    <n v="110"/>
  </r>
  <r>
    <x v="0"/>
    <x v="20"/>
    <s v="&gt; 1000 ft"/>
    <x v="9"/>
    <x v="1"/>
    <s v="None"/>
    <s v="No Data"/>
    <s v="No Data"/>
    <n v="860"/>
    <x v="895"/>
    <n v="245876"/>
    <s v="No damage"/>
    <s v="No Data"/>
    <n v="2"/>
    <x v="4"/>
    <s v="Illinois"/>
    <s v="Approach"/>
    <s v="None"/>
    <b v="0"/>
    <b v="0"/>
    <s v="ATIS WARNING. LARGE WATERFOWL. NO DMG."/>
    <x v="825"/>
    <s v="No Data"/>
    <s v="No Cloud"/>
    <x v="35"/>
    <x v="266"/>
    <x v="2"/>
    <s v="Y"/>
    <n v="0"/>
    <n v="0"/>
    <n v="0"/>
    <n v="0"/>
    <n v="15"/>
    <n v="7000"/>
    <s v="Not Available"/>
    <s v="Not Available"/>
    <n v="170"/>
  </r>
  <r>
    <x v="0"/>
    <x v="13"/>
    <s v="&lt; 1000 ft"/>
    <x v="39"/>
    <x v="1"/>
    <s v="None"/>
    <s v="No Data"/>
    <s v="No Data"/>
    <s v="No Data"/>
    <x v="896"/>
    <n v="247579"/>
    <s v="No damage"/>
    <s v="No Data"/>
    <n v="2"/>
    <x v="1"/>
    <s v="New York"/>
    <s v="Approach"/>
    <s v="None"/>
    <b v="1"/>
    <b v="0"/>
    <s v="I OBSVD STRIKE AT APCH OF 31 &amp; TOLD PILOT. PILOT WAS NOT AWARE OF IT. FOUND REMAINS ON APCH OF RWY. GAVE FAA FORM 5200-7 TO PILOT."/>
    <x v="826"/>
    <s v="Medium"/>
    <s v="No Cloud"/>
    <x v="6"/>
    <x v="23"/>
    <x v="0"/>
    <s v="Not Stated"/>
    <n v="0"/>
    <n v="0"/>
    <n v="0"/>
    <n v="0"/>
    <n v="0"/>
    <n v="50"/>
    <s v="Not Available"/>
    <s v="Not Available"/>
    <s v="Not Recorded"/>
  </r>
  <r>
    <x v="0"/>
    <x v="12"/>
    <s v="&lt; 1000 ft"/>
    <x v="45"/>
    <x v="1"/>
    <s v="None"/>
    <s v="No Data"/>
    <s v="No Data"/>
    <n v="628"/>
    <x v="897"/>
    <n v="249269"/>
    <s v="No damage"/>
    <s v="No Data"/>
    <n v="2"/>
    <x v="4"/>
    <s v="Florida"/>
    <s v="Landing Roll"/>
    <s v="Rain"/>
    <b v="0"/>
    <b v="0"/>
    <s v="RT SIDE OF NOSE. BIRD CONTD DOWN RT SIDE AS EVIDENCED BY BLOOD STREAKS."/>
    <x v="823"/>
    <s v="No Data"/>
    <s v="Some Cloud"/>
    <x v="4"/>
    <x v="116"/>
    <x v="0"/>
    <s v="Y"/>
    <n v="0"/>
    <n v="0"/>
    <n v="0"/>
    <n v="0"/>
    <n v="0"/>
    <n v="0"/>
    <s v="Not Available"/>
    <s v="Not Available"/>
    <s v="Not Recorded"/>
  </r>
  <r>
    <x v="0"/>
    <x v="16"/>
    <s v="&lt; 1000 ft"/>
    <x v="68"/>
    <x v="1"/>
    <s v="None"/>
    <s v="No Data"/>
    <s v="No Data"/>
    <s v="No Data"/>
    <x v="897"/>
    <n v="248209"/>
    <s v="No damage"/>
    <s v="No Data"/>
    <n v="2"/>
    <x v="19"/>
    <s v="Oregon"/>
    <s v="Landing Roll"/>
    <s v="None"/>
    <b v="1"/>
    <b v="0"/>
    <s v="NO DMG."/>
    <x v="823"/>
    <s v="Small"/>
    <s v="Some Cloud"/>
    <x v="24"/>
    <x v="297"/>
    <x v="0"/>
    <s v="Y"/>
    <n v="0"/>
    <n v="0"/>
    <n v="0"/>
    <n v="0"/>
    <n v="0"/>
    <n v="0"/>
    <s v="Not Available"/>
    <s v="Not Available"/>
    <s v="Not Recorded"/>
  </r>
  <r>
    <x v="0"/>
    <x v="13"/>
    <s v="&lt; 1000 ft"/>
    <x v="96"/>
    <x v="1"/>
    <s v="None"/>
    <s v="No Data"/>
    <s v="No Data"/>
    <s v="No Data"/>
    <x v="898"/>
    <n v="249573"/>
    <s v="No damage"/>
    <s v="No Data"/>
    <n v="2"/>
    <x v="36"/>
    <s v="New York"/>
    <s v="Approach"/>
    <s v="No Data"/>
    <b v="0"/>
    <b v="0"/>
    <s v="STRIKE OCCURRED OVER WATER. NO VIZ DMG. ONLY BLOOD SMEAR. RWY SWEEP FOUND NO REMAINS. (DATE ON AIRPORT STRIKE IS 9/12)"/>
    <x v="827"/>
    <s v="No Data"/>
    <s v="Some Cloud"/>
    <x v="4"/>
    <x v="186"/>
    <x v="2"/>
    <s v="N"/>
    <n v="0"/>
    <n v="0"/>
    <n v="0"/>
    <n v="0"/>
    <n v="0"/>
    <n v="500"/>
    <s v="Not Available"/>
    <s v="Not Available"/>
    <n v="150"/>
  </r>
  <r>
    <x v="0"/>
    <x v="12"/>
    <s v="&lt; 1000 ft"/>
    <x v="14"/>
    <x v="1"/>
    <s v="None"/>
    <s v="No Data"/>
    <s v="No Data"/>
    <s v="No Data"/>
    <x v="899"/>
    <n v="245536"/>
    <s v="No damage"/>
    <s v="No Data"/>
    <n v="2"/>
    <x v="91"/>
    <s v="Florida"/>
    <s v="Approach"/>
    <s v="None"/>
    <b v="0"/>
    <b v="0"/>
    <s v="REMAINS FOUND ON RWY EDGELINE W OF T1. INSPN FOUND BLOOD STREAKS ON OUTBD EDGE OF L WINDSHLD. NO APPARENT DMG."/>
    <x v="828"/>
    <s v="No Data"/>
    <s v="Some Cloud"/>
    <x v="18"/>
    <x v="329"/>
    <x v="0"/>
    <s v="Y"/>
    <n v="0"/>
    <n v="0"/>
    <n v="0"/>
    <n v="0"/>
    <n v="0"/>
    <n v="50"/>
    <s v="Not Available"/>
    <s v="Not Available"/>
    <s v="Not Recorded"/>
  </r>
  <r>
    <x v="0"/>
    <x v="16"/>
    <s v="&lt; 1000 ft"/>
    <x v="11"/>
    <x v="1"/>
    <s v="None"/>
    <s v="No Data"/>
    <s v="No Data"/>
    <n v="567"/>
    <x v="900"/>
    <n v="253078"/>
    <s v="No damage"/>
    <s v="No Data"/>
    <n v="2"/>
    <x v="13"/>
    <s v="Oregon"/>
    <s v="Landing Roll"/>
    <s v="None"/>
    <b v="1"/>
    <b v="1"/>
    <s v="ID BY SMITHSONIAN, FAA 2079. 100% DNA MATCH. CONFIRMED NO DMG. (DATA ENTRY NOTE: ATCT REVISED ORIG REPT THAT SOME DMG)"/>
    <x v="829"/>
    <s v="Small"/>
    <s v="Overcast"/>
    <x v="27"/>
    <x v="435"/>
    <x v="0"/>
    <s v="Y"/>
    <n v="0"/>
    <n v="0"/>
    <n v="0"/>
    <n v="0"/>
    <n v="0"/>
    <n v="0"/>
    <s v="Not Available"/>
    <s v="Not Available"/>
    <s v="Not Recorded"/>
  </r>
  <r>
    <x v="0"/>
    <x v="19"/>
    <s v="Unknown"/>
    <x v="16"/>
    <x v="1"/>
    <s v="None"/>
    <s v="No Data"/>
    <s v="No Data"/>
    <s v="No Data"/>
    <x v="901"/>
    <n v="245406"/>
    <s v="No damage"/>
    <s v="No Data"/>
    <n v="2"/>
    <x v="52"/>
    <s v="New York"/>
    <s v="Descent"/>
    <s v="None"/>
    <b v="1"/>
    <b v="1"/>
    <s v="ID BY SMITHSONIAN, FAA 2262.  STRIKE DATE NOT REPTD, ASSUME SAME AS DATE OF REPORT FILING."/>
    <x v="830"/>
    <s v="No Data"/>
    <s v="No Cloud"/>
    <x v="106"/>
    <x v="187"/>
    <x v="2"/>
    <s v="Not Stated"/>
    <n v="0"/>
    <n v="0"/>
    <n v="0"/>
    <n v="0"/>
    <n v="0"/>
    <s v="Not Available"/>
    <s v="Not Available"/>
    <s v="Not Available"/>
    <s v="Not Recorded"/>
  </r>
  <r>
    <x v="0"/>
    <x v="16"/>
    <s v="&lt; 1000 ft"/>
    <x v="65"/>
    <x v="1"/>
    <s v="None"/>
    <s v="No Data"/>
    <s v="No Data"/>
    <n v="327"/>
    <x v="902"/>
    <n v="251787"/>
    <s v="No damage"/>
    <s v="No Data"/>
    <n v="2"/>
    <x v="13"/>
    <s v="Oregon"/>
    <s v="Landing Roll"/>
    <s v="None"/>
    <b v="1"/>
    <b v="1"/>
    <s v="ID BY SMITHSONIAN, FAA 2061. 100% DNA MATCH.  BLOOD SMEAR REPTD BY MX. SWAB SENT TO SMITHSONIAN. NO DMG."/>
    <x v="831"/>
    <s v="Small"/>
    <s v="Some Cloud"/>
    <x v="27"/>
    <x v="436"/>
    <x v="0"/>
    <s v="Y"/>
    <n v="0"/>
    <n v="0"/>
    <n v="0"/>
    <n v="0"/>
    <n v="0"/>
    <n v="0"/>
    <s v="Not Available"/>
    <s v="Not Available"/>
    <s v="Not Recorded"/>
  </r>
  <r>
    <x v="0"/>
    <x v="19"/>
    <s v="Unknown"/>
    <x v="16"/>
    <x v="0"/>
    <s v="None"/>
    <s v="No Data"/>
    <s v="No Data"/>
    <s v="No Data"/>
    <x v="903"/>
    <n v="249164"/>
    <s v="No damage"/>
    <s v="No Data"/>
    <n v="2"/>
    <x v="52"/>
    <s v="New York"/>
    <s v="Descent"/>
    <s v="None"/>
    <b v="1"/>
    <b v="1"/>
    <s v="ID BY SMITHSONIAN, FAA 2265. (DATE NOT REPTD, ASSUME SAME AS DATE OF REPORT)"/>
    <x v="832"/>
    <s v="Small"/>
    <s v="No Cloud"/>
    <x v="119"/>
    <x v="0"/>
    <x v="4"/>
    <s v="Not Stated"/>
    <n v="0"/>
    <n v="0"/>
    <n v="0"/>
    <n v="0"/>
    <n v="0"/>
    <s v="Not Available"/>
    <s v="Not Available"/>
    <s v="Not Available"/>
    <s v="Not Recorded"/>
  </r>
  <r>
    <x v="0"/>
    <x v="16"/>
    <s v="Unknown"/>
    <x v="77"/>
    <x v="1"/>
    <s v="None"/>
    <s v="No Data"/>
    <s v="No Data"/>
    <s v="No Data"/>
    <x v="904"/>
    <n v="252038"/>
    <s v="No damage"/>
    <s v="No Data"/>
    <n v="2"/>
    <x v="2"/>
    <s v="Oregon"/>
    <s v="Approach"/>
    <s v="None"/>
    <b v="1"/>
    <b v="1"/>
    <s v="ID BY SMITHSONIAN, FAA 2124. PILOT SAW SML BIRD, LIKELY A SWALLOW. ONLY SIGN WAS BLOOD SMEAR ON NOSE."/>
    <x v="833"/>
    <s v="Small"/>
    <s v="Overcast"/>
    <x v="27"/>
    <x v="180"/>
    <x v="0"/>
    <s v="Y"/>
    <n v="0"/>
    <n v="0"/>
    <n v="0"/>
    <n v="0"/>
    <n v="0"/>
    <s v="Not Available"/>
    <s v="Not Available"/>
    <s v="Not Available"/>
    <s v="Not Recorded"/>
  </r>
  <r>
    <x v="0"/>
    <x v="6"/>
    <s v="&gt; 1000 ft"/>
    <x v="18"/>
    <x v="1"/>
    <s v="None"/>
    <s v="No Data"/>
    <s v="No Data"/>
    <n v="1768"/>
    <x v="905"/>
    <n v="249189"/>
    <s v="No damage"/>
    <s v="No Data"/>
    <n v="2"/>
    <x v="4"/>
    <s v="Pennsylvania"/>
    <s v="Approach"/>
    <s v="None"/>
    <b v="1"/>
    <b v="0"/>
    <s v="DURING NIGHT IMC CONDITIONS A THUD WAS HEARD IN AREA OF F/O WINDSHLD. FOUND SML BIRD EFFECTS, BLOOD/FLUIDS EVIDENT ON RT FWD F/O WINDHSLD. NO DMG."/>
    <x v="834"/>
    <s v="Small"/>
    <s v="Overcast"/>
    <x v="101"/>
    <x v="100"/>
    <x v="2"/>
    <s v="N"/>
    <n v="0"/>
    <n v="0"/>
    <n v="0"/>
    <n v="0"/>
    <n v="0"/>
    <n v="2000"/>
    <s v="Not Available"/>
    <s v="Not Available"/>
    <n v="170"/>
  </r>
  <r>
    <x v="0"/>
    <x v="19"/>
    <s v="Unknown"/>
    <x v="96"/>
    <x v="1"/>
    <s v="No Data"/>
    <s v="No Data"/>
    <s v="No Data"/>
    <s v="No Data"/>
    <x v="906"/>
    <n v="248053"/>
    <s v="No damage"/>
    <s v="No Data"/>
    <n v="2"/>
    <x v="52"/>
    <s v="New York"/>
    <s v="Approach"/>
    <s v="None"/>
    <b v="0"/>
    <b v="0"/>
    <s v="ID BY SMITHSONIAN, FAA 2152. BORESCOPE FOUND NO DMG. 2 HRS OUT OF SERVICE."/>
    <x v="835"/>
    <s v="Medium"/>
    <s v="Overcast"/>
    <x v="122"/>
    <x v="437"/>
    <x v="2"/>
    <s v="Not Stated"/>
    <n v="2"/>
    <n v="0"/>
    <n v="0"/>
    <n v="0"/>
    <n v="0"/>
    <s v="Not Available"/>
    <s v="Not Available"/>
    <s v="Not Available"/>
    <s v="Not Recorded"/>
  </r>
  <r>
    <x v="0"/>
    <x v="16"/>
    <s v="&lt; 1000 ft"/>
    <x v="26"/>
    <x v="1"/>
    <s v="Other"/>
    <s v="NO DETAILS GIVEN"/>
    <s v="No Data"/>
    <n v="495"/>
    <x v="907"/>
    <n v="250810"/>
    <s v="Caused damage"/>
    <s v="No Data"/>
    <n v="2"/>
    <x v="2"/>
    <s v="Oregon"/>
    <s v="Approach"/>
    <s v="None"/>
    <b v="1"/>
    <b v="0"/>
    <s v="HIT BIRD ON FINAL. LANDED W/O INCIDENT. MINOR DMG TO ENG PROP BLADE. NOTIFIED FSDO &amp; NTSB"/>
    <x v="836"/>
    <s v="Large"/>
    <s v="Overcast"/>
    <x v="28"/>
    <x v="438"/>
    <x v="0"/>
    <s v="Y"/>
    <n v="20"/>
    <n v="0"/>
    <n v="667"/>
    <n v="667"/>
    <n v="0"/>
    <n v="20"/>
    <s v="Not Available"/>
    <s v="Not Available"/>
    <s v="Not Recorded"/>
  </r>
  <r>
    <x v="0"/>
    <x v="16"/>
    <s v="&lt; 1000 ft"/>
    <x v="26"/>
    <x v="1"/>
    <s v="None"/>
    <s v="No Data"/>
    <s v="No Data"/>
    <n v="2125"/>
    <x v="908"/>
    <n v="251779"/>
    <s v="No damage"/>
    <s v="No Data"/>
    <n v="2"/>
    <x v="2"/>
    <s v="Oregon"/>
    <s v="Landing Roll"/>
    <s v="Fog"/>
    <b v="1"/>
    <b v="0"/>
    <s v="SML BLOOD SMEAR ON RT HORIZ STABILIZER."/>
    <x v="837"/>
    <s v="Small"/>
    <s v="Some Cloud"/>
    <x v="17"/>
    <x v="229"/>
    <x v="2"/>
    <s v="Y"/>
    <n v="0"/>
    <n v="0"/>
    <n v="0"/>
    <n v="0"/>
    <n v="0"/>
    <n v="0"/>
    <s v="Not Available"/>
    <s v="Not Available"/>
    <s v="Not Recorded"/>
  </r>
  <r>
    <x v="0"/>
    <x v="6"/>
    <s v="&lt; 1000 ft"/>
    <x v="12"/>
    <x v="1"/>
    <s v="None"/>
    <s v="No Data"/>
    <s v="No Data"/>
    <s v="No Data"/>
    <x v="909"/>
    <n v="252460"/>
    <s v="No damage"/>
    <s v="No Data"/>
    <n v="2"/>
    <x v="3"/>
    <s v="Pennsylvania"/>
    <s v="Approach"/>
    <s v="None"/>
    <b v="1"/>
    <b v="0"/>
    <s v="HIT UNDER F/O WINDSHLD."/>
    <x v="838"/>
    <s v="Small"/>
    <s v="Overcast"/>
    <x v="29"/>
    <x v="425"/>
    <x v="2"/>
    <s v="N"/>
    <n v="0"/>
    <n v="0"/>
    <n v="0"/>
    <n v="0"/>
    <n v="0"/>
    <n v="1000"/>
    <s v="Not Available"/>
    <s v="Not Available"/>
    <n v="130"/>
  </r>
  <r>
    <x v="0"/>
    <x v="4"/>
    <s v="&lt; 1000 ft"/>
    <x v="45"/>
    <x v="1"/>
    <s v="Aborted Take-off"/>
    <s v="No Data"/>
    <s v="No Data"/>
    <s v="No Data"/>
    <x v="910"/>
    <n v="249577"/>
    <s v="No damage"/>
    <s v="No Data"/>
    <n v="2"/>
    <x v="92"/>
    <s v="Florida"/>
    <s v="Take-off run"/>
    <s v="No Data"/>
    <b v="0"/>
    <b v="0"/>
    <s v="ATIS WARNING. HIT LRG BIRD N T/O. NO DMG. TOLD BY TWR IT WAS AN EAGLE. (ASSUME BALD FROM LOCATION)"/>
    <x v="839"/>
    <s v="Large"/>
    <s v="Some Cloud"/>
    <x v="41"/>
    <x v="0"/>
    <x v="2"/>
    <s v="Y"/>
    <n v="0"/>
    <n v="0"/>
    <n v="0"/>
    <n v="0"/>
    <n v="0"/>
    <n v="0"/>
    <s v="Not Available"/>
    <s v="Not Available"/>
    <n v="90"/>
  </r>
  <r>
    <x v="0"/>
    <x v="14"/>
    <s v="Unknown"/>
    <x v="37"/>
    <x v="1"/>
    <s v="No Data"/>
    <s v="No Data"/>
    <s v="No Data"/>
    <s v="No Data"/>
    <x v="911"/>
    <n v="250164"/>
    <s v="No damage"/>
    <s v="No Data"/>
    <n v="2"/>
    <x v="5"/>
    <s v="Florida"/>
    <s v="Approach"/>
    <s v="No Data"/>
    <b v="1"/>
    <b v="0"/>
    <s v="PILOTS REPORTED STRIKING A LARGE WHITE BIRD. REMAINS OF GREAT BLUE HERON FOUND IN APPROACH LIGHTS. (ALT AND PHASE NOT REPTD, ASSUME APPROACH)"/>
    <x v="840"/>
    <s v="Large"/>
    <s v="No Data"/>
    <x v="28"/>
    <x v="426"/>
    <x v="2"/>
    <s v="Not Stated"/>
    <n v="0"/>
    <n v="0"/>
    <n v="0"/>
    <n v="0"/>
    <n v="0"/>
    <s v="Not Available"/>
    <s v="Not Available"/>
    <s v="Not Available"/>
    <n v="180"/>
  </r>
  <r>
    <x v="0"/>
    <x v="27"/>
    <s v="&gt; 1000 ft"/>
    <x v="14"/>
    <x v="1"/>
    <s v="None"/>
    <s v="No Data"/>
    <s v="No Data"/>
    <s v="No Data"/>
    <x v="912"/>
    <n v="254916"/>
    <s v="No damage"/>
    <s v="No Data"/>
    <n v="2"/>
    <x v="27"/>
    <s v="Texas"/>
    <s v="Approach"/>
    <s v="No Data"/>
    <b v="0"/>
    <b v="0"/>
    <s v="ATIS WARNING. # STRUCK NOT REPTD, ASSUME 1. (DATAA ENTRY NOTE: NO ENG DMG. DATE NOT REPTD ASSUME SAME AS DATE REPORT WAS FILLED OUT.)"/>
    <x v="841"/>
    <s v="No Data"/>
    <s v="Some Cloud"/>
    <x v="5"/>
    <x v="0"/>
    <x v="0"/>
    <s v="Y"/>
    <n v="0"/>
    <n v="0"/>
    <n v="0"/>
    <n v="0"/>
    <n v="0"/>
    <n v="2000"/>
    <s v="Not Available"/>
    <s v="Not Available"/>
    <n v="160"/>
  </r>
  <r>
    <x v="0"/>
    <x v="0"/>
    <s v="&lt; 1000 ft"/>
    <x v="35"/>
    <x v="1"/>
    <s v="Aborted Take-off"/>
    <s v="No Data"/>
    <s v="No Data"/>
    <s v="No Data"/>
    <x v="912"/>
    <n v="252613"/>
    <s v="No damage"/>
    <s v="No Data"/>
    <n v="2"/>
    <x v="0"/>
    <s v="Georgia"/>
    <s v="Take-off run"/>
    <s v="None"/>
    <b v="0"/>
    <b v="0"/>
    <s v="ABORTED T/O BECAUSE OF UNCERTAINTY IF IT ENTERED ENGINE. ABORTED AT 110 KTS V1 WAS 144 KTS. NO DMG HIT NOSEWHEEL."/>
    <x v="842"/>
    <s v="Large"/>
    <s v="No Cloud"/>
    <x v="59"/>
    <x v="0"/>
    <x v="2"/>
    <s v="Not Stated"/>
    <n v="1"/>
    <n v="0"/>
    <n v="0"/>
    <n v="0"/>
    <n v="0"/>
    <n v="0"/>
    <s v="Not Available"/>
    <s v="Not Available"/>
    <n v="100"/>
  </r>
  <r>
    <x v="0"/>
    <x v="5"/>
    <s v="&lt; 1000 ft"/>
    <x v="39"/>
    <x v="1"/>
    <s v="None"/>
    <s v="No Data"/>
    <s v="No Data"/>
    <n v="385"/>
    <x v="913"/>
    <n v="250989"/>
    <s v="No damage"/>
    <s v="No Data"/>
    <n v="2"/>
    <x v="1"/>
    <s v="North Carolina"/>
    <s v="Take-off run"/>
    <s v="None"/>
    <b v="0"/>
    <b v="0"/>
    <s v="No Comments"/>
    <x v="842"/>
    <s v="No Data"/>
    <s v="No Cloud"/>
    <x v="4"/>
    <x v="439"/>
    <x v="0"/>
    <s v="Not Stated"/>
    <n v="0"/>
    <n v="0"/>
    <n v="0"/>
    <n v="0"/>
    <n v="0"/>
    <n v="0"/>
    <s v="Not Available"/>
    <s v="Not Available"/>
    <s v="Not Recorded"/>
  </r>
  <r>
    <x v="0"/>
    <x v="15"/>
    <s v="&lt; 1000 ft"/>
    <x v="16"/>
    <x v="1"/>
    <s v="None"/>
    <s v="No Data"/>
    <s v="No Data"/>
    <s v="No Data"/>
    <x v="913"/>
    <n v="253949"/>
    <s v="No damage"/>
    <s v="No Data"/>
    <n v="2"/>
    <x v="52"/>
    <s v="Massachusetts"/>
    <s v="Landing Roll"/>
    <s v="None"/>
    <b v="1"/>
    <b v="1"/>
    <s v="ID BY SMITHSONIAN, FAA 2354, NO DNA. PASSERINE. 1 BIRD HIT RT WINDSHLD. NO DMG. PILOT SAID HE SAW BIRDS (ASSUME 2-10) BUT DID NOT GIVE ANY APPROX #."/>
    <x v="843"/>
    <s v="No Data"/>
    <s v="No Cloud"/>
    <x v="74"/>
    <x v="0"/>
    <x v="0"/>
    <s v="Not Stated"/>
    <n v="0"/>
    <n v="0"/>
    <n v="0"/>
    <n v="0"/>
    <n v="0"/>
    <n v="0"/>
    <s v="Not Available"/>
    <s v="Not Available"/>
    <s v="Not Recorded"/>
  </r>
  <r>
    <x v="0"/>
    <x v="22"/>
    <s v="&lt; 1000 ft"/>
    <x v="7"/>
    <x v="1"/>
    <s v="None"/>
    <s v="No Data"/>
    <s v="No Data"/>
    <s v="No Data"/>
    <x v="914"/>
    <n v="249666"/>
    <s v="No damage"/>
    <s v="No Data"/>
    <n v="2"/>
    <x v="3"/>
    <s v="DC"/>
    <s v="Take-off run"/>
    <s v="None"/>
    <b v="0"/>
    <b v="0"/>
    <s v="AT ROTATION. AT 1428,OPS FOUND A MOURNING DOVE ON RWY 19 AT TWY G1. NO STRIKE WAS REPTD TO OPS. ASSUME THIS BIRD WAS FROM THE STRIKE REPORTED BY THE AIRLINE."/>
    <x v="844"/>
    <s v="Small"/>
    <s v="No Cloud"/>
    <x v="29"/>
    <x v="0"/>
    <x v="0"/>
    <s v="N"/>
    <n v="0"/>
    <n v="0"/>
    <n v="0"/>
    <n v="0"/>
    <n v="0"/>
    <n v="0"/>
    <s v="Not Available"/>
    <s v="Not Available"/>
    <n v="140"/>
  </r>
  <r>
    <x v="0"/>
    <x v="2"/>
    <s v="&lt; 1000 ft"/>
    <x v="91"/>
    <x v="1"/>
    <s v="None"/>
    <s v="No Data"/>
    <s v="No Data"/>
    <s v="No Data"/>
    <x v="915"/>
    <n v="249740"/>
    <s v="No damage"/>
    <s v="No Data"/>
    <n v="2"/>
    <x v="26"/>
    <s v="Texas"/>
    <s v="Approach"/>
    <s v="None"/>
    <b v="0"/>
    <b v="0"/>
    <s v="BIRD HIT RT WING BTWN ENG PYLON AND REFUELING PORT."/>
    <x v="845"/>
    <s v="No Data"/>
    <s v="No Cloud"/>
    <x v="5"/>
    <x v="435"/>
    <x v="0"/>
    <s v="N"/>
    <n v="1"/>
    <n v="0"/>
    <n v="0"/>
    <n v="0"/>
    <n v="0"/>
    <n v="100"/>
    <s v="Not Available"/>
    <s v="Not Available"/>
    <n v="130"/>
  </r>
  <r>
    <x v="0"/>
    <x v="6"/>
    <s v="Unknown"/>
    <x v="42"/>
    <x v="1"/>
    <s v="No Data"/>
    <s v="No Data"/>
    <s v="No Data"/>
    <n v="192"/>
    <x v="916"/>
    <n v="252259"/>
    <s v="No damage"/>
    <s v="No Data"/>
    <n v="2"/>
    <x v="7"/>
    <s v="Pennsylvania"/>
    <s v="Approach"/>
    <s v="No Data"/>
    <b v="1"/>
    <b v="0"/>
    <s v="HIT DURING LDG FLARE. NO DMG STATED. ID BY BIOL."/>
    <x v="846"/>
    <s v="Small"/>
    <s v="No Data"/>
    <x v="29"/>
    <x v="56"/>
    <x v="1"/>
    <s v="Not Stated"/>
    <n v="0"/>
    <n v="0"/>
    <n v="0"/>
    <n v="0"/>
    <n v="0"/>
    <s v="Not Available"/>
    <s v="Not Available"/>
    <s v="Not Available"/>
    <s v="Not Recorded"/>
  </r>
  <r>
    <x v="0"/>
    <x v="13"/>
    <s v="Unknown"/>
    <x v="39"/>
    <x v="1"/>
    <s v="None"/>
    <s v="No Data"/>
    <s v="No Data"/>
    <s v="No Data"/>
    <x v="917"/>
    <n v="254036"/>
    <s v="Caused damage"/>
    <s v="No Data"/>
    <n v="2"/>
    <x v="1"/>
    <s v="New York"/>
    <s v="Approach"/>
    <s v="No Data"/>
    <b v="0"/>
    <b v="0"/>
    <s v="LANDED AFTER HITTING A GULL ON SHORT FINAL. MINOR DMG. LDG GEAR LIGHT."/>
    <x v="840"/>
    <s v="No Data"/>
    <s v="No Data"/>
    <x v="4"/>
    <x v="440"/>
    <x v="0"/>
    <s v="Not Stated"/>
    <n v="0"/>
    <n v="0"/>
    <n v="0"/>
    <n v="0"/>
    <n v="0"/>
    <s v="Not Available"/>
    <s v="Not Available"/>
    <s v="Not Available"/>
    <s v="Not Recorded"/>
  </r>
  <r>
    <x v="0"/>
    <x v="10"/>
    <s v="&lt; 1000 ft"/>
    <x v="16"/>
    <x v="0"/>
    <s v="No Data"/>
    <s v="No Data"/>
    <s v="No Data"/>
    <n v="658"/>
    <x v="918"/>
    <n v="254326"/>
    <s v="No damage"/>
    <s v="No Data"/>
    <n v="2"/>
    <x v="7"/>
    <s v="New Jersey"/>
    <s v="Approach"/>
    <s v="No Data"/>
    <b v="0"/>
    <b v="0"/>
    <s v="HIT FLOCK OF GULLS AT ABOUT 200-300 FT. ESTIMATE FLOCK AT 24. HIT AT LEAST 2 ON UNDERSIDE OF FWD FUSELAGE. LANDING AND ROLLOUT NORMAL. NO DMG STATED. (MEANS UNKN)"/>
    <x v="847"/>
    <s v="No Data"/>
    <s v="No Data"/>
    <x v="4"/>
    <x v="441"/>
    <x v="2"/>
    <s v="Not Stated"/>
    <n v="0"/>
    <n v="0"/>
    <n v="0"/>
    <n v="0"/>
    <n v="0"/>
    <n v="250"/>
    <s v="Not Available"/>
    <s v="Not Available"/>
    <s v="Not Recorded"/>
  </r>
  <r>
    <x v="0"/>
    <x v="13"/>
    <s v="&lt; 1000 ft"/>
    <x v="12"/>
    <x v="1"/>
    <s v="No Data"/>
    <s v="No Data"/>
    <s v="No Data"/>
    <n v="1190"/>
    <x v="919"/>
    <n v="248508"/>
    <s v="No damage"/>
    <s v="No Data"/>
    <n v="2"/>
    <x v="17"/>
    <s v="New York"/>
    <s v="Approach"/>
    <s v="No Data"/>
    <b v="0"/>
    <b v="0"/>
    <s v="FLEW THRU A FLOCK (ASSUME 2-10) OF GULLS ON SHORT FINAL. MX FOUND STRIKE ON L WING JUST INBD OF #1 ENG ON SLAT. CLEANED &amp; INSPCTD. NO DMG."/>
    <x v="848"/>
    <s v="No Data"/>
    <s v="No Data"/>
    <x v="4"/>
    <x v="0"/>
    <x v="4"/>
    <s v="Not Stated"/>
    <n v="0"/>
    <n v="0"/>
    <n v="0"/>
    <n v="0"/>
    <n v="0"/>
    <n v="400"/>
    <s v="Not Available"/>
    <s v="Not Available"/>
    <s v="Not Recorded"/>
  </r>
  <r>
    <x v="0"/>
    <x v="16"/>
    <s v="&lt; 1000 ft"/>
    <x v="26"/>
    <x v="1"/>
    <s v="None"/>
    <s v="No Data"/>
    <s v="No Data"/>
    <s v="No Data"/>
    <x v="920"/>
    <n v="251395"/>
    <s v="No damage"/>
    <s v="No Data"/>
    <n v="2"/>
    <x v="2"/>
    <s v="Oregon"/>
    <s v="Landing Roll"/>
    <s v="Rain"/>
    <b v="1"/>
    <b v="0"/>
    <s v="NO DMG"/>
    <x v="849"/>
    <s v="Small"/>
    <s v="Overcast"/>
    <x v="116"/>
    <x v="406"/>
    <x v="2"/>
    <s v="Y"/>
    <n v="0"/>
    <n v="0"/>
    <n v="0"/>
    <n v="0"/>
    <n v="0"/>
    <n v="0"/>
    <s v="Not Available"/>
    <s v="Not Available"/>
    <s v="Not Recorded"/>
  </r>
  <r>
    <x v="0"/>
    <x v="14"/>
    <s v="&lt; 1000 ft"/>
    <x v="61"/>
    <x v="1"/>
    <s v="No Data"/>
    <s v="No Data"/>
    <s v="No Data"/>
    <s v="No Data"/>
    <x v="921"/>
    <n v="254327"/>
    <s v="No damage"/>
    <s v="No Data"/>
    <n v="2"/>
    <x v="0"/>
    <s v="Florida"/>
    <s v="Take-off run"/>
    <s v="No Data"/>
    <b v="1"/>
    <b v="0"/>
    <s v="HIT BIRD ON DEPTR."/>
    <x v="850"/>
    <s v="Small"/>
    <s v="No Data"/>
    <x v="75"/>
    <x v="0"/>
    <x v="4"/>
    <s v="Not Stated"/>
    <n v="0"/>
    <n v="0"/>
    <n v="0"/>
    <n v="0"/>
    <n v="0"/>
    <n v="0"/>
    <s v="Not Available"/>
    <s v="Not Available"/>
    <s v="Not Recorded"/>
  </r>
  <r>
    <x v="0"/>
    <x v="14"/>
    <s v="&lt; 1000 ft"/>
    <x v="61"/>
    <x v="1"/>
    <s v="No Data"/>
    <s v="No Data"/>
    <s v="No Data"/>
    <s v="No Data"/>
    <x v="922"/>
    <n v="254904"/>
    <s v="No damage"/>
    <s v="No Data"/>
    <n v="2"/>
    <x v="0"/>
    <s v="Florida"/>
    <s v="Landing Roll"/>
    <s v="No Data"/>
    <b v="1"/>
    <b v="0"/>
    <s v="No Comments"/>
    <x v="850"/>
    <s v="Small"/>
    <s v="No Data"/>
    <x v="75"/>
    <x v="0"/>
    <x v="4"/>
    <s v="Not Stated"/>
    <n v="0"/>
    <n v="0"/>
    <n v="0"/>
    <n v="0"/>
    <n v="0"/>
    <n v="0"/>
    <s v="Not Available"/>
    <s v="Not Available"/>
    <s v="Not Recorded"/>
  </r>
  <r>
    <x v="0"/>
    <x v="14"/>
    <s v="&lt; 1000 ft"/>
    <x v="35"/>
    <x v="1"/>
    <s v="None"/>
    <s v="No Data"/>
    <s v="No Data"/>
    <s v="No Data"/>
    <x v="923"/>
    <n v="250640"/>
    <s v="No damage"/>
    <s v="No Data"/>
    <n v="2"/>
    <x v="0"/>
    <s v="Florida"/>
    <s v="Take-off run"/>
    <s v="None"/>
    <b v="0"/>
    <b v="0"/>
    <s v="STRUCK LEADING EDGE OF RT WING. NO DMG."/>
    <x v="851"/>
    <s v="No Data"/>
    <s v="Some Cloud"/>
    <x v="4"/>
    <x v="329"/>
    <x v="0"/>
    <s v="N"/>
    <n v="0"/>
    <n v="0"/>
    <n v="0"/>
    <n v="0"/>
    <n v="0"/>
    <n v="0"/>
    <s v="Not Available"/>
    <s v="Not Available"/>
    <n v="150"/>
  </r>
  <r>
    <x v="0"/>
    <x v="24"/>
    <s v="&lt; 1000 ft"/>
    <x v="21"/>
    <x v="1"/>
    <s v="No Data"/>
    <s v="No Data"/>
    <s v="No Data"/>
    <n v="445"/>
    <x v="924"/>
    <n v="253222"/>
    <s v="No damage"/>
    <s v="No Data"/>
    <n v="2"/>
    <x v="7"/>
    <s v="Colorado"/>
    <s v="Take-off run"/>
    <s v="No Data"/>
    <b v="0"/>
    <b v="0"/>
    <s v="REPTD BIRDSTRIKE ON DEPTR (ASSUME TAKE OFF RUN). NO DMG. CONTD FOR DEPTR W/O INCIDENT. (DATA ENTRY NOTE: WS BIOL REPORTS  NUMEROUBS PIREPS. NUMEROUS A/C INVOLVED. MANY BIRDS FOUND 1000' APART STARTING ON RWY 26 WORKING WEST. ID BY USDA. THIS STRIKE DID NO"/>
    <x v="851"/>
    <s v="Small"/>
    <s v="No Data"/>
    <x v="46"/>
    <x v="442"/>
    <x v="0"/>
    <s v="Not Stated"/>
    <n v="0"/>
    <n v="0"/>
    <n v="0"/>
    <n v="0"/>
    <n v="0"/>
    <n v="0"/>
    <s v="Not Available"/>
    <s v="Not Available"/>
    <s v="Not Recorded"/>
  </r>
  <r>
    <x v="0"/>
    <x v="24"/>
    <s v="&lt; 1000 ft"/>
    <x v="7"/>
    <x v="1"/>
    <s v="No Data"/>
    <s v="No Data"/>
    <s v="No Data"/>
    <n v="848"/>
    <x v="924"/>
    <n v="251998"/>
    <s v="No damage"/>
    <s v="No Data"/>
    <n v="2"/>
    <x v="7"/>
    <s v="Colorado"/>
    <s v="Landing Roll"/>
    <s v="No Data"/>
    <b v="0"/>
    <b v="0"/>
    <s v="HIT SML SPARROW. CONTD TO PARKING W/O INCIDENT. (DATA ENTRY NOTE: WS BIOL REPORTS  NUMEROUBS PIREPS. NUMEROUS A/C INVOLVED. MANY BIRDS FOUND 1000' APART STARTING ON RWY 26 WORKING WEST. ID BY USDA. THIS STRIKE DID NOT HAVE A BIRD ID BUT ASSUME IT WAS THE"/>
    <x v="851"/>
    <s v="Small"/>
    <s v="No Data"/>
    <x v="46"/>
    <x v="443"/>
    <x v="0"/>
    <s v="Not Stated"/>
    <n v="0"/>
    <n v="0"/>
    <n v="0"/>
    <n v="0"/>
    <n v="0"/>
    <n v="0"/>
    <s v="Not Available"/>
    <s v="Not Available"/>
    <s v="Not Recorded"/>
  </r>
  <r>
    <x v="0"/>
    <x v="24"/>
    <s v="&lt; 1000 ft"/>
    <x v="26"/>
    <x v="2"/>
    <s v="No Data"/>
    <s v="No Data"/>
    <s v="No Data"/>
    <n v="3391"/>
    <x v="924"/>
    <n v="251764"/>
    <s v="No damage"/>
    <s v="No Data"/>
    <n v="2"/>
    <x v="93"/>
    <s v="Colorado"/>
    <s v="Landing Roll"/>
    <s v="No Data"/>
    <b v="0"/>
    <b v="0"/>
    <s v="HIT A LRG FLOCK OF SML BIRDS (ASSUME 11-100). NO DMG. (DATA ENTRY NOTE: WS BIOL REPORTS  NUMEROUBS PIREPS. NUMEROUS A/C INVOLVED. MANY BIRDS FOUND 1000' APART STARTING ON RWY 26 WORKING WEST. ID BY USDA. THIS STRIKE DID NOT HAVE A BIRD ID BUT ASSUME IT WA"/>
    <x v="851"/>
    <s v="Small"/>
    <s v="No Data"/>
    <x v="46"/>
    <x v="444"/>
    <x v="0"/>
    <s v="Not Stated"/>
    <n v="0"/>
    <n v="0"/>
    <n v="0"/>
    <n v="0"/>
    <n v="0"/>
    <n v="0"/>
    <s v="Not Available"/>
    <s v="Not Available"/>
    <s v="Not Recorded"/>
  </r>
  <r>
    <x v="0"/>
    <x v="24"/>
    <s v="&lt; 1000 ft"/>
    <x v="17"/>
    <x v="2"/>
    <s v="No Data"/>
    <s v="No Data"/>
    <s v="No Data"/>
    <n v="6764"/>
    <x v="924"/>
    <n v="252335"/>
    <s v="No damage"/>
    <s v="No Data"/>
    <n v="2"/>
    <x v="22"/>
    <s v="Colorado"/>
    <s v="Landing Roll"/>
    <s v="No Data"/>
    <b v="0"/>
    <b v="0"/>
    <s v="LANDED AND HIT A LARGE FLOCK OF SML BIRDS. (ASSUME 11-100). NO DMG. (DATA ENTRY NOTE: WS BIOL REPORTS  NUMEROUBS PIREPS. NUMEROUS A/C INVOLVED. MANY BIRDS FOUND 1000' APART STARTING ON RWY 26 WORKING WEST. ID BY USDA. THIS STRIKE DID NOT HAVE A BIRD ID BU"/>
    <x v="851"/>
    <s v="Small"/>
    <s v="No Data"/>
    <x v="46"/>
    <x v="44"/>
    <x v="0"/>
    <s v="Not Stated"/>
    <n v="0"/>
    <n v="0"/>
    <n v="0"/>
    <n v="0"/>
    <n v="0"/>
    <n v="0"/>
    <s v="Not Available"/>
    <s v="Not Available"/>
    <s v="Not Recorded"/>
  </r>
  <r>
    <x v="0"/>
    <x v="24"/>
    <s v="&lt; 1000 ft"/>
    <x v="12"/>
    <x v="2"/>
    <s v="No Data"/>
    <s v="No Data"/>
    <s v="No Data"/>
    <n v="1245"/>
    <x v="924"/>
    <n v="251004"/>
    <s v="No damage"/>
    <s v="No Data"/>
    <n v="2"/>
    <x v="7"/>
    <s v="Colorado"/>
    <s v="Landing Roll"/>
    <s v="No Data"/>
    <b v="1"/>
    <b v="0"/>
    <s v="LANDED AND HIT LRG FLOCK OF SML BIRDS (ASSUME 11-100). NO DMG. NUMEROUBS PIREPS. NUMEROUS A/C INVOLVED. MANY BIRDS FOUND 1000' APART STARTING ON RWY 26 WORKING WEST. ID BY USDA."/>
    <x v="851"/>
    <s v="Small"/>
    <s v="No Data"/>
    <x v="46"/>
    <x v="445"/>
    <x v="0"/>
    <s v="Not Stated"/>
    <n v="0"/>
    <n v="0"/>
    <n v="0"/>
    <n v="0"/>
    <n v="0"/>
    <n v="0"/>
    <s v="Not Available"/>
    <s v="Not Available"/>
    <s v="Not Recorded"/>
  </r>
  <r>
    <x v="0"/>
    <x v="24"/>
    <s v="&lt; 1000 ft"/>
    <x v="89"/>
    <x v="2"/>
    <s v="No Data"/>
    <s v="No Data"/>
    <s v="No Data"/>
    <n v="4791"/>
    <x v="925"/>
    <n v="250794"/>
    <s v="No damage"/>
    <s v="No Data"/>
    <n v="2"/>
    <x v="87"/>
    <s v="Colorado"/>
    <s v="Landing Roll"/>
    <s v="No Data"/>
    <b v="0"/>
    <b v="0"/>
    <s v="(DATA ENTRY NOTE: WS BIOL REPORTS  NUMEROUBS PIREPS. NUMEROUS A/C INVOLVED. MANY BIRDS FOUND 1000' APART STARTING ON RWY 26 WORKING WEST. ID BY USDA. THIS STRIKE DID NOT HAVE A BIRD ID BUT ASSUME IT WAS THE HORNED LARKS THAT WERE CAUSING PROBLEMS YESTERDA"/>
    <x v="852"/>
    <s v="Small"/>
    <s v="No Data"/>
    <x v="46"/>
    <x v="446"/>
    <x v="0"/>
    <s v="Not Stated"/>
    <n v="0"/>
    <n v="0"/>
    <n v="0"/>
    <n v="0"/>
    <n v="0"/>
    <n v="0"/>
    <s v="Not Available"/>
    <s v="Not Available"/>
    <s v="Not Recorded"/>
  </r>
  <r>
    <x v="0"/>
    <x v="19"/>
    <s v="Unknown"/>
    <x v="16"/>
    <x v="1"/>
    <s v="None"/>
    <s v="No Data"/>
    <s v="No Data"/>
    <s v="No Data"/>
    <x v="926"/>
    <n v="252505"/>
    <s v="No damage"/>
    <s v="No Data"/>
    <n v="2"/>
    <x v="52"/>
    <s v="New York"/>
    <s v="Approach"/>
    <s v="Rain"/>
    <b v="1"/>
    <b v="1"/>
    <s v="ID BY SMITHSONIAN, FAA 2307"/>
    <x v="853"/>
    <s v="Small"/>
    <s v="Overcast"/>
    <x v="116"/>
    <x v="0"/>
    <x v="4"/>
    <s v="N"/>
    <n v="0"/>
    <n v="0"/>
    <n v="0"/>
    <n v="0"/>
    <n v="0"/>
    <s v="Not Available"/>
    <s v="Not Available"/>
    <s v="Not Available"/>
    <s v="Not Recorded"/>
  </r>
  <r>
    <x v="0"/>
    <x v="2"/>
    <s v="&lt; 1000 ft"/>
    <x v="18"/>
    <x v="1"/>
    <s v="None"/>
    <s v="No Data"/>
    <s v="No Data"/>
    <s v="No Data"/>
    <x v="927"/>
    <n v="252104"/>
    <s v="No damage"/>
    <s v="No Data"/>
    <n v="2"/>
    <x v="4"/>
    <s v="Texas"/>
    <s v="Landing Roll"/>
    <s v="None"/>
    <b v="0"/>
    <b v="0"/>
    <s v="No Comments"/>
    <x v="854"/>
    <s v="Small"/>
    <s v="No Cloud"/>
    <x v="36"/>
    <x v="277"/>
    <x v="0"/>
    <s v="N"/>
    <n v="0"/>
    <n v="0"/>
    <n v="0"/>
    <n v="0"/>
    <n v="0"/>
    <n v="0"/>
    <s v="Not Available"/>
    <s v="Not Available"/>
    <n v="125"/>
  </r>
  <r>
    <x v="0"/>
    <x v="8"/>
    <s v="Unknown"/>
    <x v="53"/>
    <x v="1"/>
    <s v="None"/>
    <s v="No Data"/>
    <s v="No Data"/>
    <s v="No Data"/>
    <x v="928"/>
    <n v="270147"/>
    <s v="No damage"/>
    <s v="No Data"/>
    <n v="2"/>
    <x v="19"/>
    <s v="DC"/>
    <s v="Approach"/>
    <s v="None"/>
    <b v="0"/>
    <b v="0"/>
    <s v="# STRUCK NOT REPTD, ASSUME 1."/>
    <x v="855"/>
    <s v="Small"/>
    <s v="No Cloud"/>
    <x v="23"/>
    <x v="0"/>
    <x v="0"/>
    <s v="Not Stated"/>
    <n v="0"/>
    <n v="0"/>
    <n v="0"/>
    <n v="0"/>
    <n v="0"/>
    <s v="Not Available"/>
    <s v="Not Available"/>
    <s v="Not Available"/>
    <s v="Not Recorded"/>
  </r>
  <r>
    <x v="0"/>
    <x v="14"/>
    <s v="&lt; 1000 ft"/>
    <x v="16"/>
    <x v="1"/>
    <s v="No Data"/>
    <s v="No Data"/>
    <s v="No Data"/>
    <n v="577"/>
    <x v="929"/>
    <n v="255176"/>
    <s v="No damage"/>
    <s v="No Data"/>
    <n v="2"/>
    <x v="52"/>
    <s v="Florida"/>
    <s v="Landing Roll"/>
    <s v="No Data"/>
    <b v="0"/>
    <b v="0"/>
    <s v="No Comments"/>
    <x v="848"/>
    <s v="Small"/>
    <s v="No Data"/>
    <x v="27"/>
    <x v="0"/>
    <x v="4"/>
    <s v="Not Stated"/>
    <n v="0"/>
    <n v="0"/>
    <n v="0"/>
    <n v="0"/>
    <n v="0"/>
    <n v="0"/>
    <s v="Not Available"/>
    <s v="Not Available"/>
    <s v="Not Recorded"/>
  </r>
  <r>
    <x v="0"/>
    <x v="23"/>
    <s v="&lt; 1000 ft"/>
    <x v="94"/>
    <x v="0"/>
    <s v="None"/>
    <s v="No Data"/>
    <s v="No Data"/>
    <s v="No Data"/>
    <x v="930"/>
    <n v="253671"/>
    <s v="No damage"/>
    <s v="No Data"/>
    <n v="2"/>
    <x v="22"/>
    <s v="California"/>
    <s v="Approach"/>
    <s v="None"/>
    <b v="0"/>
    <b v="0"/>
    <s v="# STRUCK NOT REPTD, ASSUME 2-10, SAME AS # SEEN. 1/4 MILE FROM TOUCHDOWN."/>
    <x v="856"/>
    <s v="No Data"/>
    <s v="No Cloud"/>
    <x v="4"/>
    <x v="186"/>
    <x v="2"/>
    <s v="N"/>
    <n v="0"/>
    <n v="0"/>
    <n v="0"/>
    <n v="0"/>
    <n v="0.2"/>
    <n v="250"/>
    <s v="Not Available"/>
    <s v="Not Available"/>
    <n v="140"/>
  </r>
  <r>
    <x v="0"/>
    <x v="20"/>
    <s v="&lt; 1000 ft"/>
    <x v="17"/>
    <x v="1"/>
    <s v="Other"/>
    <s v="EVASIVE MANEUVER"/>
    <s v="No Data"/>
    <n v="7200"/>
    <x v="931"/>
    <n v="251704"/>
    <s v="No damage"/>
    <s v="No Data"/>
    <n v="2"/>
    <x v="25"/>
    <s v="Illinois"/>
    <s v="Approach"/>
    <s v="None"/>
    <b v="0"/>
    <b v="0"/>
    <s v="ON SHORT FINAL I SAW GEESE CROSSING FROM LEFT TO RT JUST IN FRONT OF US AND SLIGHTLY BELOW. I TOLD THE F/O TO LEVEL OFF THE AIRCRAFT SO WE WOULD NOT DESCEND INTO THEM. THEY APPEARED TO PASS BELOW US BUT WE FELT A THUMP. I NOTIFIED THE TWR THAT WE SUSPECTE"/>
    <x v="857"/>
    <s v="Large"/>
    <s v="No Cloud"/>
    <x v="19"/>
    <x v="241"/>
    <x v="0"/>
    <s v="Not Stated"/>
    <n v="0"/>
    <n v="0"/>
    <n v="0"/>
    <n v="0"/>
    <n v="0"/>
    <n v="500"/>
    <s v="Not Available"/>
    <s v="Not Available"/>
    <n v="142"/>
  </r>
  <r>
    <x v="0"/>
    <x v="28"/>
    <s v="Unknown"/>
    <x v="16"/>
    <x v="1"/>
    <s v="None"/>
    <s v="No Data"/>
    <s v="No Data"/>
    <n v="1226"/>
    <x v="932"/>
    <n v="253778"/>
    <s v="No damage"/>
    <s v="No Data"/>
    <n v="2"/>
    <x v="17"/>
    <s v="Michigan"/>
    <s v="Approach"/>
    <s v="No Data"/>
    <b v="0"/>
    <b v="0"/>
    <s v="ON FINAL APCH TO 22R IN DTW THE PM AND I NOTICED A GULL GO BENEATH THE RT SIDE OF THE A/C. I DID NOT FEEL ANYTHING, SO I ASSUMED WE MISSED THE BIRD. WE KEPT THE A/C ON THRU TO CLT. DURING WALK AROUND, I SAW A LRG AREA OF BLOOD AND FEATHERS ON THE RT FLAP."/>
    <x v="858"/>
    <s v="No Data"/>
    <s v="No Data"/>
    <x v="4"/>
    <x v="0"/>
    <x v="4"/>
    <s v="Not Stated"/>
    <n v="0"/>
    <n v="0"/>
    <n v="0"/>
    <n v="0"/>
    <n v="0"/>
    <s v="Not Available"/>
    <s v="Not Available"/>
    <s v="Not Available"/>
    <s v="Not Recorded"/>
  </r>
  <r>
    <x v="0"/>
    <x v="16"/>
    <s v="&lt; 1000 ft"/>
    <x v="79"/>
    <x v="1"/>
    <s v="No Data"/>
    <s v="No Data"/>
    <s v="No Data"/>
    <n v="228"/>
    <x v="933"/>
    <n v="249876"/>
    <s v="No damage"/>
    <s v="No Data"/>
    <n v="2"/>
    <x v="17"/>
    <s v="Oregon"/>
    <s v="Approach"/>
    <s v="No Data"/>
    <b v="0"/>
    <b v="0"/>
    <s v="ON ARRIVAL, A/C REPTD STRIKING A BIRD. NO DMG REPTD. PILOT THOUGHT BIRD WAS AN OWL. NO CARCASS RECOVERED."/>
    <x v="859"/>
    <s v="No Data"/>
    <s v="No Data"/>
    <x v="2"/>
    <x v="447"/>
    <x v="3"/>
    <s v="Not Stated"/>
    <n v="0"/>
    <n v="0"/>
    <n v="0"/>
    <n v="0"/>
    <n v="0"/>
    <n v="100"/>
    <s v="Not Available"/>
    <s v="Not Available"/>
    <s v="Not Recorded"/>
  </r>
  <r>
    <x v="0"/>
    <x v="16"/>
    <s v="&lt; 1000 ft"/>
    <x v="45"/>
    <x v="1"/>
    <s v="None"/>
    <s v="No Data"/>
    <s v="No Data"/>
    <n v="553"/>
    <x v="934"/>
    <n v="257628"/>
    <s v="No damage"/>
    <s v="No Data"/>
    <n v="2"/>
    <x v="14"/>
    <s v="Oregon"/>
    <s v="Landing Roll"/>
    <s v="None"/>
    <b v="1"/>
    <b v="0"/>
    <s v="NO DMG. PARTIAL BIRD FOUND ON APCH END OF RWY."/>
    <x v="860"/>
    <s v="Large"/>
    <s v="No Cloud"/>
    <x v="28"/>
    <x v="448"/>
    <x v="2"/>
    <s v="Not Stated"/>
    <n v="0"/>
    <n v="0"/>
    <n v="0"/>
    <n v="0"/>
    <n v="0"/>
    <n v="0"/>
    <s v="Not Available"/>
    <s v="Not Available"/>
    <s v="Not Recorded"/>
  </r>
  <r>
    <x v="0"/>
    <x v="13"/>
    <s v="&lt; 1000 ft"/>
    <x v="35"/>
    <x v="1"/>
    <s v="None"/>
    <s v="No Data"/>
    <s v="No Data"/>
    <n v="362"/>
    <x v="935"/>
    <n v="253804"/>
    <s v="No damage"/>
    <s v="No Data"/>
    <n v="2"/>
    <x v="0"/>
    <s v="New York"/>
    <s v="Approach"/>
    <s v="None"/>
    <b v="0"/>
    <b v="0"/>
    <s v="BIRD HIT LE OF RT #2 ENG COWLING WHILE LDG. A/C OUT OF SERVICE ABOUT 20 MINUTES. (DATA ENTRY NOTE: AIRPORT REPT SHOWED THE WING WAS STRUCK). AIRPORT OPS NOT ABLE TO INTERVIEW PILOT BUT LEFT 5200-7 FORM IN HIS AIRLNE OFFICE."/>
    <x v="861"/>
    <s v="Medium"/>
    <s v="Some Cloud"/>
    <x v="31"/>
    <x v="449"/>
    <x v="0"/>
    <s v="N"/>
    <n v="0"/>
    <n v="0"/>
    <n v="0"/>
    <n v="0"/>
    <n v="0"/>
    <n v="60"/>
    <s v="Not Available"/>
    <s v="Not Available"/>
    <n v="132"/>
  </r>
  <r>
    <x v="0"/>
    <x v="5"/>
    <s v="&lt; 1000 ft"/>
    <x v="26"/>
    <x v="1"/>
    <s v="None"/>
    <s v="No Data"/>
    <s v="No Data"/>
    <n v="4128"/>
    <x v="936"/>
    <n v="253756"/>
    <s v="No damage"/>
    <s v="No Data"/>
    <n v="2"/>
    <x v="40"/>
    <s v="North Carolina"/>
    <s v="Landing Roll"/>
    <s v="None"/>
    <b v="0"/>
    <b v="0"/>
    <s v="HIT LEADING EDGE (ASSUME WING)."/>
    <x v="862"/>
    <s v="No Data"/>
    <s v="No Cloud"/>
    <x v="5"/>
    <x v="57"/>
    <x v="0"/>
    <s v="Y"/>
    <n v="0"/>
    <n v="0"/>
    <n v="0"/>
    <n v="0"/>
    <n v="0"/>
    <n v="0"/>
    <s v="Not Available"/>
    <s v="Not Available"/>
    <n v="40"/>
  </r>
  <r>
    <x v="0"/>
    <x v="16"/>
    <s v="&lt; 1000 ft"/>
    <x v="11"/>
    <x v="1"/>
    <s v="None"/>
    <s v="No Data"/>
    <s v="No Data"/>
    <n v="385"/>
    <x v="937"/>
    <n v="257653"/>
    <s v="No damage"/>
    <s v="No Data"/>
    <n v="2"/>
    <x v="13"/>
    <s v="Oregon"/>
    <s v="Approach"/>
    <s v="None"/>
    <b v="1"/>
    <b v="0"/>
    <s v="PILOT REPTD HITTING 2 BIRDS ON ARRIVAL. 1 SWALLOW FOUND ON RWY. AREA OF IMPACT ON A/C UNKN. NO DMG."/>
    <x v="863"/>
    <s v="Small"/>
    <s v="Some Cloud"/>
    <x v="22"/>
    <x v="94"/>
    <x v="0"/>
    <s v="Y"/>
    <n v="0"/>
    <n v="0"/>
    <n v="0"/>
    <n v="0"/>
    <n v="0"/>
    <n v="15"/>
    <s v="Not Available"/>
    <s v="Not Available"/>
    <s v="Not Recorded"/>
  </r>
  <r>
    <x v="0"/>
    <x v="25"/>
    <s v="&lt; 1000 ft"/>
    <x v="97"/>
    <x v="1"/>
    <s v="None"/>
    <s v="No Data"/>
    <s v="No Data"/>
    <s v="No Data"/>
    <x v="938"/>
    <n v="252018"/>
    <s v="No damage"/>
    <s v="No Data"/>
    <n v="2"/>
    <x v="9"/>
    <s v="Illinois"/>
    <s v="Take-off run"/>
    <s v="None"/>
    <b v="1"/>
    <b v="0"/>
    <s v="ON T/O ROTATION, BIRD WAS SEEN AND STRUCK. NO KNOWN DMG. DEAD GULL FOUND ON RWY BY ARPT OPS."/>
    <x v="864"/>
    <s v="No Data"/>
    <s v="Some Cloud"/>
    <x v="4"/>
    <x v="450"/>
    <x v="0"/>
    <s v="N"/>
    <n v="0"/>
    <n v="0"/>
    <n v="0"/>
    <n v="0"/>
    <n v="0"/>
    <n v="0"/>
    <s v="Not Available"/>
    <s v="Not Available"/>
    <s v="Not Recorded"/>
  </r>
  <r>
    <x v="0"/>
    <x v="22"/>
    <s v="&lt; 1000 ft"/>
    <x v="16"/>
    <x v="1"/>
    <s v="No Data"/>
    <s v="No Data"/>
    <s v="No Data"/>
    <s v="No Data"/>
    <x v="939"/>
    <n v="252804"/>
    <s v="No damage"/>
    <s v="No Data"/>
    <n v="2"/>
    <x v="17"/>
    <s v="DC"/>
    <s v="Landing Roll"/>
    <s v="No Data"/>
    <b v="1"/>
    <b v="0"/>
    <s v="NORMAL APCH UNTIL FLARE. SAW LRG BIRD GO BY LEFT WINDSCREEN. NORMAL LDG. FOUND BIRDSTRIKE AFTER LDG. LEFT LEADING EDGE.  BIRD WAS POSSIBLY A &quot;BLUE HERRING&quot; (SIC), OUTBOARD OF #1 ENGINE. CLEARED RWY AND NOTIFIED ATC. LOGBOOK WRITE UP MADE. NOTIFIED MX. NO"/>
    <x v="865"/>
    <s v="Large"/>
    <s v="No Data"/>
    <x v="28"/>
    <x v="0"/>
    <x v="4"/>
    <s v="Not Stated"/>
    <n v="0"/>
    <n v="0"/>
    <n v="0"/>
    <n v="0"/>
    <n v="0"/>
    <n v="0"/>
    <s v="Not Available"/>
    <s v="Not Available"/>
    <s v="Not Recorded"/>
  </r>
  <r>
    <x v="0"/>
    <x v="8"/>
    <s v="&lt; 1000 ft"/>
    <x v="16"/>
    <x v="1"/>
    <s v="None"/>
    <s v="No Data"/>
    <s v="No Data"/>
    <n v="1540"/>
    <x v="940"/>
    <n v="270150"/>
    <s v="No damage"/>
    <s v="No Data"/>
    <n v="2"/>
    <x v="17"/>
    <s v="DC"/>
    <s v="Approach"/>
    <s v="None"/>
    <b v="0"/>
    <b v="0"/>
    <s v="No Comments"/>
    <x v="866"/>
    <s v="Small"/>
    <s v="No Cloud"/>
    <x v="18"/>
    <x v="0"/>
    <x v="2"/>
    <s v="Y"/>
    <n v="0"/>
    <n v="0"/>
    <n v="0"/>
    <n v="0"/>
    <n v="0"/>
    <n v="300"/>
    <s v="Not Available"/>
    <s v="Not Available"/>
    <n v="140"/>
  </r>
  <r>
    <x v="0"/>
    <x v="5"/>
    <s v="Unknown"/>
    <x v="96"/>
    <x v="0"/>
    <s v="None"/>
    <s v="No Data"/>
    <s v="No Data"/>
    <n v="1570"/>
    <x v="941"/>
    <n v="255207"/>
    <s v="No damage"/>
    <s v="No Data"/>
    <n v="2"/>
    <x v="3"/>
    <s v="North Carolina"/>
    <s v="Approach"/>
    <s v="None"/>
    <b v="0"/>
    <b v="0"/>
    <s v="No Comments"/>
    <x v="867"/>
    <s v="Small"/>
    <s v="Some Cloud"/>
    <x v="23"/>
    <x v="0"/>
    <x v="0"/>
    <s v="Not Stated"/>
    <n v="0"/>
    <n v="0"/>
    <n v="0"/>
    <n v="0"/>
    <n v="0"/>
    <s v="Not Available"/>
    <s v="Not Available"/>
    <s v="Not Available"/>
    <s v="Not Recorded"/>
  </r>
  <r>
    <x v="0"/>
    <x v="0"/>
    <s v="&lt; 1000 ft"/>
    <x v="12"/>
    <x v="0"/>
    <s v="None"/>
    <s v="No Data"/>
    <s v="No Data"/>
    <n v="925"/>
    <x v="942"/>
    <n v="257673"/>
    <s v="Caused damage"/>
    <s v="No Data"/>
    <n v="2"/>
    <x v="5"/>
    <s v="Georgia"/>
    <s v="Approach"/>
    <s v="Fog, Rain"/>
    <b v="0"/>
    <b v="0"/>
    <s v="MULTIPLE STRIKES TO FUSELAGE. POSSIBLE DMG TO PITOT TUBE. SML FLOCK OF BLACKBIRDS (25-30)"/>
    <x v="868"/>
    <s v="No Data"/>
    <s v="Overcast"/>
    <x v="1"/>
    <x v="165"/>
    <x v="0"/>
    <s v="Not Stated"/>
    <n v="0"/>
    <n v="0"/>
    <n v="0"/>
    <n v="0"/>
    <n v="0"/>
    <n v="200"/>
    <s v="Not Available"/>
    <s v="Not Available"/>
    <n v="140"/>
  </r>
  <r>
    <x v="0"/>
    <x v="16"/>
    <s v="&lt; 1000 ft"/>
    <x v="77"/>
    <x v="1"/>
    <s v="None"/>
    <s v="No Data"/>
    <s v="No Data"/>
    <s v="No Data"/>
    <x v="943"/>
    <n v="253602"/>
    <s v="No damage"/>
    <s v="No Data"/>
    <n v="2"/>
    <x v="2"/>
    <s v="Oregon"/>
    <s v="Approach"/>
    <s v="Rain"/>
    <b v="1"/>
    <b v="0"/>
    <s v="HIT LE OF L WING. ALT REPTD AS SURFACE TO 100' TOOK AVERAGE."/>
    <x v="869"/>
    <s v="Small"/>
    <s v="Overcast"/>
    <x v="22"/>
    <x v="358"/>
    <x v="0"/>
    <s v="Not Stated"/>
    <n v="0"/>
    <n v="0"/>
    <n v="0"/>
    <n v="0"/>
    <n v="0"/>
    <n v="50"/>
    <s v="Not Available"/>
    <s v="Not Available"/>
    <s v="Not Recorded"/>
  </r>
  <r>
    <x v="0"/>
    <x v="3"/>
    <s v="&lt; 1000 ft"/>
    <x v="11"/>
    <x v="1"/>
    <s v="No Data"/>
    <s v="No Data"/>
    <s v="No Data"/>
    <n v="537"/>
    <x v="944"/>
    <n v="254637"/>
    <s v="No damage"/>
    <s v="No Data"/>
    <n v="2"/>
    <x v="13"/>
    <s v="Washington"/>
    <s v="Landing Roll"/>
    <s v="No Data"/>
    <b v="1"/>
    <b v="1"/>
    <s v="HIT BALD EAGLE WHILE LANDING (ASSUME 0' AGL).NO DMG. EAGLE EITHER HIT THE WING OR WAS MORE LIKELY JUST HIT BY THE TURBULENCE. FULL CARCASS WAS FOUND ON SURFACE AND SUBMITTED TO THE NATIONAL EAGLE REPOSITORY. SMITHSONIAN SAID NO DNA, NO DIAGNOSTIC MATERIAL"/>
    <x v="870"/>
    <s v="Large"/>
    <s v="No Data"/>
    <x v="41"/>
    <x v="396"/>
    <x v="0"/>
    <s v="Not Stated"/>
    <n v="0"/>
    <n v="0"/>
    <n v="0"/>
    <n v="0"/>
    <n v="0"/>
    <n v="0"/>
    <s v="Not Available"/>
    <s v="Not Available"/>
    <s v="Not Recorded"/>
  </r>
  <r>
    <x v="0"/>
    <x v="16"/>
    <s v="&lt; 1000 ft"/>
    <x v="35"/>
    <x v="1"/>
    <s v="None"/>
    <s v="No Data"/>
    <s v="No Data"/>
    <n v="134"/>
    <x v="945"/>
    <n v="254748"/>
    <s v="No damage"/>
    <s v="No Data"/>
    <n v="2"/>
    <x v="13"/>
    <s v="Oregon"/>
    <s v="Approach"/>
    <s v="None"/>
    <b v="1"/>
    <b v="0"/>
    <s v="LOCATION OF IMPACT ON A/C UNKNOWN. ALT REPTD AS 20-40 FT AGL"/>
    <x v="871"/>
    <s v="Small"/>
    <s v="Overcast"/>
    <x v="22"/>
    <x v="414"/>
    <x v="0"/>
    <s v="Y"/>
    <n v="0"/>
    <n v="0"/>
    <n v="0"/>
    <n v="0"/>
    <n v="0"/>
    <n v="30"/>
    <s v="Not Available"/>
    <s v="Not Available"/>
    <s v="Not Recorded"/>
  </r>
  <r>
    <x v="0"/>
    <x v="24"/>
    <s v="&lt; 1000 ft"/>
    <x v="32"/>
    <x v="1"/>
    <s v="No Data"/>
    <s v="No Data"/>
    <s v="No Data"/>
    <n v="722"/>
    <x v="946"/>
    <n v="253034"/>
    <s v="No damage"/>
    <s v="No Data"/>
    <n v="2"/>
    <x v="61"/>
    <s v="Colorado"/>
    <s v="Landing Roll"/>
    <s v="No Data"/>
    <b v="0"/>
    <b v="0"/>
    <s v="HIT A STARLING ABOUT 4000' DOWN RWY AFTER LANDING. NO DMG."/>
    <x v="872"/>
    <s v="Small"/>
    <s v="No Data"/>
    <x v="23"/>
    <x v="390"/>
    <x v="0"/>
    <s v="Not Stated"/>
    <n v="0"/>
    <n v="0"/>
    <n v="0"/>
    <n v="0"/>
    <n v="0"/>
    <n v="0"/>
    <s v="Not Available"/>
    <s v="Not Available"/>
    <s v="Not Recorded"/>
  </r>
  <r>
    <x v="0"/>
    <x v="16"/>
    <s v="&lt; 1000 ft"/>
    <x v="77"/>
    <x v="1"/>
    <s v="None"/>
    <s v="No Data"/>
    <s v="No Data"/>
    <n v="2633"/>
    <x v="947"/>
    <n v="253020"/>
    <s v="No damage"/>
    <s v="No Data"/>
    <n v="2"/>
    <x v="2"/>
    <s v="Oregon"/>
    <s v="Approach"/>
    <s v="None"/>
    <b v="1"/>
    <b v="0"/>
    <s v="HIT NOSE GEAR. NO DMG."/>
    <x v="873"/>
    <s v="Small"/>
    <s v="Overcast"/>
    <x v="22"/>
    <x v="451"/>
    <x v="0"/>
    <s v="Y"/>
    <n v="0"/>
    <n v="0"/>
    <n v="0"/>
    <n v="0"/>
    <n v="0"/>
    <n v="15"/>
    <s v="Not Available"/>
    <s v="Not Available"/>
    <s v="Not Recorded"/>
  </r>
  <r>
    <x v="0"/>
    <x v="24"/>
    <s v="&lt; 1000 ft"/>
    <x v="42"/>
    <x v="1"/>
    <s v="None"/>
    <s v="No Data"/>
    <s v="No Data"/>
    <s v="No Data"/>
    <x v="948"/>
    <n v="254458"/>
    <s v="No damage"/>
    <s v="No Data"/>
    <n v="2"/>
    <x v="26"/>
    <s v="Colorado"/>
    <s v="Take-off run"/>
    <s v="None"/>
    <b v="0"/>
    <b v="0"/>
    <s v="No Comments"/>
    <x v="874"/>
    <s v="No Data"/>
    <s v="No Cloud"/>
    <x v="18"/>
    <x v="0"/>
    <x v="0"/>
    <s v="N"/>
    <n v="1"/>
    <n v="0"/>
    <n v="0"/>
    <n v="0"/>
    <n v="0"/>
    <n v="0"/>
    <s v="Not Available"/>
    <s v="Not Available"/>
    <n v="120"/>
  </r>
  <r>
    <x v="0"/>
    <x v="16"/>
    <s v="&lt; 1000 ft"/>
    <x v="98"/>
    <x v="1"/>
    <s v="None"/>
    <s v="No Data"/>
    <s v="No Data"/>
    <s v="No Data"/>
    <x v="949"/>
    <n v="255338"/>
    <s v="Caused damage"/>
    <s v="No Data"/>
    <n v="2"/>
    <x v="19"/>
    <s v="Oregon"/>
    <s v="Take-off run"/>
    <s v="None"/>
    <b v="1"/>
    <b v="0"/>
    <s v="NOTAM WARNING. RT WING OTBD VORTILON HAD SLIGHT DMG. TRAILING TIP OF VORTILON BENT. NO EFFECT ON FLT. RWY WAS LCOSED FOR 10 MINS AND 1 A/C HAD TO GO AROUND. BIRD REPTD BY PILOT AS BLUE HERON, ASSUME GREAT BLUE HERON. ARPT WILDL TECH ALSO REPTD GREAT BLUE"/>
    <x v="875"/>
    <s v="Large"/>
    <s v="Some Cloud"/>
    <x v="28"/>
    <x v="452"/>
    <x v="0"/>
    <s v="Y"/>
    <n v="24"/>
    <n v="0"/>
    <n v="984"/>
    <n v="984"/>
    <n v="0"/>
    <n v="0"/>
    <s v="Not Available"/>
    <s v="Not Available"/>
    <n v="90"/>
  </r>
  <r>
    <x v="0"/>
    <x v="24"/>
    <s v="&lt; 1000 ft"/>
    <x v="52"/>
    <x v="1"/>
    <s v="No Data"/>
    <s v="No Data"/>
    <s v="No Data"/>
    <n v="722"/>
    <x v="950"/>
    <n v="257685"/>
    <s v="No damage"/>
    <s v="No Data"/>
    <n v="2"/>
    <x v="61"/>
    <s v="Colorado"/>
    <s v="Landing Roll"/>
    <s v="None"/>
    <b v="1"/>
    <b v="0"/>
    <s v="HIT A SML BIRD AT SURFACE WHEN LDG. NO DMG. REMOVED REMAINS AFTER STRIKE WAS REPORTED. OPS DID NOT REPORT OPER BUT DATABASE MGR MATCHED IT BASED ON TIME AND RWY) ID BY USDA"/>
    <x v="876"/>
    <s v="Small"/>
    <s v="No Cloud"/>
    <x v="46"/>
    <x v="118"/>
    <x v="0"/>
    <s v="Not Stated"/>
    <n v="0"/>
    <n v="0"/>
    <n v="0"/>
    <n v="0"/>
    <n v="0"/>
    <n v="0"/>
    <s v="Not Available"/>
    <s v="Not Available"/>
    <s v="Not Recorded"/>
  </r>
  <r>
    <x v="0"/>
    <x v="24"/>
    <s v="&lt; 1000 ft"/>
    <x v="32"/>
    <x v="1"/>
    <s v="None"/>
    <s v="No Data"/>
    <s v="No Data"/>
    <s v="No Data"/>
    <x v="951"/>
    <n v="256732"/>
    <s v="No damage"/>
    <s v="No Data"/>
    <n v="2"/>
    <x v="61"/>
    <s v="Colorado"/>
    <s v="Approach"/>
    <s v="None"/>
    <b v="0"/>
    <b v="0"/>
    <s v="NO DMG NOTED"/>
    <x v="877"/>
    <s v="No Data"/>
    <s v="No Cloud"/>
    <x v="29"/>
    <x v="0"/>
    <x v="0"/>
    <s v="N"/>
    <n v="0"/>
    <n v="0"/>
    <n v="0"/>
    <n v="0"/>
    <n v="0"/>
    <n v="10"/>
    <s v="Not Available"/>
    <s v="Not Available"/>
    <n v="110"/>
  </r>
  <r>
    <x v="0"/>
    <x v="16"/>
    <s v="&lt; 1000 ft"/>
    <x v="26"/>
    <x v="1"/>
    <s v="None"/>
    <s v="No Data"/>
    <s v="No Data"/>
    <n v="10"/>
    <x v="952"/>
    <n v="256677"/>
    <s v="No damage"/>
    <s v="No Data"/>
    <n v="2"/>
    <x v="2"/>
    <s v="Oregon"/>
    <s v="Landing Roll"/>
    <s v="None"/>
    <b v="1"/>
    <b v="0"/>
    <s v="HIT BELOW PILOT'S WINDSHLD ON T/D. NO DMG."/>
    <x v="878"/>
    <s v="Small"/>
    <s v="Overcast"/>
    <x v="24"/>
    <x v="453"/>
    <x v="0"/>
    <s v="Y"/>
    <n v="0"/>
    <n v="0"/>
    <n v="0"/>
    <n v="0"/>
    <n v="0"/>
    <n v="0"/>
    <s v="Not Available"/>
    <s v="Not Available"/>
    <s v="Not Recorded"/>
  </r>
  <r>
    <x v="0"/>
    <x v="12"/>
    <s v="&lt; 1000 ft"/>
    <x v="12"/>
    <x v="0"/>
    <s v="None"/>
    <s v="No Data"/>
    <s v="No Data"/>
    <s v="No Data"/>
    <x v="953"/>
    <n v="253622"/>
    <s v="Caused damage"/>
    <s v="No Data"/>
    <n v="2"/>
    <x v="4"/>
    <s v="Florida"/>
    <s v="Approach"/>
    <s v="None"/>
    <b v="0"/>
    <b v="0"/>
    <s v="No Comments"/>
    <x v="879"/>
    <s v="No Data"/>
    <s v="Some Cloud"/>
    <x v="4"/>
    <x v="104"/>
    <x v="2"/>
    <s v="Y"/>
    <n v="0"/>
    <n v="0"/>
    <n v="0"/>
    <n v="0"/>
    <n v="0"/>
    <n v="500"/>
    <s v="Not Available"/>
    <s v="Not Available"/>
    <s v="Not Recorded"/>
  </r>
  <r>
    <x v="0"/>
    <x v="28"/>
    <s v="&lt; 1000 ft"/>
    <x v="12"/>
    <x v="1"/>
    <s v="No Data"/>
    <s v="No Data"/>
    <s v="No Data"/>
    <s v="No Data"/>
    <x v="954"/>
    <n v="257306"/>
    <s v="No damage"/>
    <s v="No Data"/>
    <n v="2"/>
    <x v="17"/>
    <s v="Michigan"/>
    <s v="Landing Roll"/>
    <s v="No Data"/>
    <b v="0"/>
    <b v="0"/>
    <s v="SPARROW HIT RT LWR SIDE OF FUSELAGE BELOW F/O'S WINDOW. DISPATCH &amp; MX NOTIFIED. NO DMG. CLEANED SML AREA OF RADOME."/>
    <x v="880"/>
    <s v="No Data"/>
    <s v="No Data"/>
    <x v="18"/>
    <x v="0"/>
    <x v="4"/>
    <s v="Not Stated"/>
    <n v="0"/>
    <n v="0"/>
    <n v="0"/>
    <n v="0"/>
    <n v="0"/>
    <n v="0"/>
    <s v="Not Available"/>
    <s v="Not Available"/>
    <n v="110"/>
  </r>
  <r>
    <x v="0"/>
    <x v="16"/>
    <s v="&lt; 1000 ft"/>
    <x v="12"/>
    <x v="1"/>
    <s v="None"/>
    <s v="No Data"/>
    <s v="No Data"/>
    <n v="217"/>
    <x v="955"/>
    <n v="254330"/>
    <s v="No damage"/>
    <s v="No Data"/>
    <n v="2"/>
    <x v="17"/>
    <s v="Oregon"/>
    <s v="Landing Roll"/>
    <s v="None"/>
    <b v="1"/>
    <b v="0"/>
    <s v="HIT NOSE ON FINAL FLARE. NO DMG."/>
    <x v="881"/>
    <s v="Small"/>
    <s v="Overcast"/>
    <x v="22"/>
    <x v="454"/>
    <x v="0"/>
    <s v="Y"/>
    <n v="0"/>
    <n v="0"/>
    <n v="0"/>
    <n v="0"/>
    <n v="0"/>
    <n v="0"/>
    <s v="Not Available"/>
    <s v="Not Available"/>
    <s v="Not Recorded"/>
  </r>
  <r>
    <x v="0"/>
    <x v="5"/>
    <s v="&lt; 1000 ft"/>
    <x v="77"/>
    <x v="0"/>
    <s v="None"/>
    <s v="No Data"/>
    <s v="No Data"/>
    <s v="No Data"/>
    <x v="956"/>
    <n v="256140"/>
    <s v="No damage"/>
    <s v="No Data"/>
    <n v="2"/>
    <x v="63"/>
    <s v="North Carolina"/>
    <s v="Approach"/>
    <s v="None"/>
    <b v="0"/>
    <b v="0"/>
    <s v="No Comments"/>
    <x v="882"/>
    <s v="No Data"/>
    <s v="No Cloud"/>
    <x v="18"/>
    <x v="220"/>
    <x v="0"/>
    <s v="Not Stated"/>
    <n v="0"/>
    <n v="0"/>
    <n v="0"/>
    <n v="0"/>
    <n v="0"/>
    <n v="50"/>
    <s v="Not Available"/>
    <s v="Not Available"/>
    <n v="130"/>
  </r>
  <r>
    <x v="0"/>
    <x v="16"/>
    <s v="&lt; 1000 ft"/>
    <x v="26"/>
    <x v="1"/>
    <s v="None"/>
    <s v="No Data"/>
    <s v="No Data"/>
    <n v="2465"/>
    <x v="956"/>
    <n v="256789"/>
    <s v="No damage"/>
    <s v="No Data"/>
    <n v="2"/>
    <x v="2"/>
    <s v="Oregon"/>
    <s v="Landing Roll"/>
    <s v="None"/>
    <b v="1"/>
    <b v="0"/>
    <s v="PILOT REPTD POSSIBLY HITTING A BIRD ON LDG."/>
    <x v="882"/>
    <s v="Small"/>
    <s v="No Cloud"/>
    <x v="24"/>
    <x v="137"/>
    <x v="0"/>
    <s v="Y"/>
    <n v="0"/>
    <n v="0"/>
    <n v="0"/>
    <n v="0"/>
    <n v="0"/>
    <n v="0"/>
    <s v="Not Available"/>
    <s v="Not Available"/>
    <s v="Not Recorded"/>
  </r>
  <r>
    <x v="0"/>
    <x v="24"/>
    <s v="&lt; 1000 ft"/>
    <x v="42"/>
    <x v="1"/>
    <s v="No Data"/>
    <s v="No Data"/>
    <s v="No Data"/>
    <n v="1133"/>
    <x v="957"/>
    <n v="258463"/>
    <s v="No damage"/>
    <s v="No Data"/>
    <n v="2"/>
    <x v="7"/>
    <s v="Colorado"/>
    <s v="Landing Roll"/>
    <s v="No Data"/>
    <b v="1"/>
    <b v="0"/>
    <s v="DURING LANDING, BIRD HIT AFT OF RADOME (ASSUME NOSE) ON CAPT'S SIDE. NO DMG STATED (MEANS UNKN IF DMG)"/>
    <x v="883"/>
    <s v="Small"/>
    <s v="No Data"/>
    <x v="22"/>
    <x v="332"/>
    <x v="0"/>
    <s v="Not Stated"/>
    <n v="0"/>
    <n v="0"/>
    <n v="0"/>
    <n v="0"/>
    <n v="0"/>
    <n v="0"/>
    <s v="Not Available"/>
    <s v="Not Available"/>
    <s v="Not Recorded"/>
  </r>
  <r>
    <x v="0"/>
    <x v="19"/>
    <s v="&lt; 1000 ft"/>
    <x v="16"/>
    <x v="1"/>
    <s v="None"/>
    <s v="No Data"/>
    <s v="No Data"/>
    <s v="No Data"/>
    <x v="957"/>
    <n v="256902"/>
    <s v="No damage"/>
    <s v="No Data"/>
    <n v="2"/>
    <x v="52"/>
    <s v="New York"/>
    <s v="Approach"/>
    <s v="None"/>
    <b v="1"/>
    <b v="1"/>
    <s v="ID BY SMITHSONIAN, FAA 2670 100% DNA MATCH."/>
    <x v="883"/>
    <s v="Small"/>
    <s v="Some Cloud"/>
    <x v="27"/>
    <x v="0"/>
    <x v="0"/>
    <s v="N"/>
    <n v="0"/>
    <n v="0"/>
    <n v="0"/>
    <n v="0"/>
    <n v="0"/>
    <n v="300"/>
    <s v="Not Available"/>
    <s v="Not Available"/>
    <s v="Not Recorded"/>
  </r>
  <r>
    <x v="0"/>
    <x v="1"/>
    <s v="&lt; 1000 ft"/>
    <x v="8"/>
    <x v="1"/>
    <s v="No Data"/>
    <s v="No Data"/>
    <s v="No Data"/>
    <s v="No Data"/>
    <x v="958"/>
    <n v="256638"/>
    <s v="No damage"/>
    <s v="No Data"/>
    <n v="2"/>
    <x v="8"/>
    <s v="Nevada"/>
    <s v="Take-off run"/>
    <s v="No Data"/>
    <b v="0"/>
    <b v="0"/>
    <s v="HIT A &quot;DOVE&quot; ON DEPARTURE. NO REPTD DMG (LAS FSDO) (DATA ENTRY NOTE: FLT 719 NOT FOUND ON FLIGHTAWARE.COM, MAY BE INCORRECT)"/>
    <x v="884"/>
    <s v="No Data"/>
    <s v="No Data"/>
    <x v="12"/>
    <x v="455"/>
    <x v="0"/>
    <s v="Not Stated"/>
    <n v="0"/>
    <n v="0"/>
    <n v="0"/>
    <n v="0"/>
    <n v="0"/>
    <n v="0"/>
    <s v="Not Available"/>
    <s v="Not Available"/>
    <s v="Not Recorded"/>
  </r>
  <r>
    <x v="0"/>
    <x v="16"/>
    <s v="&lt; 1000 ft"/>
    <x v="26"/>
    <x v="1"/>
    <s v="None"/>
    <s v="No Data"/>
    <s v="No Data"/>
    <n v="2332"/>
    <x v="959"/>
    <n v="254602"/>
    <s v="No damage"/>
    <s v="No Data"/>
    <n v="2"/>
    <x v="2"/>
    <s v="Oregon"/>
    <s v="Landing Roll"/>
    <s v="None"/>
    <b v="1"/>
    <b v="0"/>
    <s v="ON LDG, PILOT SAW BIRD GO BENEATH NOSE OF A/C."/>
    <x v="885"/>
    <s v="Small"/>
    <s v="Some Cloud"/>
    <x v="24"/>
    <x v="456"/>
    <x v="0"/>
    <s v="Y"/>
    <n v="0"/>
    <n v="0"/>
    <n v="0"/>
    <n v="0"/>
    <n v="0"/>
    <n v="0"/>
    <s v="Not Available"/>
    <s v="Not Available"/>
    <s v="Not Recorded"/>
  </r>
  <r>
    <x v="0"/>
    <x v="13"/>
    <s v="&lt; 1000 ft"/>
    <x v="16"/>
    <x v="1"/>
    <s v="None"/>
    <s v="No Data"/>
    <s v="No Data"/>
    <s v="No Data"/>
    <x v="960"/>
    <n v="257204"/>
    <s v="No damage"/>
    <s v="No Data"/>
    <n v="2"/>
    <x v="7"/>
    <s v="New York"/>
    <s v="Approach"/>
    <s v="None"/>
    <b v="1"/>
    <b v="0"/>
    <s v="IMPACT ON SHORT FINAL. MTC ADVISED. CARCASS WAS STUCK IN THE LDG GEAR. PILOT GIVEN FAA FORM 5-2007. NO DMG."/>
    <x v="886"/>
    <s v="Medium"/>
    <s v="Some Cloud"/>
    <x v="6"/>
    <x v="457"/>
    <x v="1"/>
    <s v="N"/>
    <n v="0"/>
    <n v="0"/>
    <n v="0"/>
    <n v="0"/>
    <n v="0"/>
    <n v="100"/>
    <s v="Not Available"/>
    <s v="Not Available"/>
    <n v="140"/>
  </r>
  <r>
    <x v="0"/>
    <x v="17"/>
    <s v="&lt; 1000 ft"/>
    <x v="45"/>
    <x v="1"/>
    <s v="None"/>
    <s v="No Data"/>
    <s v="No Data"/>
    <n v="274"/>
    <x v="961"/>
    <n v="257659"/>
    <s v="No damage"/>
    <s v="No Data"/>
    <n v="2"/>
    <x v="94"/>
    <s v="Minnesota"/>
    <s v="Landing Roll"/>
    <s v="None"/>
    <b v="0"/>
    <b v="0"/>
    <s v="ATIS WARNING &amp; NOTAM."/>
    <x v="886"/>
    <s v="No Data"/>
    <s v="Some Cloud"/>
    <x v="18"/>
    <x v="458"/>
    <x v="0"/>
    <s v="Y"/>
    <n v="0"/>
    <n v="0"/>
    <n v="0"/>
    <n v="0"/>
    <n v="0"/>
    <n v="0"/>
    <s v="Not Available"/>
    <s v="Not Available"/>
    <s v="Not Recorded"/>
  </r>
  <r>
    <x v="0"/>
    <x v="2"/>
    <s v="&lt; 1000 ft"/>
    <x v="21"/>
    <x v="1"/>
    <s v="No Data"/>
    <s v="No Data"/>
    <s v="No Data"/>
    <n v="981"/>
    <x v="962"/>
    <n v="255911"/>
    <s v="No damage"/>
    <s v="No Data"/>
    <n v="2"/>
    <x v="4"/>
    <s v="Texas"/>
    <s v="Take-off run"/>
    <s v="No Data"/>
    <b v="0"/>
    <b v="0"/>
    <s v="REPTD A BIRDSTRIKE DURING TAKE OFF RWY 18L. NO DMG REPTD. REMAINS FOUND O 18L CENTERLINE AT WJ."/>
    <x v="887"/>
    <s v="Small"/>
    <s v="No Data"/>
    <x v="29"/>
    <x v="163"/>
    <x v="0"/>
    <s v="Y"/>
    <n v="0"/>
    <n v="0"/>
    <n v="0"/>
    <n v="0"/>
    <n v="0"/>
    <n v="0"/>
    <s v="Not Available"/>
    <s v="Not Available"/>
    <s v="Not Recorded"/>
  </r>
  <r>
    <x v="0"/>
    <x v="16"/>
    <s v="&lt; 1000 ft"/>
    <x v="45"/>
    <x v="0"/>
    <s v="None"/>
    <s v="No Data"/>
    <s v="No Data"/>
    <s v="No Data"/>
    <x v="963"/>
    <n v="257873"/>
    <s v="No damage"/>
    <s v="No Data"/>
    <n v="2"/>
    <x v="5"/>
    <s v="Oregon"/>
    <s v="Landing Roll"/>
    <s v="None"/>
    <b v="0"/>
    <b v="0"/>
    <s v="HIT LEFT WING WHERE IT JOINS FUSELAGE."/>
    <x v="888"/>
    <s v="Medium"/>
    <s v="Some Cloud"/>
    <x v="26"/>
    <x v="249"/>
    <x v="0"/>
    <s v="Y"/>
    <n v="0"/>
    <n v="0"/>
    <n v="0"/>
    <n v="0"/>
    <n v="0"/>
    <n v="0"/>
    <s v="Not Available"/>
    <s v="Not Available"/>
    <s v="Not Recorded"/>
  </r>
  <r>
    <x v="0"/>
    <x v="12"/>
    <s v="&lt; 1000 ft"/>
    <x v="19"/>
    <x v="1"/>
    <s v="None"/>
    <s v="No Data"/>
    <s v="No Data"/>
    <s v="No Data"/>
    <x v="964"/>
    <n v="257325"/>
    <s v="No damage"/>
    <s v="No Data"/>
    <n v="2"/>
    <x v="14"/>
    <s v="Florida"/>
    <s v="Landing Roll"/>
    <s v="None"/>
    <b v="0"/>
    <b v="0"/>
    <s v="A/C WAS DECELERATING WHEN A PAIR OF DOVES CROSSED IN FRONT OF A/C. 1ST DOVE CLEARED, 2ND WAS STRUCK."/>
    <x v="889"/>
    <s v="No Data"/>
    <s v="Some Cloud"/>
    <x v="12"/>
    <x v="64"/>
    <x v="0"/>
    <s v="Y"/>
    <n v="0"/>
    <n v="0"/>
    <n v="0"/>
    <n v="0"/>
    <n v="0"/>
    <n v="0"/>
    <s v="Not Available"/>
    <s v="Not Available"/>
    <s v="Not Recorded"/>
  </r>
  <r>
    <x v="0"/>
    <x v="5"/>
    <s v="&lt; 1000 ft"/>
    <x v="77"/>
    <x v="1"/>
    <s v="None"/>
    <s v="No Data"/>
    <s v="No Data"/>
    <n v="273"/>
    <x v="965"/>
    <n v="254685"/>
    <s v="No damage"/>
    <s v="No Data"/>
    <n v="2"/>
    <x v="63"/>
    <s v="North Carolina"/>
    <s v="Approach"/>
    <s v="None"/>
    <b v="0"/>
    <b v="0"/>
    <s v="No Comments"/>
    <x v="890"/>
    <s v="No Data"/>
    <s v="Some Cloud"/>
    <x v="18"/>
    <x v="422"/>
    <x v="0"/>
    <s v="N"/>
    <n v="0"/>
    <n v="0"/>
    <n v="0"/>
    <n v="0"/>
    <n v="0"/>
    <n v="30"/>
    <s v="Not Available"/>
    <s v="Not Available"/>
    <n v="135"/>
  </r>
  <r>
    <x v="0"/>
    <x v="11"/>
    <s v="&lt; 1000 ft"/>
    <x v="99"/>
    <x v="1"/>
    <s v="None"/>
    <s v="No Data"/>
    <s v="No Data"/>
    <s v="No Data"/>
    <x v="966"/>
    <n v="259471"/>
    <s v="No damage"/>
    <s v="No Data"/>
    <n v="2"/>
    <x v="95"/>
    <s v="Florida"/>
    <s v="Approach"/>
    <s v="None"/>
    <b v="0"/>
    <b v="0"/>
    <s v="No Comments"/>
    <x v="891"/>
    <s v="Small"/>
    <s v="No Cloud"/>
    <x v="123"/>
    <x v="104"/>
    <x v="2"/>
    <s v="N"/>
    <n v="0"/>
    <n v="0"/>
    <n v="0"/>
    <n v="0"/>
    <n v="0"/>
    <n v="500"/>
    <s v="Not Available"/>
    <s v="Not Available"/>
    <n v="150"/>
  </r>
  <r>
    <x v="0"/>
    <x v="27"/>
    <s v="&gt; 1000 ft"/>
    <x v="91"/>
    <x v="1"/>
    <s v="None"/>
    <s v="No Data"/>
    <s v="No Data"/>
    <s v="No Data"/>
    <x v="967"/>
    <n v="259781"/>
    <s v="No damage"/>
    <s v="No Data"/>
    <n v="2"/>
    <x v="26"/>
    <s v="Texas"/>
    <s v="Approach"/>
    <s v="None"/>
    <b v="0"/>
    <b v="0"/>
    <s v="A/C IN LEVEL FLT DOWNWIND ABOVE CLOUDS."/>
    <x v="892"/>
    <s v="No Data"/>
    <s v="Some Cloud"/>
    <x v="1"/>
    <x v="278"/>
    <x v="0"/>
    <s v="N"/>
    <n v="0"/>
    <n v="0"/>
    <n v="0"/>
    <n v="0"/>
    <n v="0"/>
    <n v="7000"/>
    <s v="Not Available"/>
    <s v="Not Available"/>
    <n v="250"/>
  </r>
  <r>
    <x v="0"/>
    <x v="3"/>
    <s v="&lt; 1000 ft"/>
    <x v="26"/>
    <x v="1"/>
    <s v="None"/>
    <s v="No Data"/>
    <s v="No Data"/>
    <n v="159"/>
    <x v="968"/>
    <n v="258705"/>
    <s v="No damage"/>
    <s v="No Data"/>
    <n v="2"/>
    <x v="2"/>
    <s v="Washington"/>
    <s v="Landing Roll"/>
    <s v="None"/>
    <b v="0"/>
    <b v="0"/>
    <s v="ATIS WARNING. NO DMG. PILOT REPTD STRIKE ON T/D. FOUND CARCASS W OF CENTERLINE AT 7000' MARKER. (FLT ALSO REPTD AS 160, WHICH WAS NOT CORRECT.)"/>
    <x v="893"/>
    <s v="Small"/>
    <s v="Some Cloud"/>
    <x v="23"/>
    <x v="459"/>
    <x v="0"/>
    <s v="Y"/>
    <n v="0"/>
    <n v="0"/>
    <n v="0"/>
    <n v="0"/>
    <n v="0"/>
    <n v="0"/>
    <s v="Not Available"/>
    <s v="Not Available"/>
    <s v="Not Recorded"/>
  </r>
  <r>
    <x v="0"/>
    <x v="16"/>
    <s v="&lt; 1000 ft"/>
    <x v="26"/>
    <x v="0"/>
    <s v="None"/>
    <s v="No Data"/>
    <s v="No Data"/>
    <n v="2422"/>
    <x v="969"/>
    <n v="261047"/>
    <s v="No damage"/>
    <s v="No Data"/>
    <n v="2"/>
    <x v="2"/>
    <s v="Oregon"/>
    <s v="Landing Roll"/>
    <s v="None"/>
    <b v="1"/>
    <b v="0"/>
    <s v="HIT 2 BIRDS ON T/D WITH L WING. NO DMG."/>
    <x v="894"/>
    <s v="Small"/>
    <s v="No Cloud"/>
    <x v="124"/>
    <x v="316"/>
    <x v="0"/>
    <s v="Y"/>
    <n v="0"/>
    <n v="0"/>
    <n v="0"/>
    <n v="0"/>
    <n v="0"/>
    <n v="0"/>
    <s v="Not Available"/>
    <s v="Not Available"/>
    <s v="Not Recorded"/>
  </r>
  <r>
    <x v="0"/>
    <x v="15"/>
    <s v="&lt; 1000 ft"/>
    <x v="17"/>
    <x v="1"/>
    <s v="No Data"/>
    <s v="No Data"/>
    <s v="No Data"/>
    <n v="4011"/>
    <x v="969"/>
    <n v="257540"/>
    <s v="No damage"/>
    <s v="No Data"/>
    <n v="2"/>
    <x v="86"/>
    <s v="Massachusetts"/>
    <s v="Take-off run"/>
    <s v="No Data"/>
    <b v="0"/>
    <b v="0"/>
    <s v="NO DMG. (PART STRUCK NOT REPTD, ASSUME LDG GEAR)"/>
    <x v="895"/>
    <s v="No Data"/>
    <s v="No Data"/>
    <x v="125"/>
    <x v="179"/>
    <x v="2"/>
    <s v="Not Stated"/>
    <n v="0"/>
    <n v="0"/>
    <n v="0"/>
    <n v="0"/>
    <n v="0"/>
    <n v="0"/>
    <s v="Not Available"/>
    <s v="Not Available"/>
    <s v="Not Recorded"/>
  </r>
  <r>
    <x v="0"/>
    <x v="13"/>
    <s v="Unknown"/>
    <x v="61"/>
    <x v="1"/>
    <s v="None"/>
    <s v="No Data"/>
    <s v="No Data"/>
    <n v="1"/>
    <x v="970"/>
    <n v="257210"/>
    <s v="No damage"/>
    <s v="No Data"/>
    <n v="2"/>
    <x v="81"/>
    <s v="New York"/>
    <s v="Approach"/>
    <s v="None"/>
    <b v="0"/>
    <b v="0"/>
    <s v="RWY SWEEP FOUND NO REMAINS. CAPT SAID HE SAW 1 SCARED LOOKING BIRD WHEN WAS THEN HIT BY NOSE OF A/C. BLOOD SMEAR ON RT SIDE OF NOSE. NO DMG."/>
    <x v="896"/>
    <s v="Small"/>
    <s v="Some Cloud"/>
    <x v="0"/>
    <x v="0"/>
    <x v="0"/>
    <s v="N"/>
    <n v="0"/>
    <n v="0"/>
    <n v="0"/>
    <n v="0"/>
    <n v="0"/>
    <s v="Not Available"/>
    <s v="Not Available"/>
    <s v="Not Available"/>
    <s v="Not Recorded"/>
  </r>
  <r>
    <x v="0"/>
    <x v="5"/>
    <s v="&lt; 1000 ft"/>
    <x v="42"/>
    <x v="1"/>
    <s v="None"/>
    <s v="No Data"/>
    <s v="No Data"/>
    <n v="150"/>
    <x v="971"/>
    <n v="264715"/>
    <s v="No damage"/>
    <s v="No Data"/>
    <n v="2"/>
    <x v="17"/>
    <s v="North Carolina"/>
    <s v="Take-off run"/>
    <s v="None"/>
    <b v="0"/>
    <b v="0"/>
    <s v="DMG UNKN"/>
    <x v="897"/>
    <s v="No Data"/>
    <s v="Some Cloud"/>
    <x v="29"/>
    <x v="460"/>
    <x v="0"/>
    <s v="N"/>
    <n v="0"/>
    <n v="0"/>
    <n v="0"/>
    <n v="0"/>
    <n v="0"/>
    <n v="0"/>
    <s v="Not Available"/>
    <s v="Not Available"/>
    <n v="160"/>
  </r>
  <r>
    <x v="0"/>
    <x v="16"/>
    <s v="&lt; 1000 ft"/>
    <x v="26"/>
    <x v="1"/>
    <s v="None"/>
    <s v="No Data"/>
    <s v="No Data"/>
    <n v="2097"/>
    <x v="971"/>
    <n v="259629"/>
    <s v="No damage"/>
    <s v="No Data"/>
    <n v="2"/>
    <x v="2"/>
    <s v="Oregon"/>
    <s v="Landing Roll"/>
    <s v="None"/>
    <b v="0"/>
    <b v="0"/>
    <s v="N# DOES NOT MATCH THE AIRCRAFT. MAY BE 1 DIGIT OFF."/>
    <x v="897"/>
    <s v="Small"/>
    <s v="Some Cloud"/>
    <x v="24"/>
    <x v="37"/>
    <x v="0"/>
    <s v="Y"/>
    <n v="0"/>
    <n v="0"/>
    <n v="0"/>
    <n v="0"/>
    <n v="0"/>
    <n v="0"/>
    <s v="Not Available"/>
    <s v="Not Available"/>
    <s v="Not Recorded"/>
  </r>
  <r>
    <x v="0"/>
    <x v="16"/>
    <s v="&lt; 1000 ft"/>
    <x v="26"/>
    <x v="1"/>
    <s v="None"/>
    <s v="No Data"/>
    <s v="No Data"/>
    <n v="826"/>
    <x v="971"/>
    <n v="259594"/>
    <s v="No damage"/>
    <s v="No Data"/>
    <n v="2"/>
    <x v="2"/>
    <s v="Oregon"/>
    <s v="Landing Roll"/>
    <s v="None"/>
    <b v="1"/>
    <b v="0"/>
    <s v="No Comments"/>
    <x v="897"/>
    <s v="Small"/>
    <s v="Some Cloud"/>
    <x v="27"/>
    <x v="394"/>
    <x v="0"/>
    <s v="Y"/>
    <n v="0"/>
    <n v="0"/>
    <n v="0"/>
    <n v="0"/>
    <n v="0"/>
    <n v="0"/>
    <s v="Not Available"/>
    <s v="Not Available"/>
    <s v="Not Recorded"/>
  </r>
  <r>
    <x v="0"/>
    <x v="20"/>
    <s v="Unknown"/>
    <x v="42"/>
    <x v="0"/>
    <s v="No Data"/>
    <s v="No Data"/>
    <s v="No Data"/>
    <n v="577"/>
    <x v="972"/>
    <n v="257891"/>
    <s v="Caused damage"/>
    <s v="No Data"/>
    <n v="2"/>
    <x v="7"/>
    <s v="Illinois"/>
    <s v="Approach"/>
    <s v="No Data"/>
    <b v="0"/>
    <b v="0"/>
    <s v="FLEW THRU A SML FLOCK OF PIGEONS (# NOT REPTD, ASSUME 2-10). ONE HIT RT SIDE OF COCKPIT BELOW WINDSCREEN, ANOTHER HIT RT MAIN LDG GEAR STRUT AND DAMAGED WIRE TO LGCUIC."/>
    <x v="898"/>
    <s v="Small"/>
    <s v="No Data"/>
    <x v="0"/>
    <x v="461"/>
    <x v="0"/>
    <s v="Not Stated"/>
    <n v="0"/>
    <n v="0"/>
    <n v="0"/>
    <n v="0"/>
    <n v="0"/>
    <s v="Not Available"/>
    <s v="Not Available"/>
    <s v="Not Available"/>
    <s v="Not Recorded"/>
  </r>
  <r>
    <x v="0"/>
    <x v="13"/>
    <s v="&gt; 1000 ft"/>
    <x v="17"/>
    <x v="1"/>
    <s v="Other"/>
    <s v="GROUNDED AIRCRAFT"/>
    <s v="No Data"/>
    <n v="7732"/>
    <x v="973"/>
    <n v="253748"/>
    <s v="Caused damage"/>
    <s v="No Data"/>
    <n v="2"/>
    <x v="90"/>
    <s v="New York"/>
    <s v="Approach"/>
    <s v="None"/>
    <b v="1"/>
    <b v="1"/>
    <s v="HIT BIRD ON APCH OVER TWIN WHITE TANKS. DMG TO RT SIDE OF NOSE NEXT TO PITOT TUBE WHICH GROUNDED THE A/C. OUTBOUND FLT PAX WERE REASSIGNED TO OTHER FLTS."/>
    <x v="899"/>
    <s v="Large"/>
    <s v="Some Cloud"/>
    <x v="37"/>
    <x v="329"/>
    <x v="0"/>
    <s v="N"/>
    <n v="0"/>
    <n v="0"/>
    <n v="0"/>
    <n v="0"/>
    <n v="4"/>
    <n v="2500"/>
    <s v="Not Available"/>
    <s v="Not Available"/>
    <n v="200"/>
  </r>
  <r>
    <x v="0"/>
    <x v="17"/>
    <s v="Unknown"/>
    <x v="14"/>
    <x v="1"/>
    <s v="None"/>
    <s v="No Data"/>
    <s v="No Data"/>
    <n v="2877"/>
    <x v="974"/>
    <n v="260155"/>
    <s v="Caused damage"/>
    <s v="No Data"/>
    <n v="2"/>
    <x v="27"/>
    <s v="Minnesota"/>
    <s v="Approach"/>
    <s v="None"/>
    <b v="1"/>
    <b v="1"/>
    <s v="ID BYSMITHSONIAN, FAA 2741. ATIS WARNING. REPLACED OUTER CARBON FAN ASSEMBLY ON SITE. MUST REBUILD CORE ASSEMBLY WITHIN 250 HOURS OF OPERATION. ESTIMATE 8-10 HOURS BEFORE RETURNING TO SERVICE."/>
    <x v="900"/>
    <s v="Small"/>
    <s v="Some Cloud"/>
    <x v="25"/>
    <x v="462"/>
    <x v="2"/>
    <s v="Y"/>
    <n v="9"/>
    <n v="0"/>
    <n v="0"/>
    <n v="0"/>
    <n v="0"/>
    <s v="Not Available"/>
    <s v="Not Available"/>
    <s v="Not Available"/>
    <s v="Not Recorded"/>
  </r>
  <r>
    <x v="0"/>
    <x v="25"/>
    <s v="&lt; 1000 ft"/>
    <x v="100"/>
    <x v="0"/>
    <s v="No Data"/>
    <s v="No Data"/>
    <s v="No Data"/>
    <s v="No Data"/>
    <x v="975"/>
    <n v="258411"/>
    <s v="No damage"/>
    <s v="No Data"/>
    <n v="2"/>
    <x v="19"/>
    <s v="Illinois"/>
    <s v="Approach"/>
    <s v="None"/>
    <b v="0"/>
    <b v="0"/>
    <s v="No Comments"/>
    <x v="901"/>
    <s v="Small"/>
    <s v="No Cloud"/>
    <x v="0"/>
    <x v="316"/>
    <x v="0"/>
    <s v="N"/>
    <n v="0"/>
    <n v="0"/>
    <n v="0"/>
    <n v="0"/>
    <n v="0"/>
    <n v="250"/>
    <s v="Not Available"/>
    <s v="Not Available"/>
    <n v="110"/>
  </r>
  <r>
    <x v="0"/>
    <x v="16"/>
    <s v="&lt; 1000 ft"/>
    <x v="45"/>
    <x v="1"/>
    <s v="None"/>
    <s v="No Data"/>
    <s v="No Data"/>
    <n v="80"/>
    <x v="976"/>
    <n v="262695"/>
    <s v="No damage"/>
    <s v="No Data"/>
    <n v="2"/>
    <x v="13"/>
    <s v="Oregon"/>
    <s v="Take-off run"/>
    <s v="None"/>
    <b v="1"/>
    <b v="0"/>
    <s v="No Comments"/>
    <x v="902"/>
    <s v="Small"/>
    <s v="Overcast"/>
    <x v="116"/>
    <x v="308"/>
    <x v="3"/>
    <s v="Y"/>
    <n v="0"/>
    <n v="0"/>
    <n v="0"/>
    <n v="0"/>
    <n v="0"/>
    <n v="0"/>
    <s v="Not Available"/>
    <s v="Not Available"/>
    <s v="Not Recorded"/>
  </r>
  <r>
    <x v="0"/>
    <x v="13"/>
    <s v="&gt; 1000 ft"/>
    <x v="89"/>
    <x v="1"/>
    <s v="None"/>
    <s v="No Data"/>
    <s v="No Data"/>
    <s v="No Data"/>
    <x v="976"/>
    <n v="259080"/>
    <s v="No damage"/>
    <s v="No Data"/>
    <n v="2"/>
    <x v="36"/>
    <s v="New York"/>
    <s v="Approach"/>
    <s v="None"/>
    <b v="0"/>
    <b v="0"/>
    <s v="PILOT REPTD STRIEK TO TWR. NO DMB. BLOOD SMEAR. FAA FORM GIVEN TO PILOT."/>
    <x v="903"/>
    <s v="Medium"/>
    <s v="No Cloud"/>
    <x v="31"/>
    <x v="0"/>
    <x v="2"/>
    <s v="N"/>
    <n v="0"/>
    <n v="0"/>
    <n v="0"/>
    <n v="0"/>
    <n v="0"/>
    <n v="4000"/>
    <s v="Not Available"/>
    <s v="Not Available"/>
    <n v="185"/>
  </r>
  <r>
    <x v="0"/>
    <x v="21"/>
    <s v="&lt; 1000 ft"/>
    <x v="8"/>
    <x v="1"/>
    <s v="No Data"/>
    <s v="No Data"/>
    <s v="No Data"/>
    <n v="1173"/>
    <x v="977"/>
    <n v="259481"/>
    <s v="No damage"/>
    <s v="No Data"/>
    <n v="2"/>
    <x v="7"/>
    <s v="Utah"/>
    <s v="Take-off run"/>
    <s v="No Data"/>
    <b v="0"/>
    <b v="0"/>
    <s v="HIT OWL ON DEPTR (ASSUME T/O RUN). NO DMG REPTD. FLT CONTD TO SFO."/>
    <x v="903"/>
    <s v="No Data"/>
    <s v="No Data"/>
    <x v="2"/>
    <x v="241"/>
    <x v="0"/>
    <s v="Not Stated"/>
    <n v="0"/>
    <n v="0"/>
    <n v="0"/>
    <n v="0"/>
    <n v="0"/>
    <n v="0"/>
    <s v="Not Available"/>
    <s v="Not Available"/>
    <s v="Not Recorded"/>
  </r>
  <r>
    <x v="0"/>
    <x v="17"/>
    <s v="&lt; 1000 ft"/>
    <x v="16"/>
    <x v="0"/>
    <s v="None"/>
    <s v="No Data"/>
    <s v="No Data"/>
    <s v="No Data"/>
    <x v="978"/>
    <n v="259301"/>
    <s v="No damage"/>
    <s v="No Data"/>
    <n v="2"/>
    <x v="17"/>
    <s v="Minnesota"/>
    <s v="Approach"/>
    <s v="None"/>
    <b v="1"/>
    <b v="0"/>
    <s v="ATIS WARNING. JUST AFTER CROSSING THE THRESHOLD AND TRANSITIONING TO LANDING ALTITDE ENCOUNTERED A FLOCK OF SML BIRDS. AFTER EXITING RWY, INFORMED TWR. THEY CONFIRMED REMAINS OF 7.5 BIRDS. NO APPARENT DMG. ARPT OPS REP MET A/C AT GATE. NO DMG."/>
    <x v="904"/>
    <s v="Small"/>
    <s v="No Cloud"/>
    <x v="45"/>
    <x v="463"/>
    <x v="0"/>
    <s v="Y"/>
    <n v="0"/>
    <n v="0"/>
    <n v="0"/>
    <n v="0"/>
    <n v="0"/>
    <n v="100"/>
    <s v="Not Available"/>
    <s v="Not Available"/>
    <n v="160"/>
  </r>
  <r>
    <x v="0"/>
    <x v="13"/>
    <s v="&lt; 1000 ft"/>
    <x v="84"/>
    <x v="0"/>
    <s v="None"/>
    <s v="No Data"/>
    <s v="No Data"/>
    <n v="604"/>
    <x v="979"/>
    <n v="256875"/>
    <s v="No damage"/>
    <s v="No Data"/>
    <n v="2"/>
    <x v="71"/>
    <s v="New York"/>
    <s v="Approach"/>
    <s v="None"/>
    <b v="1"/>
    <b v="1"/>
    <s v="ID BY SMITHSONIAN, FAA2855 100% DNA MATCH. CAPT SAW 5 SML BIRDS. 2 IMPACT SITES NOTED ON RADOME/ NOSE CONE AREA. MX INSPN FOOUND NO DMG. BIRD FIRST THOUGHT TO BE A PIGEON. 1/2 HR OUT OF SERVICE"/>
    <x v="905"/>
    <s v="Small"/>
    <s v="No Cloud"/>
    <x v="126"/>
    <x v="0"/>
    <x v="0"/>
    <s v="N"/>
    <n v="1"/>
    <n v="0"/>
    <n v="0"/>
    <n v="0"/>
    <n v="0"/>
    <n v="250"/>
    <s v="Not Available"/>
    <s v="Not Available"/>
    <n v="150"/>
  </r>
  <r>
    <x v="0"/>
    <x v="13"/>
    <s v="&lt; 1000 ft"/>
    <x v="1"/>
    <x v="1"/>
    <s v="None"/>
    <s v="No Data"/>
    <s v="No Data"/>
    <n v="4670"/>
    <x v="980"/>
    <n v="261240"/>
    <s v="No damage"/>
    <s v="No Data"/>
    <n v="2"/>
    <x v="65"/>
    <s v="New York"/>
    <s v="Approach"/>
    <s v="None"/>
    <b v="1"/>
    <b v="1"/>
    <s v="ID BY SMITHSONIAN, FAA 2902, 100% DNA MATCH. BIRD FIRST REPTD AS GULL, POSSIBLE HERRING GULL. MX CREW INSPN FOUND NO DMG. FAA FORM 5200-7 WAS GIVEN TO CAPT TO SEND IN. SNARGE SMAPLE WAS COLLECTED &amp; BAGGED."/>
    <x v="906"/>
    <s v="Small"/>
    <s v="No Cloud"/>
    <x v="25"/>
    <x v="0"/>
    <x v="0"/>
    <s v="N"/>
    <n v="0"/>
    <n v="0"/>
    <n v="0"/>
    <n v="0"/>
    <n v="0"/>
    <n v="700"/>
    <s v="Not Available"/>
    <s v="Not Available"/>
    <n v="130"/>
  </r>
  <r>
    <x v="0"/>
    <x v="19"/>
    <s v="&lt; 1000 ft"/>
    <x v="96"/>
    <x v="1"/>
    <s v="None"/>
    <s v="No Data"/>
    <s v="No Data"/>
    <n v="1103"/>
    <x v="980"/>
    <n v="261242"/>
    <s v="No damage"/>
    <s v="No Data"/>
    <n v="2"/>
    <x v="52"/>
    <s v="New York"/>
    <s v="Take-off run"/>
    <s v="None"/>
    <b v="1"/>
    <b v="0"/>
    <s v="ADULT FEMALE SNOW BUNTING FOUND 10' W OF CL @ G-H."/>
    <x v="907"/>
    <s v="Small"/>
    <s v="Some Cloud"/>
    <x v="45"/>
    <x v="135"/>
    <x v="0"/>
    <s v="Y"/>
    <n v="0"/>
    <n v="0"/>
    <n v="0"/>
    <n v="0"/>
    <n v="0"/>
    <n v="0"/>
    <s v="Not Available"/>
    <s v="Not Available"/>
    <n v="150"/>
  </r>
  <r>
    <x v="0"/>
    <x v="13"/>
    <s v="&lt; 1000 ft"/>
    <x v="17"/>
    <x v="1"/>
    <s v="None"/>
    <s v="No Data"/>
    <s v="No Data"/>
    <n v="4038"/>
    <x v="981"/>
    <n v="259906"/>
    <s v="No damage"/>
    <s v="No Data"/>
    <n v="2"/>
    <x v="86"/>
    <s v="New York"/>
    <s v="Take-off run"/>
    <s v="None"/>
    <b v="1"/>
    <b v="0"/>
    <s v="PILOT REPTD STRIKING BIRD ON T/O. CARCASS FOUND ON RWY 4 @ TWY ECHO. BIRD HIT JUST BELOW WINDSHLD."/>
    <x v="908"/>
    <s v="Small"/>
    <s v="Some Cloud"/>
    <x v="127"/>
    <x v="464"/>
    <x v="2"/>
    <s v="N"/>
    <n v="0"/>
    <n v="0"/>
    <n v="0"/>
    <n v="0"/>
    <n v="0"/>
    <n v="0"/>
    <s v="Not Available"/>
    <s v="Not Available"/>
    <n v="135"/>
  </r>
  <r>
    <x v="0"/>
    <x v="16"/>
    <s v="&lt; 1000 ft"/>
    <x v="16"/>
    <x v="1"/>
    <s v="None"/>
    <s v="No Data"/>
    <s v="No Data"/>
    <n v="460"/>
    <x v="982"/>
    <n v="261845"/>
    <s v="No damage"/>
    <s v="No Data"/>
    <n v="2"/>
    <x v="17"/>
    <s v="Oregon"/>
    <s v="Landing Roll"/>
    <s v="Rain"/>
    <b v="1"/>
    <b v="0"/>
    <s v="STRIKE OCCURRED RIGHT AT T/D."/>
    <x v="909"/>
    <s v="Medium"/>
    <s v="Overcast"/>
    <x v="91"/>
    <x v="144"/>
    <x v="0"/>
    <s v="Y"/>
    <n v="0"/>
    <n v="0"/>
    <n v="0"/>
    <n v="0"/>
    <n v="0"/>
    <n v="0"/>
    <s v="Not Available"/>
    <s v="Not Available"/>
    <s v="Not Recorded"/>
  </r>
  <r>
    <x v="0"/>
    <x v="2"/>
    <s v="&lt; 1000 ft"/>
    <x v="9"/>
    <x v="1"/>
    <s v="No Data"/>
    <s v="No Data"/>
    <s v="No Data"/>
    <n v="1056"/>
    <x v="983"/>
    <n v="258252"/>
    <s v="No damage"/>
    <s v="No Data"/>
    <n v="2"/>
    <x v="4"/>
    <s v="Texas"/>
    <s v="Take-off run"/>
    <s v="No Data"/>
    <b v="0"/>
    <b v="0"/>
    <s v="REPORTED A BIRDSTRIKE ON DEPARTURE (ASSUME 0' AGL). NO DMG REPORTED WILL CHECK ON ARRIVAL AT STL. (DATA ENTRY NOTE: SEPARATE REPORT ON REMAINS OF MEADOWLARK FOUND AT ABOUT THIS TIME, ASSUME FROM THIS STRIKE)"/>
    <x v="910"/>
    <s v="Small"/>
    <s v="No Data"/>
    <x v="36"/>
    <x v="70"/>
    <x v="0"/>
    <s v="Not Stated"/>
    <n v="0"/>
    <n v="0"/>
    <n v="0"/>
    <n v="0"/>
    <n v="0"/>
    <n v="0"/>
    <s v="Not Available"/>
    <s v="Not Available"/>
    <s v="Not Recorded"/>
  </r>
  <r>
    <x v="0"/>
    <x v="2"/>
    <s v="&lt; 1000 ft"/>
    <x v="12"/>
    <x v="1"/>
    <s v="None"/>
    <s v="No Data"/>
    <s v="No Data"/>
    <s v="No Data"/>
    <x v="984"/>
    <n v="257401"/>
    <s v="No damage"/>
    <s v="No Data"/>
    <n v="2"/>
    <x v="33"/>
    <s v="Texas"/>
    <s v="Approach"/>
    <s v="None"/>
    <b v="1"/>
    <b v="1"/>
    <s v="ID BY SMITHSONIAN, FAA 2922. HAD RAINED 2 HRS PRIOR TO STRIKE. COST WAS FOR MAN HRS (ASSUME INSPN) (DATA ENTRY NOTE; ONLY RECEIVED SMITHSONIAN COPY OF THE REPORT, NOT THE ORIGINAL)"/>
    <x v="911"/>
    <s v="Small"/>
    <s v="Some Cloud"/>
    <x v="116"/>
    <x v="360"/>
    <x v="2"/>
    <s v="N"/>
    <n v="0"/>
    <n v="325"/>
    <n v="0"/>
    <n v="325"/>
    <n v="0"/>
    <n v="500"/>
    <s v="Not Available"/>
    <s v="Not Available"/>
    <n v="126"/>
  </r>
  <r>
    <x v="0"/>
    <x v="5"/>
    <s v="Unknown"/>
    <x v="11"/>
    <x v="1"/>
    <s v="None"/>
    <s v="No Data"/>
    <s v="No Data"/>
    <s v="No Data"/>
    <x v="985"/>
    <n v="269155"/>
    <s v="No damage"/>
    <s v="No Data"/>
    <n v="2"/>
    <x v="96"/>
    <s v="North Carolina"/>
    <s v="Approach"/>
    <s v="None"/>
    <b v="1"/>
    <b v="1"/>
    <s v="ID BY SMITHSONIAN. FAA 3943. FOUND WITH HEAD CRUSHED ON SIDE OF RWY. TAIL FEATHER IN PLASTIC ENVELOPE."/>
    <x v="912"/>
    <s v="Small"/>
    <s v="No Cloud"/>
    <x v="29"/>
    <x v="465"/>
    <x v="0"/>
    <s v="Not Stated"/>
    <n v="0"/>
    <n v="0"/>
    <n v="0"/>
    <n v="0"/>
    <n v="0"/>
    <s v="Not Available"/>
    <s v="Not Available"/>
    <s v="Not Available"/>
    <s v="Not Recorded"/>
  </r>
  <r>
    <x v="0"/>
    <x v="14"/>
    <s v="Unknown"/>
    <x v="16"/>
    <x v="0"/>
    <s v="None"/>
    <s v="No Data"/>
    <s v="No Data"/>
    <s v="No Data"/>
    <x v="986"/>
    <n v="261754"/>
    <s v="No damage"/>
    <s v="No Data"/>
    <n v="2"/>
    <x v="52"/>
    <s v="Florida"/>
    <s v="Approach"/>
    <s v="None"/>
    <b v="1"/>
    <b v="1"/>
    <s v="ID BY SMITHSONIAN, FAA 2970 A &amp; B. BOTH SPECIES WERE TREE SWALLOWS"/>
    <x v="913"/>
    <s v="Small"/>
    <s v="No Cloud"/>
    <x v="75"/>
    <x v="106"/>
    <x v="0"/>
    <s v="Not Stated"/>
    <n v="0"/>
    <n v="0"/>
    <n v="0"/>
    <n v="0"/>
    <n v="0"/>
    <s v="Not Available"/>
    <s v="Not Available"/>
    <s v="Not Available"/>
    <s v="Not Recorded"/>
  </r>
  <r>
    <x v="0"/>
    <x v="16"/>
    <s v="&lt; 1000 ft"/>
    <x v="69"/>
    <x v="0"/>
    <s v="None"/>
    <s v="No Data"/>
    <s v="No Data"/>
    <n v="6"/>
    <x v="987"/>
    <n v="260655"/>
    <s v="No damage"/>
    <s v="No Data"/>
    <n v="2"/>
    <x v="17"/>
    <s v="Oregon"/>
    <s v="Landing Roll"/>
    <s v="None"/>
    <b v="1"/>
    <b v="0"/>
    <s v="1 GULL STRUCK PORTSIDE LDG GEAR LANDING. REPTD BY NWA MX AT 0820. NO DMG. ARFLD SUPV FOUND PIECES TO ANOTHER GULL DURING RWY INSPN SOON AFTER. GOING TO ATTRIBUTE IT TO SAME STRIKE."/>
    <x v="914"/>
    <s v="No Data"/>
    <s v="Overcast"/>
    <x v="4"/>
    <x v="285"/>
    <x v="3"/>
    <s v="Y"/>
    <n v="0"/>
    <n v="0"/>
    <n v="0"/>
    <n v="0"/>
    <n v="0"/>
    <n v="0"/>
    <s v="Not Available"/>
    <s v="Not Available"/>
    <s v="Not Recorded"/>
  </r>
  <r>
    <x v="0"/>
    <x v="6"/>
    <s v="&lt; 1000 ft"/>
    <x v="12"/>
    <x v="1"/>
    <s v="None"/>
    <s v="No Data"/>
    <s v="No Data"/>
    <n v="273"/>
    <x v="988"/>
    <n v="262668"/>
    <s v="No damage"/>
    <s v="No Data"/>
    <n v="2"/>
    <x v="33"/>
    <s v="Pennsylvania"/>
    <s v="Approach"/>
    <s v="No Data"/>
    <b v="0"/>
    <b v="0"/>
    <s v="EVENT 21568. BIRD HIT LEADING EDGE OF L WING. ABOUT 10 FT FROM TIP."/>
    <x v="915"/>
    <s v="No Data"/>
    <s v="No Data"/>
    <x v="4"/>
    <x v="466"/>
    <x v="2"/>
    <s v="Not Stated"/>
    <n v="0"/>
    <n v="0"/>
    <n v="0"/>
    <n v="0"/>
    <n v="0"/>
    <n v="400"/>
    <s v="Not Available"/>
    <s v="Not Available"/>
    <n v="124"/>
  </r>
  <r>
    <x v="0"/>
    <x v="13"/>
    <s v="&lt; 1000 ft"/>
    <x v="12"/>
    <x v="0"/>
    <s v="None"/>
    <s v="No Data"/>
    <s v="No Data"/>
    <s v="No Data"/>
    <x v="989"/>
    <n v="262399"/>
    <s v="No damage"/>
    <s v="No Data"/>
    <n v="2"/>
    <x v="4"/>
    <s v="New York"/>
    <s v="Approach"/>
    <s v="None"/>
    <b v="0"/>
    <b v="0"/>
    <s v="APPEARED IN LD LIGHT AT LAST MINUTE. NO TIME TO AVOID."/>
    <x v="915"/>
    <s v="No Data"/>
    <s v="No Cloud"/>
    <x v="4"/>
    <x v="0"/>
    <x v="2"/>
    <s v="N"/>
    <n v="0"/>
    <n v="0"/>
    <n v="0"/>
    <n v="0"/>
    <n v="0"/>
    <n v="400"/>
    <s v="Not Available"/>
    <s v="Not Available"/>
    <n v="130"/>
  </r>
  <r>
    <x v="0"/>
    <x v="24"/>
    <s v="&lt; 1000 ft"/>
    <x v="12"/>
    <x v="1"/>
    <s v="No Data"/>
    <s v="No Data"/>
    <s v="No Data"/>
    <n v="595"/>
    <x v="990"/>
    <n v="260957"/>
    <s v="No damage"/>
    <s v="No Data"/>
    <n v="2"/>
    <x v="7"/>
    <s v="Colorado"/>
    <s v="Take-off run"/>
    <s v="No Data"/>
    <b v="0"/>
    <b v="0"/>
    <s v="PILOT REPTD HITTING SOMETHING ON T/O. APRT OPS FOUND DEAD RABBIT. FLT CONTD. (PART NOT REPTD, ASSUME LDG GEAR). DMG UNKN"/>
    <x v="916"/>
    <s v="No Data"/>
    <s v="No Data"/>
    <x v="128"/>
    <x v="218"/>
    <x v="2"/>
    <s v="Not Stated"/>
    <n v="0"/>
    <n v="0"/>
    <n v="0"/>
    <n v="0"/>
    <n v="0"/>
    <n v="0"/>
    <s v="Not Available"/>
    <s v="Not Available"/>
    <s v="Not Recorded"/>
  </r>
  <r>
    <x v="0"/>
    <x v="5"/>
    <s v="&gt; 1000 ft"/>
    <x v="96"/>
    <x v="0"/>
    <s v="None"/>
    <s v="No Data"/>
    <s v="No Data"/>
    <s v="No Data"/>
    <x v="991"/>
    <n v="261263"/>
    <s v="No damage"/>
    <s v="No Data"/>
    <n v="2"/>
    <x v="96"/>
    <s v="North Carolina"/>
    <s v="Approach"/>
    <s v="None"/>
    <b v="0"/>
    <b v="0"/>
    <s v="No Comments"/>
    <x v="917"/>
    <s v="No Data"/>
    <s v="No Cloud"/>
    <x v="5"/>
    <x v="103"/>
    <x v="0"/>
    <s v="N"/>
    <n v="0"/>
    <n v="0"/>
    <n v="0"/>
    <n v="0"/>
    <n v="0"/>
    <n v="2750"/>
    <s v="Not Available"/>
    <s v="Not Available"/>
    <n v="170"/>
  </r>
  <r>
    <x v="0"/>
    <x v="16"/>
    <s v="&lt; 1000 ft"/>
    <x v="77"/>
    <x v="1"/>
    <s v="None"/>
    <s v="No Data"/>
    <s v="No Data"/>
    <n v="6076"/>
    <x v="992"/>
    <n v="262025"/>
    <s v="No damage"/>
    <s v="No Data"/>
    <n v="2"/>
    <x v="22"/>
    <s v="Oregon"/>
    <s v="Take-off run"/>
    <s v="None"/>
    <b v="1"/>
    <b v="0"/>
    <s v="HIT A BIRD WHEN DEPARTING. CONTD TO LAX. REPORTED BY PILOT."/>
    <x v="918"/>
    <s v="Small"/>
    <s v="No Cloud"/>
    <x v="116"/>
    <x v="108"/>
    <x v="2"/>
    <s v="Y"/>
    <n v="0"/>
    <n v="0"/>
    <n v="0"/>
    <n v="0"/>
    <n v="0"/>
    <n v="0"/>
    <s v="Not Available"/>
    <s v="Not Available"/>
    <s v="Not Recorded"/>
  </r>
  <r>
    <x v="0"/>
    <x v="19"/>
    <s v="Unknown"/>
    <x v="16"/>
    <x v="1"/>
    <s v="None"/>
    <s v="No Data"/>
    <s v="No Data"/>
    <s v="No Data"/>
    <x v="993"/>
    <n v="263046"/>
    <s v="No damage"/>
    <s v="No Data"/>
    <n v="2"/>
    <x v="52"/>
    <s v="New York"/>
    <s v="Approach"/>
    <s v="None"/>
    <b v="1"/>
    <b v="1"/>
    <s v="ID BY SMITHSONIAN, FAA 3077. SMALL EVIDENCE OF BIRDSTRIKE ON R/H MAIN LDG GEAR AREA. NO DMG NOTED."/>
    <x v="919"/>
    <s v="Small"/>
    <s v="No Cloud"/>
    <x v="87"/>
    <x v="0"/>
    <x v="3"/>
    <s v="N"/>
    <n v="0"/>
    <n v="0"/>
    <n v="0"/>
    <n v="0"/>
    <n v="0"/>
    <s v="Not Available"/>
    <s v="Not Available"/>
    <s v="Not Available"/>
    <s v="Not Recorded"/>
  </r>
  <r>
    <x v="0"/>
    <x v="16"/>
    <s v="&lt; 1000 ft"/>
    <x v="101"/>
    <x v="1"/>
    <s v="None"/>
    <s v="No Data"/>
    <s v="No Data"/>
    <s v="No Data"/>
    <x v="994"/>
    <n v="261093"/>
    <s v="No damage"/>
    <s v="No Data"/>
    <n v="2"/>
    <x v="19"/>
    <s v="Oregon"/>
    <s v="Take-off run"/>
    <s v="None"/>
    <b v="1"/>
    <b v="0"/>
    <s v="PILOT REPTD POSSIBLE BIRDSTRIKE DEPARTING PDX TO TOWER. INJURED RED-TAILED HAWK FOUND ALONG RWY AND CAPTURES. PILOT REPTD NO DMG TO A/C AT DESTINATION."/>
    <x v="920"/>
    <s v="Medium"/>
    <s v="Overcast"/>
    <x v="3"/>
    <x v="467"/>
    <x v="0"/>
    <s v="Y"/>
    <n v="0"/>
    <n v="0"/>
    <n v="0"/>
    <n v="0"/>
    <n v="0"/>
    <n v="0"/>
    <s v="Not Available"/>
    <s v="Not Available"/>
    <s v="Not Recorded"/>
  </r>
  <r>
    <x v="0"/>
    <x v="13"/>
    <s v="&lt; 1000 ft"/>
    <x v="102"/>
    <x v="1"/>
    <s v="None"/>
    <s v="No Data"/>
    <s v="No Data"/>
    <s v="No Data"/>
    <x v="995"/>
    <n v="257986"/>
    <s v="No damage"/>
    <s v="No Data"/>
    <n v="2"/>
    <x v="19"/>
    <s v="New York"/>
    <s v="Approach"/>
    <s v="None"/>
    <b v="1"/>
    <b v="1"/>
    <s v="ID BY SMITHSONIAN, FAA 3119. BIRD PRESUMED TO BE A GULL. HIT NOSE RADOME RT SIDE JUST BEFORE HINGE POINT. FEATHERS ON WINDSHLD WIPER RT SIDE. NO DMG. RT ENG LOOKED AT FOR BIRD FOD. NOTHING FOUND. ARFF RESPONDED."/>
    <x v="921"/>
    <s v="Small"/>
    <s v="No Cloud"/>
    <x v="0"/>
    <x v="0"/>
    <x v="0"/>
    <s v="N"/>
    <n v="0"/>
    <n v="0"/>
    <n v="0"/>
    <n v="0"/>
    <n v="0"/>
    <n v="200"/>
    <s v="Not Available"/>
    <s v="Not Available"/>
    <n v="158"/>
  </r>
  <r>
    <x v="0"/>
    <x v="21"/>
    <s v="Unknown"/>
    <x v="17"/>
    <x v="1"/>
    <s v="No Data"/>
    <s v="No Data"/>
    <s v="No Data"/>
    <n v="4458"/>
    <x v="996"/>
    <n v="262325"/>
    <s v="No damage"/>
    <s v="No Data"/>
    <n v="2"/>
    <x v="22"/>
    <s v="Utah"/>
    <s v="Approach"/>
    <s v="No Data"/>
    <b v="0"/>
    <b v="0"/>
    <s v="PILOT REPTD STRIKING 1 SPARROW IN THE WINDSHLD JUST PRIOR TO T/D. NO DMG."/>
    <x v="922"/>
    <s v="No Data"/>
    <s v="No Data"/>
    <x v="18"/>
    <x v="80"/>
    <x v="0"/>
    <s v="Not Stated"/>
    <n v="0"/>
    <n v="0"/>
    <n v="0"/>
    <n v="0"/>
    <n v="0"/>
    <s v="Not Available"/>
    <s v="Not Available"/>
    <s v="Not Available"/>
    <s v="Not Recorded"/>
  </r>
  <r>
    <x v="0"/>
    <x v="24"/>
    <s v="&lt; 1000 ft"/>
    <x v="17"/>
    <x v="4"/>
    <s v="Aborted Take-off"/>
    <s v="No Data"/>
    <s v="No Data"/>
    <n v="6545"/>
    <x v="997"/>
    <n v="262127"/>
    <s v="No damage"/>
    <s v="No Data"/>
    <n v="2"/>
    <x v="22"/>
    <s v="Colorado"/>
    <s v="Take-off run"/>
    <s v="No Data"/>
    <b v="0"/>
    <b v="0"/>
    <s v="NOT A STRIKE BUT EFFECTED FLT."/>
    <x v="923"/>
    <s v="Large"/>
    <s v="No Data"/>
    <x v="59"/>
    <x v="58"/>
    <x v="0"/>
    <s v="Not Stated"/>
    <n v="0"/>
    <n v="0"/>
    <n v="0"/>
    <n v="0"/>
    <n v="0"/>
    <n v="0"/>
    <s v="Not Available"/>
    <s v="Not Available"/>
    <s v="Not Recorded"/>
  </r>
  <r>
    <x v="0"/>
    <x v="16"/>
    <s v="&lt; 1000 ft"/>
    <x v="25"/>
    <x v="1"/>
    <s v="No Data"/>
    <s v="No Data"/>
    <s v="No Data"/>
    <n v="3708"/>
    <x v="998"/>
    <n v="264037"/>
    <s v="No damage"/>
    <s v="No Data"/>
    <n v="3"/>
    <x v="16"/>
    <s v="Oregon"/>
    <s v="Landing Roll"/>
    <s v="No Data"/>
    <b v="0"/>
    <b v="0"/>
    <s v="PILOT REPORTED STRIKING A POSSIBLE HAWK DURING LDG RWY 10R. CARCASS NOT FOUND. NO DMG REPTD."/>
    <x v="924"/>
    <s v="No Data"/>
    <s v="No Data"/>
    <x v="5"/>
    <x v="116"/>
    <x v="0"/>
    <s v="Not Stated"/>
    <n v="0"/>
    <n v="0"/>
    <n v="0"/>
    <n v="0"/>
    <n v="0"/>
    <n v="0"/>
    <s v="Not Available"/>
    <s v="Not Available"/>
    <s v="Not Recorded"/>
  </r>
  <r>
    <x v="0"/>
    <x v="2"/>
    <s v="&lt; 1000 ft"/>
    <x v="18"/>
    <x v="1"/>
    <s v="None"/>
    <s v="No Data"/>
    <s v="No Data"/>
    <s v="No Data"/>
    <x v="999"/>
    <n v="259832"/>
    <s v="No damage"/>
    <s v="No Data"/>
    <n v="2"/>
    <x v="4"/>
    <s v="Texas"/>
    <s v="Approach"/>
    <s v="None"/>
    <b v="0"/>
    <b v="0"/>
    <s v="WE NOTICED A LARGE FLOCK OF BIRDS AT ABOUT 200 FT AGL ON FINAL. THE FLOCK SEPARATED TO EITHER SIDE OF THE A/C. AND DOVE. WE ADVISED THE TWR AND CONTD THE APCH TO AN UNEVENTFUL LDG. MX WAS NOTIFIED. POST FLT REVEALED A SMUDGE OF REMAINS ON L WING LE AOBUT"/>
    <x v="925"/>
    <s v="No Data"/>
    <s v="Overcast"/>
    <x v="4"/>
    <x v="468"/>
    <x v="0"/>
    <s v="N"/>
    <n v="0"/>
    <n v="0"/>
    <n v="0"/>
    <n v="0"/>
    <n v="0"/>
    <n v="200"/>
    <s v="Not Available"/>
    <s v="Not Available"/>
    <n v="135"/>
  </r>
  <r>
    <x v="0"/>
    <x v="14"/>
    <s v="&lt; 1000 ft"/>
    <x v="50"/>
    <x v="1"/>
    <s v="No Data"/>
    <s v="No Data"/>
    <s v="No Data"/>
    <s v="No Data"/>
    <x v="1000"/>
    <n v="262348"/>
    <s v="No damage"/>
    <s v="No Data"/>
    <n v="4"/>
    <x v="79"/>
    <s v="Florida"/>
    <s v="Take-off run"/>
    <s v="No Data"/>
    <b v="1"/>
    <b v="0"/>
    <s v="STRUCK BIRD DEPARTING 17R.  NO DMG."/>
    <x v="926"/>
    <s v="Medium"/>
    <s v="No Data"/>
    <x v="129"/>
    <x v="0"/>
    <x v="4"/>
    <s v="Not Stated"/>
    <n v="0"/>
    <n v="0"/>
    <n v="0"/>
    <n v="0"/>
    <n v="0"/>
    <n v="0"/>
    <s v="Not Available"/>
    <s v="Not Available"/>
    <s v="Not Recorded"/>
  </r>
  <r>
    <x v="0"/>
    <x v="19"/>
    <s v="Unknown"/>
    <x v="96"/>
    <x v="1"/>
    <s v="None"/>
    <s v="No Data"/>
    <s v="No Data"/>
    <s v="No Data"/>
    <x v="1001"/>
    <n v="260215"/>
    <s v="No damage"/>
    <s v="No Data"/>
    <n v="2"/>
    <x v="52"/>
    <s v="New York"/>
    <s v="Approach"/>
    <s v="None"/>
    <b v="1"/>
    <b v="1"/>
    <s v="ID BY SMITHSONIAN, FAA 3239. DNA. NO DMG."/>
    <x v="927"/>
    <s v="Small"/>
    <s v="No Cloud"/>
    <x v="119"/>
    <x v="100"/>
    <x v="2"/>
    <s v="Not Stated"/>
    <n v="0"/>
    <n v="0"/>
    <n v="0"/>
    <n v="0"/>
    <n v="0"/>
    <s v="Not Available"/>
    <s v="Not Available"/>
    <s v="Not Available"/>
    <s v="Not Recorded"/>
  </r>
  <r>
    <x v="0"/>
    <x v="14"/>
    <s v="&lt; 1000 ft"/>
    <x v="42"/>
    <x v="1"/>
    <s v="No Data"/>
    <s v="No Data"/>
    <s v="No Data"/>
    <n v="1218"/>
    <x v="1001"/>
    <n v="262057"/>
    <s v="No damage"/>
    <s v="No Data"/>
    <n v="2"/>
    <x v="36"/>
    <s v="Florida"/>
    <s v="Landing Roll"/>
    <s v="No Data"/>
    <b v="1"/>
    <b v="0"/>
    <s v="HIT BIRD WHILE LANDING. AIRLINE REPT: UPON T/D, SAW BIRD FLY FROM LEFT TO RT. DIDN'T SUSPECT A BIRDSTRIKE UNTIL WALK AROUND. FOUND FEATHERS ON WING LEADING EDGE. NO DMG FOUND."/>
    <x v="926"/>
    <s v="Small"/>
    <s v="No Data"/>
    <x v="29"/>
    <x v="0"/>
    <x v="4"/>
    <s v="Not Stated"/>
    <n v="0"/>
    <n v="0"/>
    <n v="0"/>
    <n v="0"/>
    <n v="0"/>
    <n v="0"/>
    <s v="Not Available"/>
    <s v="Not Available"/>
    <s v="Not Recorded"/>
  </r>
  <r>
    <x v="0"/>
    <x v="24"/>
    <s v="&lt; 1000 ft"/>
    <x v="16"/>
    <x v="0"/>
    <s v="No Data"/>
    <s v="No Data"/>
    <s v="No Data"/>
    <s v="No Data"/>
    <x v="1002"/>
    <n v="261827"/>
    <s v="No damage"/>
    <s v="No Data"/>
    <n v="2"/>
    <x v="17"/>
    <s v="Colorado"/>
    <s v="Take-off run"/>
    <s v="No Data"/>
    <b v="0"/>
    <b v="0"/>
    <s v="REF # 66317.DEPARTING RWY 8 IN DENVER. JUST PRIOR TO V1/VR, AT APPROX 130 KIAS WE STRUCK SEVERAL SMALL BIRDS. APPEARED TO BE DOVES. HEARD THEM IMPACT OVER COCKPIT AREA. EVERYTHING ELSE APPEARED NORMAL, ELECTED TO CONT T/O. NO ABNORMAL ENG INDICATIONS NOR"/>
    <x v="928"/>
    <s v="No Data"/>
    <s v="No Data"/>
    <x v="29"/>
    <x v="0"/>
    <x v="4"/>
    <s v="Not Stated"/>
    <n v="0"/>
    <n v="0"/>
    <n v="0"/>
    <n v="0"/>
    <n v="0"/>
    <n v="0"/>
    <s v="Not Available"/>
    <s v="Not Available"/>
    <n v="130"/>
  </r>
  <r>
    <x v="0"/>
    <x v="23"/>
    <s v="&lt; 1000 ft"/>
    <x v="17"/>
    <x v="1"/>
    <s v="None"/>
    <s v="No Data"/>
    <s v="No Data"/>
    <n v="6098"/>
    <x v="1003"/>
    <n v="261901"/>
    <s v="No damage"/>
    <s v="No Data"/>
    <n v="2"/>
    <x v="22"/>
    <s v="California"/>
    <s v="Landing Roll"/>
    <s v="No Data"/>
    <b v="1"/>
    <b v="1"/>
    <s v="ID BY SMITHSONIAN, FAA3231.NO DMG FOUND BY PILOT. PILOT STATED HE HAS A COPYOF 5200-7 &amp; WILL FILE A REPORT."/>
    <x v="929"/>
    <s v="Small"/>
    <s v="No Data"/>
    <x v="46"/>
    <x v="430"/>
    <x v="0"/>
    <s v="Not Stated"/>
    <n v="0"/>
    <n v="0"/>
    <n v="0"/>
    <n v="0"/>
    <n v="0"/>
    <n v="0"/>
    <s v="Not Available"/>
    <s v="Not Available"/>
    <s v="Not Recorded"/>
  </r>
  <r>
    <x v="0"/>
    <x v="14"/>
    <s v="&lt; 1000 ft"/>
    <x v="8"/>
    <x v="1"/>
    <s v="No Data"/>
    <s v="No Data"/>
    <s v="No Data"/>
    <s v="No Data"/>
    <x v="1004"/>
    <n v="262014"/>
    <s v="No damage"/>
    <s v="No Data"/>
    <n v="2"/>
    <x v="5"/>
    <s v="Florida"/>
    <s v="Landing Roll"/>
    <s v="No Data"/>
    <b v="0"/>
    <b v="0"/>
    <s v="NO DMG."/>
    <x v="926"/>
    <s v="Medium"/>
    <s v="No Data"/>
    <x v="13"/>
    <x v="0"/>
    <x v="4"/>
    <s v="Not Stated"/>
    <n v="0"/>
    <n v="0"/>
    <n v="0"/>
    <n v="0"/>
    <n v="0"/>
    <n v="0"/>
    <s v="Not Available"/>
    <s v="Not Available"/>
    <s v="Not Recorded"/>
  </r>
  <r>
    <x v="0"/>
    <x v="26"/>
    <s v="&lt; 1000 ft"/>
    <x v="16"/>
    <x v="1"/>
    <s v="No Data"/>
    <s v="No Data"/>
    <s v="No Data"/>
    <s v="No Data"/>
    <x v="1005"/>
    <n v="261852"/>
    <s v="No damage"/>
    <s v="No Data"/>
    <n v="2"/>
    <x v="17"/>
    <s v="Maryland"/>
    <s v="Take-off run"/>
    <s v="No Data"/>
    <b v="0"/>
    <b v="0"/>
    <s v="DURING T/O ROLL WE MAY HAVE EXPERIENCED A BIRDSTRIKE WITH A GULL. ALL ENG INDICATIONS WERE NORMAL AND A MX WRITE U WAS DONE. THERE WAS A SMELL AS WE CLIMBED OUT THAT WAS SUSPECT AS WELL AS THE VISUAL ON THE GULL AS IT PASSED OFF TO OUR LEFT DURING T/O. IN"/>
    <x v="928"/>
    <s v="No Data"/>
    <s v="No Data"/>
    <x v="4"/>
    <x v="0"/>
    <x v="4"/>
    <s v="Not Stated"/>
    <n v="0"/>
    <n v="0"/>
    <n v="0"/>
    <n v="0"/>
    <n v="0"/>
    <n v="0"/>
    <s v="Not Available"/>
    <s v="Not Available"/>
    <s v="Not Recorded"/>
  </r>
  <r>
    <x v="0"/>
    <x v="3"/>
    <s v="&lt; 1000 ft"/>
    <x v="65"/>
    <x v="1"/>
    <s v="None"/>
    <s v="No Data"/>
    <s v="No Data"/>
    <n v="600"/>
    <x v="1006"/>
    <n v="264815"/>
    <s v="No damage"/>
    <s v="No Data"/>
    <n v="2"/>
    <x v="13"/>
    <s v="Washington"/>
    <s v="Take-off run"/>
    <s v="None"/>
    <b v="0"/>
    <b v="0"/>
    <s v="ATIS WARNING. PILOT REPTD A GLANCING BLOW FROM A SPARROW ON DEPTR ROLL. NO DMG. (CONTACTED ARPT BIOL FOR CORRECT ID. THEY HAD NO RECORD OF THIS STRIKE)"/>
    <x v="930"/>
    <s v="No Data"/>
    <s v="No Cloud"/>
    <x v="32"/>
    <x v="398"/>
    <x v="0"/>
    <s v="Y"/>
    <n v="0"/>
    <n v="0"/>
    <n v="0"/>
    <n v="0"/>
    <n v="0"/>
    <n v="0"/>
    <s v="Not Available"/>
    <s v="Not Available"/>
    <s v="Not Recorded"/>
  </r>
  <r>
    <x v="0"/>
    <x v="2"/>
    <s v="&lt; 1000 ft"/>
    <x v="18"/>
    <x v="1"/>
    <s v="None"/>
    <s v="No Data"/>
    <s v="No Data"/>
    <s v="No Data"/>
    <x v="1006"/>
    <n v="264816"/>
    <s v="No damage"/>
    <s v="No Data"/>
    <n v="2"/>
    <x v="4"/>
    <s v="Texas"/>
    <s v="Approach"/>
    <s v="None"/>
    <b v="0"/>
    <b v="0"/>
    <s v="No Comments"/>
    <x v="931"/>
    <s v="No Data"/>
    <s v="No Cloud"/>
    <x v="32"/>
    <x v="142"/>
    <x v="0"/>
    <s v="N"/>
    <n v="0"/>
    <n v="0"/>
    <n v="0"/>
    <n v="0"/>
    <n v="1"/>
    <n v="200"/>
    <s v="Not Available"/>
    <s v="Not Available"/>
    <n v="130"/>
  </r>
  <r>
    <x v="0"/>
    <x v="17"/>
    <s v="&lt; 1000 ft"/>
    <x v="79"/>
    <x v="1"/>
    <s v="None"/>
    <s v="No Data"/>
    <s v="No Data"/>
    <s v="No Data"/>
    <x v="1007"/>
    <n v="264324"/>
    <s v="No damage"/>
    <s v="No Data"/>
    <n v="2"/>
    <x v="17"/>
    <s v="Minnesota"/>
    <s v="Approach"/>
    <s v="Fog, Rain"/>
    <b v="1"/>
    <b v="1"/>
    <s v="ID BY SMITHSONIAN, FAA 3279, DNA. AT APPROX 200 FT AGL HIT A VERY SMALL BIRD. IMPACTED JUST ABOVE CAPT WINDSHIELD, NOTIFIED ATC. PERFORMED BIRDSTRIKE INSPN.  SINGLE BIRD NOTED, IMPACT ABOVE CAPT WINDSHIELD 8&quot; ABOVE, 4 IN L OF C/L. NO DMG. CLEANED. OK FOR"/>
    <x v="932"/>
    <s v="Small"/>
    <s v="Overcast"/>
    <x v="48"/>
    <x v="285"/>
    <x v="0"/>
    <s v="Not Stated"/>
    <n v="0"/>
    <n v="0"/>
    <n v="0"/>
    <n v="0"/>
    <n v="0"/>
    <n v="200"/>
    <s v="Not Available"/>
    <s v="Not Available"/>
    <n v="140"/>
  </r>
  <r>
    <x v="0"/>
    <x v="2"/>
    <s v="&lt; 1000 ft"/>
    <x v="45"/>
    <x v="0"/>
    <s v="None"/>
    <s v="No Data"/>
    <s v="No Data"/>
    <s v="No Data"/>
    <x v="1008"/>
    <n v="265678"/>
    <s v="No damage"/>
    <s v="No Data"/>
    <n v="2"/>
    <x v="4"/>
    <s v="Texas"/>
    <s v="Take-off run"/>
    <s v="None"/>
    <b v="1"/>
    <b v="0"/>
    <s v="ON PREFLT OF FLT 484 SNA/DFW COPILOT FOUND FEATHERS AND BLOOD ON L ENG COWL AND STRUT. NO DMG. BIRDS WERE SEEN ON T/O ROLL IN DFW BUT NO INDICATION OF A BIRDSTRIKE. ARPT FOUND REMAINS OF 4 PIGEONS AT 0830. (DATA ENTRY NOTE: BELIEVE THE PIGEONS ARE FROM TH"/>
    <x v="933"/>
    <s v="Small"/>
    <s v="Some Cloud"/>
    <x v="0"/>
    <x v="0"/>
    <x v="0"/>
    <s v="Y"/>
    <n v="0"/>
    <n v="0"/>
    <n v="0"/>
    <n v="0"/>
    <n v="0"/>
    <n v="0"/>
    <s v="Not Available"/>
    <s v="Not Available"/>
    <s v="Not Recorded"/>
  </r>
  <r>
    <x v="0"/>
    <x v="20"/>
    <s v="Unknown"/>
    <x v="42"/>
    <x v="0"/>
    <s v="None"/>
    <s v="No Data"/>
    <s v="No Data"/>
    <s v="No Data"/>
    <x v="1009"/>
    <n v="263833"/>
    <s v="No damage"/>
    <s v="No Data"/>
    <n v="2"/>
    <x v="7"/>
    <s v="Illinois"/>
    <s v="Approach"/>
    <s v="None"/>
    <b v="1"/>
    <b v="1"/>
    <s v="ID BY SMITHSONIAN, FAA 3333. MULTIPLE BIRD STRIKES TO WINGS ALSO BIRDSTRIKE #2 ENG."/>
    <x v="934"/>
    <s v="Small"/>
    <s v="No Cloud"/>
    <x v="23"/>
    <x v="0"/>
    <x v="4"/>
    <s v="Not Stated"/>
    <n v="0"/>
    <n v="0"/>
    <n v="0"/>
    <n v="0"/>
    <n v="0"/>
    <s v="Not Available"/>
    <s v="Not Available"/>
    <s v="Not Available"/>
    <s v="Not Recorded"/>
  </r>
  <r>
    <x v="0"/>
    <x v="5"/>
    <s v="&lt; 1000 ft"/>
    <x v="61"/>
    <x v="1"/>
    <s v="None"/>
    <s v="No Data"/>
    <s v="No Data"/>
    <s v="No Data"/>
    <x v="1010"/>
    <n v="263584"/>
    <s v="No damage"/>
    <s v="No Data"/>
    <n v="2"/>
    <x v="0"/>
    <s v="North Carolina"/>
    <s v="Approach"/>
    <s v="None"/>
    <b v="0"/>
    <b v="0"/>
    <s v="No Comments"/>
    <x v="935"/>
    <s v="No Data"/>
    <s v="Some Cloud"/>
    <x v="38"/>
    <x v="153"/>
    <x v="0"/>
    <s v="N"/>
    <n v="0"/>
    <n v="0"/>
    <n v="0"/>
    <n v="0"/>
    <n v="0"/>
    <n v="7"/>
    <s v="Not Available"/>
    <s v="Not Available"/>
    <n v="100"/>
  </r>
  <r>
    <x v="0"/>
    <x v="13"/>
    <s v="&lt; 1000 ft"/>
    <x v="89"/>
    <x v="1"/>
    <s v="No Data"/>
    <s v="No Data"/>
    <s v="No Data"/>
    <s v="No Data"/>
    <x v="1011"/>
    <n v="269465"/>
    <s v="No damage"/>
    <s v="No Data"/>
    <n v="2"/>
    <x v="88"/>
    <s v="New York"/>
    <s v="Landing Roll"/>
    <s v="No Data"/>
    <b v="0"/>
    <b v="0"/>
    <s v="JUST AFTER T/D  ON RWY 22 AT TWY P."/>
    <x v="936"/>
    <s v="Small"/>
    <s v="No Data"/>
    <x v="27"/>
    <x v="469"/>
    <x v="0"/>
    <s v="Not Stated"/>
    <n v="0"/>
    <n v="0"/>
    <n v="0"/>
    <n v="0"/>
    <n v="0"/>
    <n v="0"/>
    <s v="Not Available"/>
    <s v="Not Available"/>
    <s v="Not Recorded"/>
  </r>
  <r>
    <x v="0"/>
    <x v="13"/>
    <s v="&lt; 1000 ft"/>
    <x v="14"/>
    <x v="1"/>
    <s v="None"/>
    <s v="No Data"/>
    <s v="No Data"/>
    <s v="No Data"/>
    <x v="1012"/>
    <n v="265110"/>
    <s v="No damage"/>
    <s v="No Data"/>
    <n v="2"/>
    <x v="60"/>
    <s v="New York"/>
    <s v="Landing Roll"/>
    <s v="Rain"/>
    <b v="0"/>
    <b v="0"/>
    <s v="NO DMG. DATA ENTRY NOTE: # STRUCK NOT REPTD, ASSUME 1, SAME AS # SEEN."/>
    <x v="937"/>
    <s v="No Data"/>
    <s v="Overcast"/>
    <x v="4"/>
    <x v="470"/>
    <x v="2"/>
    <s v="N"/>
    <n v="0"/>
    <n v="0"/>
    <n v="0"/>
    <n v="0"/>
    <n v="0"/>
    <n v="0"/>
    <s v="Not Available"/>
    <s v="Not Available"/>
    <n v="130"/>
  </r>
  <r>
    <x v="0"/>
    <x v="3"/>
    <s v="&lt; 1000 ft"/>
    <x v="26"/>
    <x v="1"/>
    <s v="None"/>
    <s v="No Data"/>
    <s v="No Data"/>
    <n v="851"/>
    <x v="1013"/>
    <n v="265395"/>
    <s v="No damage"/>
    <s v="No Data"/>
    <n v="2"/>
    <x v="2"/>
    <s v="Washington"/>
    <s v="Take-off run"/>
    <s v="None"/>
    <b v="0"/>
    <b v="0"/>
    <s v="PILOT REPTD BIRD HITTING NOSE OF A/C, UPPER R SIDE."/>
    <x v="938"/>
    <s v="Small"/>
    <s v="No Cloud"/>
    <x v="23"/>
    <x v="471"/>
    <x v="0"/>
    <s v="N"/>
    <n v="0"/>
    <n v="0"/>
    <n v="0"/>
    <n v="0"/>
    <n v="0"/>
    <n v="0"/>
    <s v="Not Available"/>
    <s v="Not Available"/>
    <s v="Not Recorded"/>
  </r>
  <r>
    <x v="0"/>
    <x v="13"/>
    <s v="&lt; 1000 ft"/>
    <x v="12"/>
    <x v="1"/>
    <s v="None"/>
    <s v="No Data"/>
    <s v="No Data"/>
    <n v="2088"/>
    <x v="1014"/>
    <n v="267028"/>
    <s v="No damage"/>
    <s v="No Data"/>
    <n v="2"/>
    <x v="4"/>
    <s v="New York"/>
    <s v="Approach"/>
    <s v="None"/>
    <b v="0"/>
    <b v="0"/>
    <s v="BIRDSTRIKE ON APCH. ARFF RESPONDED. A/C TAXIED TO RAMP W/O INCIDENT"/>
    <x v="939"/>
    <s v="Small"/>
    <s v="Some Cloud"/>
    <x v="0"/>
    <x v="472"/>
    <x v="0"/>
    <s v="N"/>
    <n v="0"/>
    <n v="0"/>
    <n v="0"/>
    <n v="0"/>
    <n v="0"/>
    <n v="100"/>
    <s v="Not Available"/>
    <s v="Not Available"/>
    <n v="140"/>
  </r>
  <r>
    <x v="0"/>
    <x v="8"/>
    <s v="&lt; 1000 ft"/>
    <x v="14"/>
    <x v="1"/>
    <s v="None"/>
    <s v="No Data"/>
    <s v="No Data"/>
    <s v="No Data"/>
    <x v="1015"/>
    <n v="270173"/>
    <s v="No damage"/>
    <s v="No Data"/>
    <n v="2"/>
    <x v="60"/>
    <s v="DC"/>
    <s v="Approach"/>
    <s v="None"/>
    <b v="0"/>
    <b v="0"/>
    <s v="ATIS WARNING. DURING THE FLARE, PILOTS SAW A GOOSE GO PAST A/C. FOUND REMAINS ON VERTICAL STABILIZER. CLEANED REMAINS. (ASSUME CANADA GOOSE FROM DATE AND LOCATION)"/>
    <x v="940"/>
    <s v="Large"/>
    <s v="Some Cloud"/>
    <x v="19"/>
    <x v="0"/>
    <x v="0"/>
    <s v="Y"/>
    <n v="0"/>
    <n v="0"/>
    <n v="0"/>
    <n v="0"/>
    <n v="0"/>
    <n v="25"/>
    <s v="Not Available"/>
    <s v="Not Available"/>
    <n v="115"/>
  </r>
  <r>
    <x v="0"/>
    <x v="2"/>
    <s v="&lt; 1000 ft"/>
    <x v="42"/>
    <x v="1"/>
    <s v="None"/>
    <s v="No Data"/>
    <s v="No Data"/>
    <s v="No Data"/>
    <x v="1016"/>
    <n v="267222"/>
    <s v="No damage"/>
    <s v="No Data"/>
    <n v="2"/>
    <x v="26"/>
    <s v="Texas"/>
    <s v="Take-off run"/>
    <s v="None"/>
    <b v="0"/>
    <b v="0"/>
    <s v="STRUCK F/O SIDE WINDSCREEN JUST PRIOR TO ROTATION. NO A/C DMG."/>
    <x v="941"/>
    <s v="Small"/>
    <s v="Some Cloud"/>
    <x v="0"/>
    <x v="64"/>
    <x v="0"/>
    <s v="N"/>
    <n v="0"/>
    <n v="0"/>
    <n v="0"/>
    <n v="0"/>
    <n v="0"/>
    <n v="0"/>
    <s v="Not Available"/>
    <s v="Not Available"/>
    <n v="150"/>
  </r>
  <r>
    <x v="0"/>
    <x v="14"/>
    <s v="&lt; 1000 ft"/>
    <x v="18"/>
    <x v="0"/>
    <s v="None"/>
    <s v="No Data"/>
    <s v="No Data"/>
    <n v="716"/>
    <x v="1017"/>
    <n v="267167"/>
    <s v="No damage"/>
    <s v="No Data"/>
    <n v="2"/>
    <x v="4"/>
    <s v="Florida"/>
    <s v="Approach"/>
    <s v="None"/>
    <b v="0"/>
    <b v="0"/>
    <s v="PILOT REPTD NO DMG. 2 BARNS SWALLOWS WERE STRUCK. (DATA ENTRY NOTE: RWY REPTD AS 18R AND 18L)"/>
    <x v="942"/>
    <s v="Small"/>
    <s v="Some Cloud"/>
    <x v="27"/>
    <x v="473"/>
    <x v="0"/>
    <s v="Y"/>
    <n v="0"/>
    <n v="0"/>
    <n v="0"/>
    <n v="0"/>
    <n v="0"/>
    <n v="200"/>
    <s v="Not Available"/>
    <s v="Not Available"/>
    <n v="135"/>
  </r>
  <r>
    <x v="0"/>
    <x v="23"/>
    <s v="&lt; 1000 ft"/>
    <x v="21"/>
    <x v="1"/>
    <s v="None"/>
    <s v="No Data"/>
    <s v="No Data"/>
    <n v="54"/>
    <x v="1018"/>
    <n v="266837"/>
    <s v="No damage"/>
    <s v="No Data"/>
    <n v="2"/>
    <x v="7"/>
    <s v="California"/>
    <s v="Take-off run"/>
    <s v="No Data"/>
    <b v="1"/>
    <b v="0"/>
    <s v="M223 OVERHEARD CONVERSATION BTWN SFO TOWER CONTROLLER AND PILOT OF UAL FLT 54, A/C JUST DEPARTED RWY 1R AND REPORTED A BIRDSTRIKE. M223 ANNOUNCED BIRDSTRIKE ON OPS FREQ AND M247 RESPONDED AND CONDUCTED A SWEEP OF RWY 1R WITH NEG RESULTS. UAL REPTD NO PROB"/>
    <x v="943"/>
    <s v="Small"/>
    <s v="No Data"/>
    <x v="17"/>
    <x v="398"/>
    <x v="2"/>
    <s v="Not Stated"/>
    <n v="0"/>
    <n v="0"/>
    <n v="0"/>
    <n v="0"/>
    <n v="0"/>
    <n v="0"/>
    <s v="Not Available"/>
    <s v="Not Available"/>
    <s v="Not Recorded"/>
  </r>
  <r>
    <x v="0"/>
    <x v="4"/>
    <s v="&gt; 1000 ft"/>
    <x v="96"/>
    <x v="1"/>
    <s v="None"/>
    <s v="No Data"/>
    <s v="No Data"/>
    <s v="No Data"/>
    <x v="1019"/>
    <n v="268158"/>
    <s v="No damage"/>
    <s v="No Data"/>
    <n v="2"/>
    <x v="52"/>
    <s v="Florida"/>
    <s v="Descent"/>
    <s v="None"/>
    <b v="1"/>
    <b v="1"/>
    <s v="ID BY SMITHSONIAN, FAA 3693. NO DMG NOTED."/>
    <x v="944"/>
    <s v="Small"/>
    <s v="Some Cloud"/>
    <x v="25"/>
    <x v="0"/>
    <x v="0"/>
    <s v="N"/>
    <n v="0"/>
    <n v="0"/>
    <n v="0"/>
    <n v="0"/>
    <n v="0"/>
    <n v="7000"/>
    <s v="Not Available"/>
    <s v="Not Available"/>
    <n v="250"/>
  </r>
  <r>
    <x v="0"/>
    <x v="13"/>
    <s v="&lt; 1000 ft"/>
    <x v="16"/>
    <x v="1"/>
    <s v="No Data"/>
    <s v="No Data"/>
    <s v="No Data"/>
    <n v="718"/>
    <x v="1020"/>
    <n v="268735"/>
    <s v="No damage"/>
    <s v="No Data"/>
    <n v="2"/>
    <x v="36"/>
    <s v="New York"/>
    <s v="Approach"/>
    <s v="No Data"/>
    <b v="0"/>
    <b v="0"/>
    <s v="STRUCK A BIRD ON FINAL TO RWY 22. ARFF RESPONDED AND A/C TAXIED TO RAMP W/O INCIDENT OR DMG REPTD. AIRLINE REPT: HIT GULL ON FINAL APCH ABOVE CAPT'S WINDSHLD. NO DMG. NO REMAINS RECOVERED."/>
    <x v="945"/>
    <s v="No Data"/>
    <s v="No Data"/>
    <x v="4"/>
    <x v="28"/>
    <x v="0"/>
    <s v="Not Stated"/>
    <n v="0"/>
    <n v="0"/>
    <n v="0"/>
    <n v="0"/>
    <n v="0"/>
    <n v="100"/>
    <s v="Not Available"/>
    <s v="Not Available"/>
    <s v="Not Recorded"/>
  </r>
  <r>
    <x v="0"/>
    <x v="21"/>
    <s v="Unknown"/>
    <x v="94"/>
    <x v="1"/>
    <s v="No Data"/>
    <s v="No Data"/>
    <s v="No Data"/>
    <n v="4637"/>
    <x v="1021"/>
    <n v="268326"/>
    <s v="No damage"/>
    <s v="No Data"/>
    <n v="2"/>
    <x v="22"/>
    <s v="Utah"/>
    <s v="Approach"/>
    <s v="No Data"/>
    <b v="1"/>
    <b v="0"/>
    <s v="STRUCK ONE SEAGULL ON NOSE CONE ON 1/2 MILE FINAL TO LND RWY 34L. NO DMG. NO INJURY. LANDED W/O INCIDENT."/>
    <x v="946"/>
    <s v="Small"/>
    <s v="No Data"/>
    <x v="130"/>
    <x v="474"/>
    <x v="2"/>
    <s v="Not Stated"/>
    <n v="0"/>
    <n v="0"/>
    <n v="0"/>
    <n v="0"/>
    <n v="1"/>
    <s v="Not Available"/>
    <s v="Not Available"/>
    <s v="Not Available"/>
    <s v="Not Recorded"/>
  </r>
  <r>
    <x v="0"/>
    <x v="20"/>
    <s v="&lt; 1000 ft"/>
    <x v="77"/>
    <x v="1"/>
    <s v="None"/>
    <s v="No Data"/>
    <s v="No Data"/>
    <n v="6763"/>
    <x v="1022"/>
    <n v="266999"/>
    <s v="No damage"/>
    <s v="No Data"/>
    <n v="2"/>
    <x v="22"/>
    <s v="Illinois"/>
    <s v="Take-off run"/>
    <s v="None"/>
    <b v="0"/>
    <b v="0"/>
    <s v="REMAINS ID'D BY USDA/WS BIOL."/>
    <x v="947"/>
    <s v="Small"/>
    <s v="Some Cloud"/>
    <x v="48"/>
    <x v="399"/>
    <x v="0"/>
    <s v="Y"/>
    <n v="0"/>
    <n v="0"/>
    <n v="0"/>
    <n v="0"/>
    <n v="0"/>
    <n v="0"/>
    <s v="Not Available"/>
    <s v="Not Available"/>
    <n v="120"/>
  </r>
  <r>
    <x v="0"/>
    <x v="20"/>
    <s v="Unknown"/>
    <x v="17"/>
    <x v="1"/>
    <s v="None"/>
    <s v="No Data"/>
    <s v="No Data"/>
    <n v="7020"/>
    <x v="1022"/>
    <n v="269227"/>
    <s v="No damage"/>
    <s v="No Data"/>
    <n v="2"/>
    <x v="25"/>
    <s v="Illinois"/>
    <s v="Approach"/>
    <s v="None"/>
    <b v="1"/>
    <b v="0"/>
    <s v="ATIS WARNING. REPTD STRIKING BIRD IN FLARE, LANDING RWY 27R. FOUND ONE SMALL BLACK BIRD ON RWY. ID BY WS BIOL. COLLECTED BY OPS."/>
    <x v="947"/>
    <s v="Small"/>
    <s v="Some Cloud"/>
    <x v="48"/>
    <x v="475"/>
    <x v="0"/>
    <s v="Y"/>
    <n v="0"/>
    <n v="0"/>
    <n v="0"/>
    <n v="0"/>
    <n v="0"/>
    <s v="Not Available"/>
    <s v="Not Available"/>
    <s v="Not Available"/>
    <s v="Not Recorded"/>
  </r>
  <r>
    <x v="0"/>
    <x v="20"/>
    <s v="&lt; 1000 ft"/>
    <x v="7"/>
    <x v="0"/>
    <s v="None"/>
    <s v="No Data"/>
    <s v="No Data"/>
    <n v="656"/>
    <x v="1022"/>
    <n v="265382"/>
    <s v="No damage"/>
    <s v="No Data"/>
    <n v="2"/>
    <x v="7"/>
    <s v="Illinois"/>
    <s v="Take-off run"/>
    <s v="None"/>
    <b v="1"/>
    <b v="0"/>
    <s v="ATIS WARNING. CREW REPTD BIRDSTRIKE ON T/O OUT OF ORD. ID BY WS BIOL. REMAINS COLLECTED BY OPS"/>
    <x v="948"/>
    <s v="Small"/>
    <s v="Some Cloud"/>
    <x v="48"/>
    <x v="476"/>
    <x v="0"/>
    <s v="Y"/>
    <n v="0"/>
    <n v="0"/>
    <n v="0"/>
    <n v="0"/>
    <n v="0"/>
    <n v="0"/>
    <s v="Not Available"/>
    <s v="Not Available"/>
    <s v="Not Recorded"/>
  </r>
  <r>
    <x v="0"/>
    <x v="17"/>
    <s v="&lt; 1000 ft"/>
    <x v="72"/>
    <x v="1"/>
    <s v="None"/>
    <s v="No Data"/>
    <s v="No Data"/>
    <s v="No Data"/>
    <x v="1023"/>
    <n v="268451"/>
    <s v="No damage"/>
    <s v="No Data"/>
    <n v="2"/>
    <x v="56"/>
    <s v="Minnesota"/>
    <s v="Landing Roll"/>
    <s v="None"/>
    <b v="0"/>
    <b v="0"/>
    <s v="A/C REG REPTD AS: N8721"/>
    <x v="949"/>
    <s v="Small"/>
    <s v="Overcast"/>
    <x v="0"/>
    <x v="477"/>
    <x v="0"/>
    <s v="Y"/>
    <n v="0"/>
    <n v="0"/>
    <n v="0"/>
    <n v="0"/>
    <n v="0"/>
    <n v="0"/>
    <s v="Not Available"/>
    <s v="Not Available"/>
    <s v="Not Recorded"/>
  </r>
  <r>
    <x v="0"/>
    <x v="17"/>
    <s v="&lt; 1000 ft"/>
    <x v="95"/>
    <x v="0"/>
    <s v="None"/>
    <s v="No Data"/>
    <s v="No Data"/>
    <s v="No Data"/>
    <x v="1024"/>
    <n v="269753"/>
    <s v="No damage"/>
    <s v="No Data"/>
    <m/>
    <x v="56"/>
    <s v="Minnesota"/>
    <s v="Landing Roll"/>
    <s v="None"/>
    <b v="0"/>
    <b v="0"/>
    <s v="No Comments"/>
    <x v="950"/>
    <s v="Small"/>
    <s v="Some Cloud"/>
    <x v="0"/>
    <x v="477"/>
    <x v="0"/>
    <s v="Y"/>
    <n v="0"/>
    <n v="0"/>
    <n v="0"/>
    <n v="0"/>
    <n v="0"/>
    <n v="0"/>
    <s v="Not Available"/>
    <s v="Not Available"/>
    <n v="150"/>
  </r>
  <r>
    <x v="0"/>
    <x v="24"/>
    <s v="&lt; 1000 ft"/>
    <x v="35"/>
    <x v="1"/>
    <s v="No Data"/>
    <s v="No Data"/>
    <s v="No Data"/>
    <n v="580"/>
    <x v="1025"/>
    <n v="268910"/>
    <s v="No damage"/>
    <s v="No Data"/>
    <n v="2"/>
    <x v="8"/>
    <s v="Colorado"/>
    <s v="Take-off run"/>
    <s v="No Data"/>
    <b v="0"/>
    <b v="0"/>
    <s v="STRUCK A HAWK ON DEPARTURE END OF RWY. NO DMG. NO INJ. FLT CONT TO DEST. DATA ENTRY NOTE: HEIGHT NOT REPTD, ASSUME 0."/>
    <x v="951"/>
    <s v="No Data"/>
    <s v="No Data"/>
    <x v="5"/>
    <x v="264"/>
    <x v="0"/>
    <s v="Not Stated"/>
    <n v="0"/>
    <n v="0"/>
    <n v="0"/>
    <n v="0"/>
    <n v="0"/>
    <n v="0"/>
    <s v="Not Available"/>
    <s v="Not Available"/>
    <s v="Not Recorded"/>
  </r>
  <r>
    <x v="0"/>
    <x v="6"/>
    <s v="&lt; 1000 ft"/>
    <x v="68"/>
    <x v="0"/>
    <s v="None"/>
    <s v="No Data"/>
    <s v="No Data"/>
    <n v="546"/>
    <x v="1026"/>
    <n v="268017"/>
    <s v="No damage"/>
    <s v="No Data"/>
    <n v="2"/>
    <x v="97"/>
    <s v="Pennsylvania"/>
    <s v="Approach"/>
    <s v="Rain"/>
    <b v="0"/>
    <b v="0"/>
    <s v="HIT APPROX 5 GULLS ON APCH. NO ASSISTANCE WAS REQSTD. INSPN FOUND NO DMG."/>
    <x v="952"/>
    <s v="No Data"/>
    <s v="Overcast"/>
    <x v="4"/>
    <x v="80"/>
    <x v="0"/>
    <s v="Y"/>
    <n v="3"/>
    <n v="0"/>
    <n v="0"/>
    <n v="0"/>
    <n v="0"/>
    <n v="75"/>
    <s v="Not Available"/>
    <s v="Not Available"/>
    <n v="110"/>
  </r>
  <r>
    <x v="0"/>
    <x v="23"/>
    <s v="Unknown"/>
    <x v="42"/>
    <x v="0"/>
    <s v="None"/>
    <s v="No Data"/>
    <s v="No Data"/>
    <s v="No Data"/>
    <x v="1027"/>
    <n v="266828"/>
    <s v="Caused damage"/>
    <s v="No Data"/>
    <n v="2"/>
    <x v="7"/>
    <s v="California"/>
    <s v="Approach"/>
    <s v="None"/>
    <b v="1"/>
    <b v="1"/>
    <s v="ID BY SMITHSONIAN, FAA 3796. BIRDSTRIKE TO RT WING LE SLAT.RWY REPTD AS 28, UNKN IF L OR R."/>
    <x v="953"/>
    <s v="Small"/>
    <s v="No Cloud"/>
    <x v="131"/>
    <x v="0"/>
    <x v="4"/>
    <s v="N"/>
    <n v="16"/>
    <n v="0"/>
    <n v="0"/>
    <n v="0"/>
    <n v="0"/>
    <s v="Not Available"/>
    <s v="Not Available"/>
    <s v="Not Available"/>
    <s v="Not Recorded"/>
  </r>
  <r>
    <x v="0"/>
    <x v="8"/>
    <s v="&gt; 1000 ft"/>
    <x v="17"/>
    <x v="1"/>
    <s v="None"/>
    <s v="No Data"/>
    <s v="No Data"/>
    <n v="7656"/>
    <x v="1028"/>
    <n v="267970"/>
    <s v="No damage"/>
    <s v="No Data"/>
    <n v="2"/>
    <x v="90"/>
    <s v="DC"/>
    <s v="Approach"/>
    <s v="None"/>
    <b v="0"/>
    <b v="0"/>
    <s v="BIRDSTRIKE ON APRCH, RWY 19R. NO ASSISTANCE REQUESTED AND A/C TAXIED TO RAMP W/O INCIDENT. ATIS WARNING. NO SIGNIFICANT DMG/"/>
    <x v="954"/>
    <s v="No Data"/>
    <s v="Overcast"/>
    <x v="11"/>
    <x v="308"/>
    <x v="0"/>
    <s v="Y"/>
    <n v="0"/>
    <n v="0"/>
    <n v="0"/>
    <n v="0"/>
    <n v="0"/>
    <n v="4000"/>
    <s v="Not Available"/>
    <s v="Not Available"/>
    <s v="Not Recorded"/>
  </r>
  <r>
    <x v="0"/>
    <x v="23"/>
    <s v="&lt; 1000 ft"/>
    <x v="16"/>
    <x v="1"/>
    <s v="No Data"/>
    <s v="No Data"/>
    <s v="No Data"/>
    <n v="869"/>
    <x v="1029"/>
    <n v="269626"/>
    <s v="No damage"/>
    <s v="No Data"/>
    <n v="2"/>
    <x v="7"/>
    <s v="California"/>
    <s v="Landing Roll"/>
    <s v="No Data"/>
    <b v="1"/>
    <b v="1"/>
    <s v="ID BY SMITHSONIAN. FAA 3844.PILOT REPTD STRIKING A BIRD ON RWY 28R BTWN RWY 01S. M242 REMVD ONE BIRD FROM RWY 28R N OF C/L BTWN RWY 01L AND RWY 01R. M223 GATHERED INFO FROM UNITED MX WHO REPTD NO DMG TO A/C AND CREW HAD ALREADY LEFT SCENE."/>
    <x v="955"/>
    <s v="Small"/>
    <s v="No Data"/>
    <x v="24"/>
    <x v="295"/>
    <x v="0"/>
    <s v="Not Stated"/>
    <n v="0"/>
    <n v="0"/>
    <n v="0"/>
    <n v="0"/>
    <n v="0"/>
    <n v="0"/>
    <s v="Not Available"/>
    <s v="Not Available"/>
    <s v="Not Recorded"/>
  </r>
  <r>
    <x v="0"/>
    <x v="9"/>
    <s v="&lt; 1000 ft"/>
    <x v="96"/>
    <x v="1"/>
    <s v="No Data"/>
    <s v="No Data"/>
    <s v="No Data"/>
    <n v="586"/>
    <x v="1030"/>
    <n v="267620"/>
    <s v="No damage"/>
    <s v="No Data"/>
    <n v="2"/>
    <x v="36"/>
    <s v="California"/>
    <s v="Approach"/>
    <s v="No Data"/>
    <b v="0"/>
    <b v="0"/>
    <s v="ON FINAL APRCH TO LAX, OBSERVED A FLOCK OF BIRDS AROUND 500 FT FLYING FROM MY L-R. HIT ONE PIGEON AT AROUND 300 FT. BIRD IMPACTED JUST ABOVE THE COCKPIT. NO VIBRATION OR ABNORMAL ENG INDICATIONS. LANDED UNEVENTFULLY AND ADVISED TOWER, DISPATCH AND MTC. AF"/>
    <x v="956"/>
    <s v="Small"/>
    <s v="No Data"/>
    <x v="0"/>
    <x v="0"/>
    <x v="4"/>
    <s v="N"/>
    <n v="0"/>
    <n v="0"/>
    <n v="0"/>
    <n v="0"/>
    <n v="0"/>
    <n v="300"/>
    <s v="Not Available"/>
    <s v="Not Available"/>
    <s v="Not Recorded"/>
  </r>
  <r>
    <x v="0"/>
    <x v="14"/>
    <s v="Unknown"/>
    <x v="16"/>
    <x v="1"/>
    <s v="No Data"/>
    <s v="No Data"/>
    <s v="No Data"/>
    <n v="2364"/>
    <x v="1031"/>
    <n v="269731"/>
    <s v="No damage"/>
    <s v="No Data"/>
    <n v="2"/>
    <x v="17"/>
    <s v="Florida"/>
    <s v="Approach"/>
    <s v="No Data"/>
    <b v="1"/>
    <b v="1"/>
    <s v="ID BY SMITHSONIAN, FAA 3892. WHOLE FEATHER. DELTA OPS PHONED WILDLIFE OFFICE TO REPORT THE STRIKE/INGESTION. NWA FLT 2364 STRUCK BIRD ON SHORT FINAL FOR 35R. REMAINS SENT TO SMITHSONIAN. NO DMG RECORDED AND A/C REMAINED IN SERVICE."/>
    <x v="957"/>
    <s v="Large"/>
    <s v="No Data"/>
    <x v="11"/>
    <x v="60"/>
    <x v="0"/>
    <s v="Not Stated"/>
    <n v="0"/>
    <n v="0"/>
    <n v="0"/>
    <n v="0"/>
    <n v="0"/>
    <s v="Not Available"/>
    <s v="Not Available"/>
    <s v="Not Available"/>
    <s v="Not Recorded"/>
  </r>
  <r>
    <x v="0"/>
    <x v="23"/>
    <s v="Unknown"/>
    <x v="50"/>
    <x v="1"/>
    <s v="None"/>
    <s v="No Data"/>
    <s v="No Data"/>
    <s v="No Data"/>
    <x v="1032"/>
    <n v="268199"/>
    <s v="Caused damage"/>
    <s v="No Data"/>
    <n v="4"/>
    <x v="7"/>
    <s v="California"/>
    <s v="Approach"/>
    <s v="None"/>
    <b v="1"/>
    <b v="1"/>
    <s v="ID BY SMITHSONIAN, FAA 3891. DNA."/>
    <x v="958"/>
    <s v="Large"/>
    <s v="No Cloud"/>
    <x v="72"/>
    <x v="67"/>
    <x v="0"/>
    <s v="Not Stated"/>
    <n v="0"/>
    <n v="0"/>
    <n v="10541"/>
    <n v="10541"/>
    <n v="0"/>
    <s v="Not Available"/>
    <s v="Not Available"/>
    <s v="Not Available"/>
    <s v="Not Recorded"/>
  </r>
  <r>
    <x v="0"/>
    <x v="17"/>
    <s v="&lt; 1000 ft"/>
    <x v="16"/>
    <x v="0"/>
    <s v="None"/>
    <s v="No Data"/>
    <s v="No Data"/>
    <n v="203"/>
    <x v="1033"/>
    <n v="269781"/>
    <s v="No damage"/>
    <s v="No Data"/>
    <n v="2"/>
    <x v="7"/>
    <s v="Minnesota"/>
    <s v="Approach"/>
    <s v="None"/>
    <b v="1"/>
    <b v="1"/>
    <s v="ID BY SMITHSONIAN, FAA 3906. MICRO. FLOCK OF ABOUT 20 SMALL BLACK BIRDS."/>
    <x v="959"/>
    <s v="No Data"/>
    <s v="No Cloud"/>
    <x v="74"/>
    <x v="200"/>
    <x v="0"/>
    <s v="Y"/>
    <n v="0"/>
    <n v="0"/>
    <n v="0"/>
    <n v="0"/>
    <n v="0"/>
    <n v="100"/>
    <s v="Not Available"/>
    <s v="Not Available"/>
    <n v="130"/>
  </r>
  <r>
    <x v="0"/>
    <x v="20"/>
    <s v="Unknown"/>
    <x v="47"/>
    <x v="1"/>
    <s v="None"/>
    <s v="No Data"/>
    <s v="No Data"/>
    <n v="8188"/>
    <x v="1034"/>
    <n v="268961"/>
    <s v="No damage"/>
    <s v="No Data"/>
    <n v="3"/>
    <x v="98"/>
    <s v="Illinois"/>
    <s v="Approach"/>
    <s v="Rain"/>
    <b v="1"/>
    <b v="0"/>
    <s v="NO DMG REPTD. HEIGHT REPTD AS THRESHOLD. REMAINS COLLECTED BY OPS. ID BY USDA/WS. A/C STRUCK JUST BELOW WINDSHIELD."/>
    <x v="960"/>
    <s v="Small"/>
    <s v="Overcast"/>
    <x v="116"/>
    <x v="478"/>
    <x v="2"/>
    <s v="Y"/>
    <n v="0"/>
    <n v="0"/>
    <n v="0"/>
    <n v="0"/>
    <n v="0"/>
    <s v="Not Available"/>
    <s v="Not Available"/>
    <s v="Not Available"/>
    <s v="Not Recorded"/>
  </r>
  <r>
    <x v="0"/>
    <x v="27"/>
    <s v="Unknown"/>
    <x v="45"/>
    <x v="4"/>
    <s v="No Data"/>
    <s v="No Data"/>
    <s v="No Data"/>
    <n v="162"/>
    <x v="1035"/>
    <n v="268034"/>
    <s v="No damage"/>
    <s v="No Data"/>
    <n v="2"/>
    <x v="14"/>
    <s v="Texas"/>
    <s v="Approach"/>
    <s v="Fog"/>
    <b v="0"/>
    <b v="0"/>
    <s v="ATIS WARNING. DATE OF INCIDENT NOT REPTD, ASSUME 11/24/09, SAME AS DATE REPTD."/>
    <x v="961"/>
    <s v="No Data"/>
    <s v="Overcast"/>
    <x v="4"/>
    <x v="0"/>
    <x v="0"/>
    <s v="Y"/>
    <n v="0"/>
    <n v="0"/>
    <n v="0"/>
    <n v="0"/>
    <n v="0"/>
    <s v="Not Available"/>
    <s v="Not Available"/>
    <s v="Not Available"/>
    <s v="Not Recorded"/>
  </r>
  <r>
    <x v="0"/>
    <x v="2"/>
    <s v="&gt; 1000 ft"/>
    <x v="18"/>
    <x v="1"/>
    <s v="None"/>
    <s v="No Data"/>
    <s v="No Data"/>
    <s v="No Data"/>
    <x v="1036"/>
    <n v="301160"/>
    <s v="No damage"/>
    <s v="No Data"/>
    <n v="2"/>
    <x v="4"/>
    <s v="Texas"/>
    <s v="Approach"/>
    <s v="None"/>
    <b v="0"/>
    <b v="0"/>
    <s v="BLOOD SPLATTER. NO DMG.COST OF $50 WAS MX CALL OUT. LOCATION REPTD AS 3.7 MILES FROM RWY."/>
    <x v="962"/>
    <s v="No Data"/>
    <s v="Some Cloud"/>
    <x v="4"/>
    <x v="0"/>
    <x v="4"/>
    <s v="Not Stated"/>
    <n v="0"/>
    <n v="51"/>
    <n v="0"/>
    <n v="51"/>
    <n v="4"/>
    <n v="1200"/>
    <s v="Not Available"/>
    <s v="Not Available"/>
    <n v="150"/>
  </r>
  <r>
    <x v="0"/>
    <x v="14"/>
    <s v="&lt; 1000 ft"/>
    <x v="12"/>
    <x v="0"/>
    <s v="No Data"/>
    <s v="No Data"/>
    <s v="No Data"/>
    <s v="No Data"/>
    <x v="1037"/>
    <n v="300261"/>
    <s v="No damage"/>
    <s v="No Data"/>
    <n v="2"/>
    <x v="5"/>
    <s v="Florida"/>
    <s v="Take-off run"/>
    <s v="No Data"/>
    <b v="0"/>
    <b v="0"/>
    <s v="STRUCK 2 TREE SWALLOWS DEPARTING RWY 35L."/>
    <x v="963"/>
    <s v="Small"/>
    <s v="No Data"/>
    <x v="75"/>
    <x v="0"/>
    <x v="4"/>
    <s v="Not Stated"/>
    <n v="0"/>
    <n v="0"/>
    <n v="0"/>
    <n v="0"/>
    <n v="0"/>
    <n v="0"/>
    <s v="Not Available"/>
    <s v="Not Available"/>
    <s v="Not Recorded"/>
  </r>
  <r>
    <x v="0"/>
    <x v="14"/>
    <s v="&lt; 1000 ft"/>
    <x v="16"/>
    <x v="1"/>
    <s v="No Data"/>
    <s v="No Data"/>
    <s v="No Data"/>
    <s v="No Data"/>
    <x v="1038"/>
    <n v="301398"/>
    <s v="No damage"/>
    <s v="No Data"/>
    <n v="2"/>
    <x v="52"/>
    <s v="Florida"/>
    <s v="Landing Roll"/>
    <s v="No Data"/>
    <b v="0"/>
    <b v="0"/>
    <s v="HIT TREE SWALLOW LANDING RWY 35R."/>
    <x v="964"/>
    <s v="Small"/>
    <s v="No Data"/>
    <x v="75"/>
    <x v="479"/>
    <x v="0"/>
    <s v="Not Stated"/>
    <n v="0"/>
    <n v="0"/>
    <n v="0"/>
    <n v="0"/>
    <n v="0"/>
    <n v="0"/>
    <s v="Not Available"/>
    <s v="Not Available"/>
    <s v="Not Recorded"/>
  </r>
  <r>
    <x v="0"/>
    <x v="14"/>
    <s v="&lt; 1000 ft"/>
    <x v="8"/>
    <x v="1"/>
    <s v="No Data"/>
    <s v="No Data"/>
    <s v="No Data"/>
    <s v="No Data"/>
    <x v="1039"/>
    <n v="300429"/>
    <s v="No damage"/>
    <s v="No Data"/>
    <n v="2"/>
    <x v="8"/>
    <s v="Florida"/>
    <s v="Landing Roll"/>
    <s v="No Data"/>
    <b v="0"/>
    <b v="0"/>
    <s v="STRUCK ONE TREE SWALLOW LANDING 35R. NO DMG REPTD."/>
    <x v="965"/>
    <s v="Small"/>
    <s v="No Data"/>
    <x v="75"/>
    <x v="0"/>
    <x v="4"/>
    <s v="Not Stated"/>
    <n v="0"/>
    <n v="0"/>
    <n v="0"/>
    <n v="0"/>
    <n v="0"/>
    <n v="0"/>
    <s v="Not Available"/>
    <s v="Not Available"/>
    <s v="Not Recorded"/>
  </r>
  <r>
    <x v="0"/>
    <x v="20"/>
    <s v="Unknown"/>
    <x v="16"/>
    <x v="1"/>
    <s v="None"/>
    <s v="No Data"/>
    <s v="No Data"/>
    <n v="181"/>
    <x v="1040"/>
    <n v="300574"/>
    <s v="No damage"/>
    <s v="No Data"/>
    <n v="2"/>
    <x v="7"/>
    <s v="Illinois"/>
    <s v="Approach"/>
    <s v="No Data"/>
    <b v="0"/>
    <b v="0"/>
    <s v="SHORT FINAL RWY 22R ENCOUNTERED A FLOCK OF APPROX 10 CANADA GEESE FLYING FROM OUR LEFT IN GENERAL DIRECTION OF OUR FLT PATH. HEARD A THUMP THAT SOUNDED LIKE IT STRUCK THE RT SIDE OF A/C. LANDED UNEVENTFULLY. MX NOTICED LARGE BLOOD SPLATTER ON LE OF LT OUT"/>
    <x v="966"/>
    <s v="Large"/>
    <s v="No Data"/>
    <x v="19"/>
    <x v="297"/>
    <x v="0"/>
    <s v="Not Stated"/>
    <n v="0"/>
    <n v="0"/>
    <n v="0"/>
    <n v="0"/>
    <n v="0"/>
    <s v="Not Available"/>
    <s v="Not Available"/>
    <s v="Not Available"/>
    <s v="Not Recorded"/>
  </r>
  <r>
    <x v="0"/>
    <x v="8"/>
    <s v="Unknown"/>
    <x v="14"/>
    <x v="4"/>
    <s v="Other"/>
    <s v="GO-AROUND"/>
    <s v="No Data"/>
    <n v="5682"/>
    <x v="1041"/>
    <n v="315977"/>
    <s v="No damage"/>
    <s v="No Data"/>
    <n v="2"/>
    <x v="27"/>
    <s v="DC"/>
    <s v="Approach"/>
    <s v="No Data"/>
    <b v="0"/>
    <b v="0"/>
    <s v="NOT A STRIKE BUT EFFECTED FLIGHT. PILOT REPD SEEING DUCKS (# NOT REPTD, ASSUME 2-10) ON SHORT FINAL. DID A GO AROUND."/>
    <x v="967"/>
    <s v="Medium"/>
    <s v="No Data"/>
    <x v="8"/>
    <x v="0"/>
    <x v="4"/>
    <s v="Not Stated"/>
    <n v="0"/>
    <n v="0"/>
    <n v="0"/>
    <n v="0"/>
    <n v="0"/>
    <s v="Not Available"/>
    <s v="Not Available"/>
    <s v="Not Available"/>
    <s v="Not Recorded"/>
  </r>
  <r>
    <x v="0"/>
    <x v="17"/>
    <s v="&gt; 1000 ft"/>
    <x v="83"/>
    <x v="1"/>
    <s v="None"/>
    <s v="No Data"/>
    <s v="No Data"/>
    <s v="No Data"/>
    <x v="1042"/>
    <n v="300660"/>
    <s v="Caused damage"/>
    <s v="No Data"/>
    <n v="2"/>
    <x v="5"/>
    <s v="Minnesota"/>
    <s v="Approach"/>
    <s v="None"/>
    <b v="1"/>
    <b v="1"/>
    <s v="ID BY SMITHSONIAN. FAA 4179. MICRO. MOLDY. NO DNA. BIRD STRUCK LT WINDSHIELD AND BROKE WINDSHIELD WIPER. APPEARS WIPER HIT LT ENG COWLING."/>
    <x v="968"/>
    <s v="No Data"/>
    <s v="No Cloud"/>
    <x v="2"/>
    <x v="480"/>
    <x v="2"/>
    <s v="Y"/>
    <n v="0"/>
    <n v="0"/>
    <n v="0"/>
    <n v="0"/>
    <n v="0"/>
    <n v="2000"/>
    <s v="Not Available"/>
    <s v="Not Available"/>
    <n v="170"/>
  </r>
  <r>
    <x v="0"/>
    <x v="17"/>
    <s v="&lt; 1000 ft"/>
    <x v="17"/>
    <x v="0"/>
    <s v="None"/>
    <s v="No Data"/>
    <s v="No Data"/>
    <n v="4421"/>
    <x v="1043"/>
    <n v="301889"/>
    <s v="No damage"/>
    <s v="No Data"/>
    <n v="2"/>
    <x v="56"/>
    <s v="Minnesota"/>
    <s v="Approach"/>
    <s v="None"/>
    <b v="1"/>
    <b v="1"/>
    <s v="ID BY SMITHSONIAN. FAA 4220. DNA. FINAL APRCH. ONE WINDSCREEN STRIKE &amp; ONE VERTICAL STABILIZER STRIKE. NO A/C DMG."/>
    <x v="969"/>
    <s v="Medium"/>
    <s v="Some Cloud"/>
    <x v="6"/>
    <x v="21"/>
    <x v="2"/>
    <s v="Y"/>
    <n v="0"/>
    <n v="0"/>
    <n v="0"/>
    <n v="0"/>
    <n v="2"/>
    <n v="500"/>
    <s v="Not Available"/>
    <s v="Not Available"/>
    <s v="Not Recorded"/>
  </r>
  <r>
    <x v="0"/>
    <x v="6"/>
    <s v="&lt; 1000 ft"/>
    <x v="35"/>
    <x v="1"/>
    <s v="None"/>
    <s v="No Data"/>
    <s v="No Data"/>
    <s v="No Data"/>
    <x v="1044"/>
    <n v="301908"/>
    <s v="No damage"/>
    <s v="No Data"/>
    <n v="2"/>
    <x v="8"/>
    <s v="Pennsylvania"/>
    <s v="Approach"/>
    <s v="Rain"/>
    <b v="0"/>
    <b v="0"/>
    <s v="NO DMG NOTED."/>
    <x v="970"/>
    <s v="No Data"/>
    <s v="Some Cloud"/>
    <x v="4"/>
    <x v="301"/>
    <x v="2"/>
    <s v="Y"/>
    <n v="0"/>
    <n v="0"/>
    <n v="0"/>
    <n v="0"/>
    <n v="0"/>
    <n v="800"/>
    <s v="Not Available"/>
    <s v="Not Available"/>
    <n v="132"/>
  </r>
  <r>
    <x v="0"/>
    <x v="23"/>
    <s v="&lt; 1000 ft"/>
    <x v="57"/>
    <x v="0"/>
    <s v="None"/>
    <s v="No Data"/>
    <s v="No Data"/>
    <n v="8"/>
    <x v="1044"/>
    <n v="301533"/>
    <s v="No damage"/>
    <s v="No Data"/>
    <n v="2"/>
    <x v="99"/>
    <s v="California"/>
    <s v="Landing Roll"/>
    <s v="No Data"/>
    <b v="1"/>
    <b v="0"/>
    <s v="AT APPROX 1200 HRS, TWR REPTD ANZ HAD A BIRDSTRIKE ON 28L E OF RWY 1L. RWY SWEEP FOUND 7 BIRD REMAINS E OF RWY 1L. NO DMG NOTED BY SWISSPORT MX. A/C WILL NOT BE TAKEN OUT OF SERVICE. FOUND EVIDENCE OF BIRDSTRIKE ON RADOME AND #2 ENG COWL."/>
    <x v="971"/>
    <s v="Small"/>
    <s v="No Data"/>
    <x v="110"/>
    <x v="481"/>
    <x v="0"/>
    <s v="Not Stated"/>
    <n v="0"/>
    <n v="0"/>
    <n v="0"/>
    <n v="0"/>
    <n v="0"/>
    <n v="0"/>
    <s v="Not Available"/>
    <s v="Not Available"/>
    <s v="Not Recorded"/>
  </r>
  <r>
    <x v="0"/>
    <x v="8"/>
    <s v="&lt; 1000 ft"/>
    <x v="18"/>
    <x v="1"/>
    <s v="None"/>
    <s v="No Data"/>
    <s v="No Data"/>
    <n v="2246"/>
    <x v="1045"/>
    <n v="313396"/>
    <s v="No damage"/>
    <s v="No Data"/>
    <n v="2"/>
    <x v="4"/>
    <s v="DC"/>
    <s v="Approach"/>
    <s v="None"/>
    <b v="0"/>
    <b v="0"/>
    <s v="ATIS WARNING. BIRDSTRIKE ON FINAL. HIT FUSELAGE ABOVE CAPT'S WINDOW."/>
    <x v="972"/>
    <s v="Small"/>
    <s v="Some Cloud"/>
    <x v="1"/>
    <x v="0"/>
    <x v="2"/>
    <s v="Y"/>
    <n v="0"/>
    <n v="0"/>
    <n v="0"/>
    <n v="0"/>
    <n v="0"/>
    <n v="400"/>
    <s v="Not Available"/>
    <s v="Not Available"/>
    <n v="135"/>
  </r>
  <r>
    <x v="0"/>
    <x v="8"/>
    <s v="&lt; 1000 ft"/>
    <x v="94"/>
    <x v="1"/>
    <s v="No Data"/>
    <s v="No Data"/>
    <s v="No Data"/>
    <n v="2629"/>
    <x v="1046"/>
    <n v="301205"/>
    <s v="No damage"/>
    <s v="No Data"/>
    <n v="2"/>
    <x v="25"/>
    <s v="DC"/>
    <s v="Take-off run"/>
    <s v="No Data"/>
    <b v="1"/>
    <b v="0"/>
    <s v="SMALL BIRD HIT ON T/O ROLL. AIRLINE REPORTED POSSIBLY STRIKING A BIRD WHILE DEPARTING. NO DMG REPTD. FLT CONTD. SML BIRD WAS RECOVERED FROM RWY."/>
    <x v="973"/>
    <s v="Small"/>
    <s v="No Data"/>
    <x v="27"/>
    <x v="23"/>
    <x v="0"/>
    <s v="N"/>
    <n v="0"/>
    <n v="0"/>
    <n v="0"/>
    <n v="0"/>
    <n v="0"/>
    <n v="0"/>
    <s v="Not Available"/>
    <s v="Not Available"/>
    <n v="80"/>
  </r>
  <r>
    <x v="0"/>
    <x v="19"/>
    <s v="&lt; 1000 ft"/>
    <x v="12"/>
    <x v="1"/>
    <s v="No Data"/>
    <s v="No Data"/>
    <s v="No Data"/>
    <n v="2462"/>
    <x v="1047"/>
    <n v="304546"/>
    <s v="No damage"/>
    <s v="No Data"/>
    <n v="2"/>
    <x v="5"/>
    <s v="New York"/>
    <s v="Landing Roll"/>
    <s v="No Data"/>
    <b v="1"/>
    <b v="0"/>
    <s v="PART NOT REPTD, ASSUME LANDING GEAR. HIT AT TOUCHDOWN POINT."/>
    <x v="974"/>
    <s v="Large"/>
    <s v="No Data"/>
    <x v="68"/>
    <x v="0"/>
    <x v="4"/>
    <s v="Not Stated"/>
    <n v="0"/>
    <n v="0"/>
    <n v="0"/>
    <n v="0"/>
    <n v="0"/>
    <n v="0"/>
    <s v="Not Available"/>
    <s v="Not Available"/>
    <s v="Not Recorded"/>
  </r>
  <r>
    <x v="0"/>
    <x v="20"/>
    <s v="Unknown"/>
    <x v="89"/>
    <x v="1"/>
    <s v="No Data"/>
    <s v="No Data"/>
    <s v="No Data"/>
    <s v="No Data"/>
    <x v="1048"/>
    <n v="302789"/>
    <s v="No damage"/>
    <s v="No Data"/>
    <n v="2"/>
    <x v="36"/>
    <s v="Illinois"/>
    <s v="Approach"/>
    <s v="No Data"/>
    <b v="0"/>
    <b v="0"/>
    <s v="THREE GULLS IN PATH. MISSED TWO BUT HIT ONE WITH RT ENG. NO ABNORMAL INDICATIONS. CONT WITH LANDING."/>
    <x v="975"/>
    <s v="No Data"/>
    <s v="No Data"/>
    <x v="4"/>
    <x v="0"/>
    <x v="4"/>
    <s v="Not Stated"/>
    <n v="0"/>
    <n v="0"/>
    <n v="0"/>
    <n v="0"/>
    <n v="0"/>
    <s v="Not Available"/>
    <s v="Not Available"/>
    <s v="Not Available"/>
    <s v="Not Recorded"/>
  </r>
  <r>
    <x v="0"/>
    <x v="17"/>
    <s v="&lt; 1000 ft"/>
    <x v="48"/>
    <x v="1"/>
    <s v="None"/>
    <s v="No Data"/>
    <s v="No Data"/>
    <s v="No Data"/>
    <x v="1049"/>
    <n v="302853"/>
    <s v="No damage"/>
    <s v="No Data"/>
    <n v="2"/>
    <x v="5"/>
    <s v="Minnesota"/>
    <s v="Approach"/>
    <s v="None"/>
    <b v="1"/>
    <b v="1"/>
    <s v="ID BY SMITHSONIAN. FAA 4430. DNA. NO DMG TO WINDSHIELD OR WINDSHIELD WIPER. (CAPT WINDSHIELD WIPER). SHORT FINAL. HEIGHT REPTD AS 200 FT AND 100 FT, TOOK AVG."/>
    <x v="976"/>
    <s v="Small"/>
    <s v="Some Cloud"/>
    <x v="132"/>
    <x v="11"/>
    <x v="0"/>
    <s v="Y"/>
    <n v="0"/>
    <n v="0"/>
    <n v="0"/>
    <n v="0"/>
    <n v="0"/>
    <n v="150"/>
    <s v="Not Available"/>
    <s v="Not Available"/>
    <n v="150"/>
  </r>
  <r>
    <x v="0"/>
    <x v="20"/>
    <s v="&lt; 1000 ft"/>
    <x v="42"/>
    <x v="1"/>
    <s v="None"/>
    <s v="No Data"/>
    <s v="No Data"/>
    <n v="623"/>
    <x v="1050"/>
    <n v="306068"/>
    <s v="No damage"/>
    <s v="No Data"/>
    <n v="2"/>
    <x v="7"/>
    <s v="Illinois"/>
    <s v="Approach"/>
    <s v="None"/>
    <b v="1"/>
    <b v="1"/>
    <s v="ID BY SMITHSONIAN, FAA 4491. MICRO &amp; WHOLE FEATHER.  BIRD WENT THRU CORE. BORESCOPED. OVER APRCH LIGHTS TO 4R.  NO INDICATION ON ENG INSTRUMENTS. A/C OUT OF SERVICE FOR BORESCOPE. NO DMG."/>
    <x v="977"/>
    <s v="Small"/>
    <s v="Overcast"/>
    <x v="0"/>
    <x v="300"/>
    <x v="0"/>
    <s v="N"/>
    <n v="0"/>
    <n v="0"/>
    <n v="0"/>
    <n v="0"/>
    <n v="0"/>
    <n v="150"/>
    <s v="Not Available"/>
    <s v="Not Available"/>
    <n v="140"/>
  </r>
  <r>
    <x v="0"/>
    <x v="17"/>
    <s v="&lt; 1000 ft"/>
    <x v="16"/>
    <x v="1"/>
    <s v="None"/>
    <s v="No Data"/>
    <s v="No Data"/>
    <n v="2692"/>
    <x v="1051"/>
    <n v="302631"/>
    <s v="No damage"/>
    <s v="No Data"/>
    <n v="2"/>
    <x v="5"/>
    <s v="Minnesota"/>
    <s v="Approach"/>
    <s v="None"/>
    <b v="1"/>
    <b v="1"/>
    <s v="ID BY SMITHSONIAN, FAA 4476. MICRO."/>
    <x v="978"/>
    <s v="Small"/>
    <s v="No Data"/>
    <x v="74"/>
    <x v="482"/>
    <x v="0"/>
    <s v="Y"/>
    <n v="0"/>
    <n v="0"/>
    <n v="0"/>
    <n v="0"/>
    <n v="0"/>
    <n v="300"/>
    <s v="Not Available"/>
    <s v="Not Available"/>
    <n v="130"/>
  </r>
  <r>
    <x v="0"/>
    <x v="25"/>
    <s v="&lt; 1000 ft"/>
    <x v="66"/>
    <x v="1"/>
    <s v="None"/>
    <s v="No Data"/>
    <s v="No Data"/>
    <n v="60"/>
    <x v="1052"/>
    <n v="303034"/>
    <s v="No damage"/>
    <s v="No Data"/>
    <n v="2"/>
    <x v="19"/>
    <s v="Illinois"/>
    <s v="Landing Roll"/>
    <s v="None"/>
    <b v="1"/>
    <b v="0"/>
    <s v="OPS REPTD AS RING-BILLED GULL."/>
    <x v="979"/>
    <s v="Medium"/>
    <s v="No Cloud"/>
    <x v="6"/>
    <x v="5"/>
    <x v="0"/>
    <s v="N"/>
    <n v="0"/>
    <n v="0"/>
    <n v="0"/>
    <n v="0"/>
    <n v="0"/>
    <n v="0"/>
    <s v="Not Available"/>
    <s v="Not Available"/>
    <s v="Not Recorded"/>
  </r>
  <r>
    <x v="0"/>
    <x v="5"/>
    <s v="&lt; 1000 ft"/>
    <x v="16"/>
    <x v="1"/>
    <s v="None"/>
    <s v="No Data"/>
    <s v="No Data"/>
    <n v="303"/>
    <x v="1053"/>
    <n v="304039"/>
    <s v="No damage"/>
    <s v="No Data"/>
    <n v="2"/>
    <x v="96"/>
    <s v="North Carolina"/>
    <s v="Approach"/>
    <s v="None"/>
    <b v="0"/>
    <b v="0"/>
    <s v="No Comments"/>
    <x v="980"/>
    <s v="Small"/>
    <s v="No Cloud"/>
    <x v="0"/>
    <x v="483"/>
    <x v="0"/>
    <s v="N"/>
    <n v="0"/>
    <n v="0"/>
    <n v="0"/>
    <n v="0"/>
    <n v="0"/>
    <n v="1000"/>
    <s v="Not Available"/>
    <s v="Not Available"/>
    <s v="Not Recorded"/>
  </r>
  <r>
    <x v="0"/>
    <x v="20"/>
    <s v="&lt; 1000 ft"/>
    <x v="45"/>
    <x v="1"/>
    <s v="None"/>
    <s v="No Data"/>
    <s v="No Data"/>
    <n v="139"/>
    <x v="1054"/>
    <n v="303154"/>
    <s v="No damage"/>
    <s v="No Data"/>
    <n v="2"/>
    <x v="13"/>
    <s v="Illinois"/>
    <s v="Take-off run"/>
    <s v="None"/>
    <b v="1"/>
    <b v="0"/>
    <s v="ATCT SAID BIRD WAS TOO MANGLED TO TELL WHAT IT WAS. PILOT NOTIFIED SEA DISPATCH/MX. CONTD TO ANC. ARPT BIOL REPTD THAT OPS FOUND REMAINS, ID BY WS BIOL. PILOT BELIEVED BIRD HIT WINDSHLD. FLT CONTD TO PANC"/>
    <x v="981"/>
    <s v="Small"/>
    <s v="No Cloud"/>
    <x v="24"/>
    <x v="317"/>
    <x v="0"/>
    <s v="Not Stated"/>
    <n v="0"/>
    <n v="0"/>
    <n v="0"/>
    <n v="0"/>
    <n v="0"/>
    <n v="0"/>
    <s v="Not Available"/>
    <s v="Not Available"/>
    <s v="Not Recorded"/>
  </r>
  <r>
    <x v="0"/>
    <x v="20"/>
    <s v="&lt; 1000 ft"/>
    <x v="12"/>
    <x v="1"/>
    <s v="No Data"/>
    <s v="No Data"/>
    <s v="No Data"/>
    <n v="711"/>
    <x v="1055"/>
    <n v="304209"/>
    <s v="No damage"/>
    <s v="No Data"/>
    <n v="2"/>
    <x v="7"/>
    <s v="Illinois"/>
    <s v="Take-off run"/>
    <s v="No Data"/>
    <b v="0"/>
    <b v="0"/>
    <s v="HIT A BIRD ON CAPT WINDSHIELD ON T/O ROLL AT 130 KTS. APPEARED TO BE NO DMG AS THE BIRD DEFLECTED OFF WINDSHIELD. VISIBILITY STILL GOOD BELOW REMAINS. UAL REPT#4287-10-ORD."/>
    <x v="982"/>
    <s v="No Data"/>
    <s v="No Data"/>
    <x v="18"/>
    <x v="484"/>
    <x v="0"/>
    <s v="Not Stated"/>
    <n v="0"/>
    <n v="0"/>
    <n v="0"/>
    <n v="0"/>
    <n v="0"/>
    <n v="0"/>
    <s v="Not Available"/>
    <s v="Not Available"/>
    <n v="130"/>
  </r>
  <r>
    <x v="0"/>
    <x v="5"/>
    <s v="&lt; 1000 ft"/>
    <x v="84"/>
    <x v="1"/>
    <s v="None"/>
    <s v="No Data"/>
    <s v="No Data"/>
    <s v="No Data"/>
    <x v="1056"/>
    <n v="305606"/>
    <s v="No damage"/>
    <s v="No Data"/>
    <n v="2"/>
    <x v="96"/>
    <s v="North Carolina"/>
    <s v="Approach"/>
    <s v="None"/>
    <b v="0"/>
    <b v="0"/>
    <s v="No Comments"/>
    <x v="983"/>
    <s v="Small"/>
    <s v="No Cloud"/>
    <x v="25"/>
    <x v="485"/>
    <x v="0"/>
    <s v="N"/>
    <n v="0"/>
    <n v="0"/>
    <n v="0"/>
    <n v="0"/>
    <n v="0"/>
    <n v="100"/>
    <s v="Not Available"/>
    <s v="Not Available"/>
    <n v="140"/>
  </r>
  <r>
    <x v="0"/>
    <x v="5"/>
    <s v="&lt; 1000 ft"/>
    <x v="84"/>
    <x v="1"/>
    <s v="None"/>
    <s v="No Data"/>
    <s v="No Data"/>
    <s v="No Data"/>
    <x v="1057"/>
    <n v="305701"/>
    <s v="No damage"/>
    <s v="No Data"/>
    <n v="2"/>
    <x v="96"/>
    <s v="North Carolina"/>
    <s v="Approach"/>
    <s v="None"/>
    <b v="0"/>
    <b v="0"/>
    <s v="No Comments"/>
    <x v="984"/>
    <s v="Small"/>
    <s v="No Cloud"/>
    <x v="23"/>
    <x v="486"/>
    <x v="0"/>
    <s v="N"/>
    <n v="0"/>
    <n v="0"/>
    <n v="0"/>
    <n v="0"/>
    <n v="0"/>
    <n v="100"/>
    <s v="Not Available"/>
    <s v="Not Available"/>
    <n v="140"/>
  </r>
  <r>
    <x v="0"/>
    <x v="14"/>
    <s v="&lt; 1000 ft"/>
    <x v="61"/>
    <x v="0"/>
    <s v="No Data"/>
    <s v="No Data"/>
    <s v="No Data"/>
    <s v="No Data"/>
    <x v="1058"/>
    <n v="305148"/>
    <s v="No damage"/>
    <s v="No Data"/>
    <n v="2"/>
    <x v="0"/>
    <s v="Florida"/>
    <s v="Landing Roll"/>
    <s v="No Data"/>
    <b v="0"/>
    <b v="0"/>
    <s v="DATA ENTRY NOTE: PHASE REFERRED TO AS LANDING, ASSUME LANDING ROLL."/>
    <x v="985"/>
    <s v="Small"/>
    <s v="No Data"/>
    <x v="27"/>
    <x v="0"/>
    <x v="4"/>
    <s v="Not Stated"/>
    <n v="0"/>
    <n v="0"/>
    <n v="0"/>
    <n v="0"/>
    <n v="0"/>
    <n v="0"/>
    <s v="Not Available"/>
    <s v="Not Available"/>
    <s v="Not Recorded"/>
  </r>
  <r>
    <x v="0"/>
    <x v="5"/>
    <s v="&lt; 1000 ft"/>
    <x v="89"/>
    <x v="1"/>
    <s v="None"/>
    <s v="No Data"/>
    <s v="No Data"/>
    <s v="No Data"/>
    <x v="1059"/>
    <n v="305925"/>
    <s v="No damage"/>
    <s v="No Data"/>
    <n v="2"/>
    <x v="87"/>
    <s v="North Carolina"/>
    <s v="Approach"/>
    <s v="None"/>
    <b v="0"/>
    <b v="0"/>
    <s v="No Comments"/>
    <x v="986"/>
    <s v="Small"/>
    <s v="Some Cloud"/>
    <x v="23"/>
    <x v="486"/>
    <x v="1"/>
    <s v="N"/>
    <n v="0"/>
    <n v="0"/>
    <n v="0"/>
    <n v="0"/>
    <n v="0"/>
    <n v="250"/>
    <s v="Not Available"/>
    <s v="Not Available"/>
    <n v="143"/>
  </r>
  <r>
    <x v="0"/>
    <x v="2"/>
    <s v="&lt; 1000 ft"/>
    <x v="9"/>
    <x v="1"/>
    <s v="None"/>
    <s v="No Data"/>
    <s v="No Data"/>
    <s v="No Data"/>
    <x v="1060"/>
    <n v="307092"/>
    <s v="No damage"/>
    <s v="No Data"/>
    <n v="2"/>
    <x v="4"/>
    <s v="Texas"/>
    <s v="Take-off run"/>
    <s v="None"/>
    <b v="0"/>
    <b v="0"/>
    <s v="BIRD REMAINS AND GRAY FEATHERS CLEANED FROM CAPT CLEARVIEW WINDOW. NO DMG. BOTH PILOTS AND MECH FOUND NO OTHER EVID OF DMG OR STRIKES ON A/C. TIME OUT OF SERVICE REPTD AS LESS THAN ONE HR."/>
    <x v="985"/>
    <s v="Small"/>
    <s v="Some Cloud"/>
    <x v="0"/>
    <x v="487"/>
    <x v="0"/>
    <s v="Y"/>
    <n v="0"/>
    <n v="0"/>
    <n v="0"/>
    <n v="0"/>
    <n v="0"/>
    <n v="0"/>
    <s v="Not Available"/>
    <s v="Not Available"/>
    <n v="140"/>
  </r>
  <r>
    <x v="0"/>
    <x v="15"/>
    <s v="&lt; 1000 ft"/>
    <x v="16"/>
    <x v="1"/>
    <s v="None"/>
    <s v="No Data"/>
    <s v="No Data"/>
    <s v="No Data"/>
    <x v="1061"/>
    <n v="306307"/>
    <s v="No damage"/>
    <s v="No Data"/>
    <n v="2"/>
    <x v="52"/>
    <s v="Massachusetts"/>
    <s v="Approach"/>
    <s v="Fog, Rain"/>
    <b v="1"/>
    <b v="1"/>
    <s v="ID BY SMITHSONIAN, FAA 4982. DNA. NO DMG NOTED"/>
    <x v="987"/>
    <s v="Small"/>
    <s v="Overcast"/>
    <x v="57"/>
    <x v="352"/>
    <x v="2"/>
    <s v="Not Stated"/>
    <n v="0"/>
    <n v="0"/>
    <n v="0"/>
    <n v="0"/>
    <n v="0"/>
    <n v="100"/>
    <s v="Not Available"/>
    <s v="Not Available"/>
    <s v="Not Recorded"/>
  </r>
  <r>
    <x v="0"/>
    <x v="5"/>
    <s v="&gt; 1000 ft"/>
    <x v="17"/>
    <x v="1"/>
    <s v="None"/>
    <s v="No Data"/>
    <s v="No Data"/>
    <n v="452"/>
    <x v="1062"/>
    <n v="306844"/>
    <s v="No damage"/>
    <s v="No Data"/>
    <n v="2"/>
    <x v="63"/>
    <s v="North Carolina"/>
    <s v="Approach"/>
    <s v="None"/>
    <b v="0"/>
    <b v="0"/>
    <s v="No Comments"/>
    <x v="988"/>
    <s v="No Data"/>
    <s v="Some Cloud"/>
    <x v="4"/>
    <x v="431"/>
    <x v="2"/>
    <s v="Not Stated"/>
    <n v="0"/>
    <n v="0"/>
    <n v="0"/>
    <n v="0"/>
    <n v="0"/>
    <n v="5000"/>
    <s v="Not Available"/>
    <s v="Not Available"/>
    <s v="Not Recorded"/>
  </r>
  <r>
    <x v="0"/>
    <x v="17"/>
    <s v="Unknown"/>
    <x v="7"/>
    <x v="1"/>
    <s v="None"/>
    <s v="No Data"/>
    <s v="No Data"/>
    <s v="No Data"/>
    <x v="1063"/>
    <n v="308139"/>
    <s v="No damage"/>
    <s v="No Data"/>
    <n v="2"/>
    <x v="8"/>
    <s v="Minnesota"/>
    <s v="Descent"/>
    <s v="None"/>
    <b v="1"/>
    <b v="1"/>
    <s v="ID BY SMITHSONIAN. FAA 5016. WHOLE FEATHER. SNARGE OBSERVED IN ENG."/>
    <x v="989"/>
    <s v="Small"/>
    <s v="No Cloud"/>
    <x v="29"/>
    <x v="488"/>
    <x v="2"/>
    <s v="Y"/>
    <n v="0"/>
    <n v="0"/>
    <n v="0"/>
    <n v="0"/>
    <n v="0"/>
    <s v="Not Available"/>
    <s v="Not Available"/>
    <s v="Not Available"/>
    <s v="Not Recorded"/>
  </r>
  <r>
    <x v="0"/>
    <x v="19"/>
    <s v="&lt; 1000 ft"/>
    <x v="12"/>
    <x v="0"/>
    <s v="None"/>
    <s v="No Data"/>
    <s v="No Data"/>
    <n v="9971"/>
    <x v="1064"/>
    <n v="307468"/>
    <s v="No damage"/>
    <s v="No Data"/>
    <n v="2"/>
    <x v="100"/>
    <s v="New York"/>
    <s v="Take-off run"/>
    <s v="None"/>
    <b v="1"/>
    <b v="0"/>
    <s v="FOUND 2 CARCASSES ON 22R 75' W OF CENTERLINE AT K-KB"/>
    <x v="990"/>
    <s v="Small"/>
    <s v="Some Cloud"/>
    <x v="133"/>
    <x v="230"/>
    <x v="0"/>
    <s v="Not Stated"/>
    <n v="0"/>
    <n v="0"/>
    <n v="0"/>
    <n v="0"/>
    <n v="0"/>
    <n v="0"/>
    <s v="Not Available"/>
    <s v="Not Available"/>
    <s v="Not Recorded"/>
  </r>
  <r>
    <x v="0"/>
    <x v="11"/>
    <s v="&lt; 1000 ft"/>
    <x v="103"/>
    <x v="1"/>
    <s v="None"/>
    <s v="No Data"/>
    <s v="No Data"/>
    <s v="No Data"/>
    <x v="1065"/>
    <n v="307534"/>
    <s v="Caused damage"/>
    <s v="No Data"/>
    <n v="1"/>
    <x v="19"/>
    <s v="Florida"/>
    <s v="Approach"/>
    <s v="None"/>
    <b v="0"/>
    <b v="0"/>
    <s v="ON  APCH TO 9R, BUZZARDS WERE DIVING WHEN HE STRUCK 1 WITH LEADING EDGE OF RT WING."/>
    <x v="991"/>
    <s v="Large"/>
    <s v="No Data"/>
    <x v="56"/>
    <x v="168"/>
    <x v="0"/>
    <s v="Y"/>
    <n v="336"/>
    <n v="0"/>
    <n v="9240"/>
    <n v="9240"/>
    <n v="0"/>
    <n v="900"/>
    <s v="Not Available"/>
    <s v="Not Available"/>
    <n v="115"/>
  </r>
  <r>
    <x v="0"/>
    <x v="15"/>
    <s v="Unknown"/>
    <x v="16"/>
    <x v="1"/>
    <s v="None"/>
    <s v="No Data"/>
    <s v="No Data"/>
    <s v="No Data"/>
    <x v="1066"/>
    <n v="307622"/>
    <s v="No damage"/>
    <s v="No Data"/>
    <n v="2"/>
    <x v="52"/>
    <s v="Massachusetts"/>
    <s v="Approach"/>
    <s v="None"/>
    <b v="1"/>
    <b v="1"/>
    <s v="ID BY SMITHSONIAN. FAA 5231. DNA."/>
    <x v="992"/>
    <s v="Small"/>
    <s v="Some Cloud"/>
    <x v="117"/>
    <x v="401"/>
    <x v="2"/>
    <s v="N"/>
    <n v="0"/>
    <n v="0"/>
    <n v="0"/>
    <n v="0"/>
    <n v="0"/>
    <s v="Not Available"/>
    <s v="Not Available"/>
    <s v="Not Available"/>
    <s v="Not Recorded"/>
  </r>
  <r>
    <x v="0"/>
    <x v="20"/>
    <s v="&lt; 1000 ft"/>
    <x v="21"/>
    <x v="1"/>
    <s v="None"/>
    <s v="No Data"/>
    <s v="No Data"/>
    <n v="910"/>
    <x v="1067"/>
    <n v="308505"/>
    <s v="Caused damage"/>
    <s v="No Data"/>
    <n v="2"/>
    <x v="7"/>
    <s v="Illinois"/>
    <s v="Approach"/>
    <s v="None"/>
    <b v="0"/>
    <b v="0"/>
    <s v="DURING SHORT FINAL, HIT A HAWK ON LWR RT SIDE OF NOSE, AFT OF RADOME. APPEARS TO BE MINIMAL DMG."/>
    <x v="993"/>
    <s v="Medium"/>
    <s v="No Cloud"/>
    <x v="5"/>
    <x v="83"/>
    <x v="0"/>
    <s v="Y"/>
    <n v="0"/>
    <n v="0"/>
    <n v="0"/>
    <n v="0"/>
    <n v="0"/>
    <n v="150"/>
    <s v="Not Available"/>
    <s v="Not Available"/>
    <n v="140"/>
  </r>
  <r>
    <x v="0"/>
    <x v="14"/>
    <s v="&lt; 1000 ft"/>
    <x v="12"/>
    <x v="1"/>
    <s v="No Data"/>
    <s v="No Data"/>
    <s v="No Data"/>
    <s v="No Data"/>
    <x v="1068"/>
    <n v="309102"/>
    <s v="No damage"/>
    <s v="No Data"/>
    <n v="2"/>
    <x v="4"/>
    <s v="Florida"/>
    <s v="Landing Roll"/>
    <s v="No Data"/>
    <b v="0"/>
    <b v="0"/>
    <s v="STRUCK ONE MOURNING DOVE, L/R RWY 18R."/>
    <x v="994"/>
    <s v="Small"/>
    <s v="No Data"/>
    <x v="29"/>
    <x v="0"/>
    <x v="4"/>
    <s v="Not Stated"/>
    <n v="0"/>
    <n v="0"/>
    <n v="0"/>
    <n v="0"/>
    <n v="0"/>
    <n v="0"/>
    <s v="Not Available"/>
    <s v="Not Available"/>
    <s v="Not Recorded"/>
  </r>
  <r>
    <x v="0"/>
    <x v="14"/>
    <s v="Unknown"/>
    <x v="8"/>
    <x v="1"/>
    <s v="No Data"/>
    <s v="No Data"/>
    <s v="No Data"/>
    <s v="No Data"/>
    <x v="1069"/>
    <n v="309172"/>
    <s v="No damage"/>
    <s v="No Data"/>
    <n v="2"/>
    <x v="0"/>
    <s v="Florida"/>
    <s v="Approach"/>
    <s v="No Data"/>
    <b v="0"/>
    <b v="0"/>
    <s v="No Comments"/>
    <x v="994"/>
    <s v="Small"/>
    <s v="No Data"/>
    <x v="23"/>
    <x v="0"/>
    <x v="4"/>
    <s v="Not Stated"/>
    <n v="0"/>
    <n v="0"/>
    <n v="0"/>
    <n v="0"/>
    <n v="0"/>
    <s v="Not Available"/>
    <s v="Not Available"/>
    <s v="Not Available"/>
    <s v="Not Recorded"/>
  </r>
  <r>
    <x v="0"/>
    <x v="14"/>
    <s v="&lt; 1000 ft"/>
    <x v="16"/>
    <x v="0"/>
    <s v="No Data"/>
    <s v="No Data"/>
    <s v="No Data"/>
    <s v="No Data"/>
    <x v="1070"/>
    <n v="309232"/>
    <s v="No damage"/>
    <s v="No Data"/>
    <n v="2"/>
    <x v="52"/>
    <s v="Florida"/>
    <s v="Landing Roll"/>
    <s v="No Data"/>
    <b v="1"/>
    <b v="0"/>
    <s v="No Comments"/>
    <x v="995"/>
    <s v="Small"/>
    <s v="No Data"/>
    <x v="80"/>
    <x v="0"/>
    <x v="4"/>
    <s v="Not Stated"/>
    <n v="0"/>
    <n v="0"/>
    <n v="0"/>
    <n v="0"/>
    <n v="0"/>
    <n v="0"/>
    <s v="Not Available"/>
    <s v="Not Available"/>
    <s v="Not Recorded"/>
  </r>
  <r>
    <x v="0"/>
    <x v="14"/>
    <s v="&lt; 1000 ft"/>
    <x v="16"/>
    <x v="0"/>
    <s v="No Data"/>
    <s v="No Data"/>
    <s v="No Data"/>
    <s v="No Data"/>
    <x v="1071"/>
    <n v="309499"/>
    <s v="No damage"/>
    <s v="No Data"/>
    <n v="2"/>
    <x v="52"/>
    <s v="Florida"/>
    <s v="Landing Roll"/>
    <s v="No Data"/>
    <b v="0"/>
    <b v="0"/>
    <s v="LANDING (ASSUME L/R) STRUCK 2 NIGHTHAWKS."/>
    <x v="995"/>
    <s v="Small"/>
    <s v="No Data"/>
    <x v="85"/>
    <x v="0"/>
    <x v="4"/>
    <s v="Not Stated"/>
    <n v="0"/>
    <n v="0"/>
    <n v="0"/>
    <n v="0"/>
    <n v="0"/>
    <n v="0"/>
    <s v="Not Available"/>
    <s v="Not Available"/>
    <s v="Not Recorded"/>
  </r>
  <r>
    <x v="0"/>
    <x v="14"/>
    <s v="&lt; 1000 ft"/>
    <x v="23"/>
    <x v="1"/>
    <s v="No Data"/>
    <s v="No Data"/>
    <s v="No Data"/>
    <s v="No Data"/>
    <x v="1072"/>
    <n v="309347"/>
    <s v="No damage"/>
    <s v="No Data"/>
    <n v="2"/>
    <x v="5"/>
    <s v="Florida"/>
    <s v="Take-off run"/>
    <s v="No Data"/>
    <b v="0"/>
    <b v="0"/>
    <s v="DAL B767 DEPARTING RWY 35L STRUCK ONE TREE SWALLOW."/>
    <x v="995"/>
    <s v="Small"/>
    <s v="No Data"/>
    <x v="75"/>
    <x v="0"/>
    <x v="4"/>
    <s v="Not Stated"/>
    <n v="0"/>
    <n v="0"/>
    <n v="0"/>
    <n v="0"/>
    <n v="0"/>
    <n v="0"/>
    <s v="Not Available"/>
    <s v="Not Available"/>
    <s v="Not Recorded"/>
  </r>
  <r>
    <x v="0"/>
    <x v="14"/>
    <s v="&lt; 1000 ft"/>
    <x v="73"/>
    <x v="1"/>
    <s v="No Data"/>
    <s v="No Data"/>
    <s v="No Data"/>
    <s v="No Data"/>
    <x v="1072"/>
    <n v="309350"/>
    <s v="No damage"/>
    <s v="No Data"/>
    <n v="4"/>
    <x v="101"/>
    <s v="Florida"/>
    <s v="Landing Roll"/>
    <s v="No Data"/>
    <b v="0"/>
    <b v="0"/>
    <s v="VIRGIN B747 LANDING RWY 35R STRUCK 1 TREE SWALLOW, L/R."/>
    <x v="995"/>
    <s v="Small"/>
    <s v="No Data"/>
    <x v="75"/>
    <x v="0"/>
    <x v="4"/>
    <s v="Not Stated"/>
    <n v="0"/>
    <n v="0"/>
    <n v="0"/>
    <n v="0"/>
    <n v="0"/>
    <n v="0"/>
    <s v="Not Available"/>
    <s v="Not Available"/>
    <s v="Not Recorded"/>
  </r>
  <r>
    <x v="0"/>
    <x v="14"/>
    <s v="&lt; 1000 ft"/>
    <x v="42"/>
    <x v="1"/>
    <s v="No Data"/>
    <s v="No Data"/>
    <s v="No Data"/>
    <s v="No Data"/>
    <x v="1073"/>
    <n v="309859"/>
    <s v="No damage"/>
    <s v="No Data"/>
    <n v="2"/>
    <x v="36"/>
    <s v="Florida"/>
    <s v="Take-off run"/>
    <s v="No Data"/>
    <b v="1"/>
    <b v="0"/>
    <s v="DEPARTING RWY 17R STRUCK ONE PURPLE MARTIN."/>
    <x v="996"/>
    <s v="Small"/>
    <s v="No Data"/>
    <x v="80"/>
    <x v="0"/>
    <x v="4"/>
    <s v="Not Stated"/>
    <n v="0"/>
    <n v="0"/>
    <n v="0"/>
    <n v="0"/>
    <n v="0"/>
    <n v="0"/>
    <s v="Not Available"/>
    <s v="Not Available"/>
    <s v="Not Recorded"/>
  </r>
  <r>
    <x v="0"/>
    <x v="14"/>
    <s v="&lt; 1000 ft"/>
    <x v="79"/>
    <x v="1"/>
    <s v="No Data"/>
    <s v="No Data"/>
    <s v="No Data"/>
    <n v="1674"/>
    <x v="1073"/>
    <n v="309861"/>
    <s v="No damage"/>
    <s v="No Data"/>
    <n v="2"/>
    <x v="5"/>
    <s v="Florida"/>
    <s v="Take-off run"/>
    <s v="No Data"/>
    <b v="1"/>
    <b v="0"/>
    <s v="DEPARTING RWY 17R STRUCK 1 PURPLE MARTIN."/>
    <x v="996"/>
    <s v="Small"/>
    <s v="No Data"/>
    <x v="80"/>
    <x v="0"/>
    <x v="4"/>
    <s v="Not Stated"/>
    <n v="0"/>
    <n v="0"/>
    <n v="0"/>
    <n v="0"/>
    <n v="0"/>
    <n v="0"/>
    <s v="Not Available"/>
    <s v="Not Available"/>
    <s v="Not Recorded"/>
  </r>
  <r>
    <x v="0"/>
    <x v="24"/>
    <s v="&lt; 1000 ft"/>
    <x v="16"/>
    <x v="1"/>
    <s v="No Data"/>
    <s v="No Data"/>
    <s v="No Data"/>
    <n v="558"/>
    <x v="1074"/>
    <n v="309896"/>
    <s v="No damage"/>
    <s v="No Data"/>
    <n v="2"/>
    <x v="7"/>
    <s v="Colorado"/>
    <s v="Take-off run"/>
    <s v="No Data"/>
    <b v="1"/>
    <b v="0"/>
    <s v="ON T/O ROLL AT APPROX 110-120 KNOTS (TOOK AVG) STRUCK A BIRD. THUD SOUNDED LIKE IT CAME FROM THE LOWER RT SIDE FUSELAGE JUST FRWD OF F/O WINDOW. NO ABNORMAL INDICATIONS NOTED ON ANY ENG READOUT. POSTFLT INSPN REVEALED NO DMG TO A/C. UAL REPT#0203-11-DEN."/>
    <x v="995"/>
    <s v="Small"/>
    <s v="No Data"/>
    <x v="46"/>
    <x v="489"/>
    <x v="0"/>
    <s v="Not Stated"/>
    <n v="0"/>
    <n v="0"/>
    <n v="0"/>
    <n v="0"/>
    <n v="0"/>
    <n v="0"/>
    <s v="Not Available"/>
    <s v="Not Available"/>
    <n v="115"/>
  </r>
  <r>
    <x v="0"/>
    <x v="20"/>
    <s v="&lt; 1000 ft"/>
    <x v="89"/>
    <x v="1"/>
    <s v="None"/>
    <s v="No Data"/>
    <s v="No Data"/>
    <s v="No Data"/>
    <x v="1075"/>
    <n v="309964"/>
    <s v="No damage"/>
    <s v="No Data"/>
    <n v="2"/>
    <x v="88"/>
    <s v="Illinois"/>
    <s v="Take-off run"/>
    <s v="Fog"/>
    <b v="0"/>
    <b v="0"/>
    <s v="No Comments"/>
    <x v="997"/>
    <s v="No Data"/>
    <s v="Overcast"/>
    <x v="2"/>
    <x v="490"/>
    <x v="2"/>
    <s v="Y"/>
    <n v="0"/>
    <n v="0"/>
    <n v="0"/>
    <n v="0"/>
    <n v="0"/>
    <n v="0"/>
    <s v="Not Available"/>
    <s v="Not Available"/>
    <s v="Not Recorded"/>
  </r>
  <r>
    <x v="0"/>
    <x v="0"/>
    <s v="&lt; 1000 ft"/>
    <x v="17"/>
    <x v="1"/>
    <s v="Precautionary Landing"/>
    <s v="No Data"/>
    <s v="No Data"/>
    <s v="No Data"/>
    <x v="1076"/>
    <n v="309966"/>
    <s v="Caused damage"/>
    <s v="No Data"/>
    <n v="2"/>
    <x v="59"/>
    <s v="Georgia"/>
    <s v="Take-off run"/>
    <s v="None"/>
    <b v="0"/>
    <b v="0"/>
    <s v="No Comments"/>
    <x v="998"/>
    <s v="No Data"/>
    <s v="No Cloud"/>
    <x v="23"/>
    <x v="0"/>
    <x v="0"/>
    <s v="Y"/>
    <n v="0"/>
    <n v="0"/>
    <n v="0"/>
    <n v="0"/>
    <n v="0"/>
    <n v="0"/>
    <s v="Not Available"/>
    <s v="Not Available"/>
    <n v="145"/>
  </r>
  <r>
    <x v="0"/>
    <x v="8"/>
    <s v="&lt; 1000 ft"/>
    <x v="16"/>
    <x v="1"/>
    <s v="None"/>
    <s v="No Data"/>
    <s v="No Data"/>
    <n v="262"/>
    <x v="1077"/>
    <n v="310188"/>
    <s v="No damage"/>
    <s v="No Data"/>
    <n v="2"/>
    <x v="7"/>
    <s v="DC"/>
    <s v="Approach"/>
    <s v="None"/>
    <b v="0"/>
    <b v="0"/>
    <s v="JUST PRIOR TO T/D ON RWY 19C KIAD, FLOCK OF GEESE (ASSUME CANADA GOOSE FROM LOCATION) FLEW OVER A/C. ONE GOOSE STRUCK VERT STABILIZER. NO DMG."/>
    <x v="999"/>
    <s v="Large"/>
    <s v="No Data"/>
    <x v="19"/>
    <x v="491"/>
    <x v="0"/>
    <s v="N"/>
    <n v="0"/>
    <n v="0"/>
    <n v="0"/>
    <n v="0"/>
    <n v="0"/>
    <n v="30"/>
    <s v="Not Available"/>
    <s v="Not Available"/>
    <n v="140"/>
  </r>
  <r>
    <x v="0"/>
    <x v="24"/>
    <s v="&lt; 1000 ft"/>
    <x v="12"/>
    <x v="1"/>
    <s v="No Data"/>
    <s v="No Data"/>
    <s v="No Data"/>
    <n v="323"/>
    <x v="1078"/>
    <n v="310019"/>
    <s v="No damage"/>
    <s v="No Data"/>
    <n v="2"/>
    <x v="7"/>
    <s v="Colorado"/>
    <s v="Approach"/>
    <s v="No Data"/>
    <b v="1"/>
    <b v="1"/>
    <s v="ID BY SMITHSONIAN. NO VIABLE DNA IN SAMPLE. FEATHER MATERIAL CONSISTENT WITH SOME TYPE OF PASSERINE. DURING LANDING FLARE,  BIRDSTRIKE  ABOVE F/O WINDSCREEN. (DATA ENTRY NOTE: # STRUCK NOT RETPD, ASSUME 1.) REMAINS COLLECTED BY AIRLINE MX CREW."/>
    <x v="999"/>
    <s v="No Data"/>
    <s v="No Data"/>
    <x v="74"/>
    <x v="249"/>
    <x v="0"/>
    <s v="Not Stated"/>
    <n v="0"/>
    <n v="0"/>
    <n v="0"/>
    <n v="0"/>
    <n v="0"/>
    <n v="50"/>
    <s v="Not Available"/>
    <s v="Not Available"/>
    <s v="Not Recorded"/>
  </r>
  <r>
    <x v="0"/>
    <x v="24"/>
    <s v="&lt; 1000 ft"/>
    <x v="16"/>
    <x v="1"/>
    <s v="No Data"/>
    <s v="No Data"/>
    <s v="No Data"/>
    <n v="342"/>
    <x v="1079"/>
    <n v="310217"/>
    <s v="No damage"/>
    <s v="No Data"/>
    <n v="2"/>
    <x v="7"/>
    <s v="Colorado"/>
    <s v="Landing Roll"/>
    <s v="No Data"/>
    <b v="1"/>
    <b v="1"/>
    <s v="ID BY SMITHSONIAN. ON ROLLOUT AFTER LANDING , A SMALL WHITE BIRD HIT THE RADOME."/>
    <x v="999"/>
    <s v="Small"/>
    <s v="No Data"/>
    <x v="46"/>
    <x v="10"/>
    <x v="0"/>
    <s v="Not Stated"/>
    <n v="0"/>
    <n v="0"/>
    <n v="0"/>
    <n v="0"/>
    <n v="0"/>
    <n v="0"/>
    <s v="Not Available"/>
    <s v="Not Available"/>
    <n v="100"/>
  </r>
  <r>
    <x v="0"/>
    <x v="19"/>
    <s v="&lt; 1000 ft"/>
    <x v="14"/>
    <x v="1"/>
    <s v="None"/>
    <s v="No Data"/>
    <s v="No Data"/>
    <s v="333H"/>
    <x v="1080"/>
    <n v="310290"/>
    <s v="No damage"/>
    <s v="No Data"/>
    <n v="2"/>
    <x v="1"/>
    <s v="New York"/>
    <s v="Take-off run"/>
    <s v="Rain"/>
    <b v="1"/>
    <b v="0"/>
    <s v="INTACT REMAINS FOUND ON 4L 10' W OF CENTERLINE WHERE 13L INTERSECTS 4L. FLT CONTD. CARCASS IN FREEZER. (BIRD FIRST REPORTED AS SNOW BUNTING BUT UNKN REPORTER)"/>
    <x v="1000"/>
    <s v="Small"/>
    <s v="Overcast"/>
    <x v="46"/>
    <x v="492"/>
    <x v="0"/>
    <s v="Y"/>
    <n v="0"/>
    <n v="0"/>
    <n v="0"/>
    <n v="0"/>
    <n v="0"/>
    <n v="0"/>
    <s v="Not Available"/>
    <s v="Not Available"/>
    <s v="Not Recorded"/>
  </r>
  <r>
    <x v="0"/>
    <x v="14"/>
    <s v="&lt; 1000 ft"/>
    <x v="5"/>
    <x v="1"/>
    <s v="No Data"/>
    <s v="No Data"/>
    <s v="No Data"/>
    <s v="No Data"/>
    <x v="1081"/>
    <n v="311304"/>
    <s v="No damage"/>
    <s v="No Data"/>
    <n v="2"/>
    <x v="5"/>
    <s v="Florida"/>
    <s v="Landing Roll"/>
    <s v="No Data"/>
    <b v="0"/>
    <b v="0"/>
    <s v="PHASE REPTD AS LANDING, ASSUME L/R."/>
    <x v="1001"/>
    <s v="Small"/>
    <s v="No Data"/>
    <x v="75"/>
    <x v="0"/>
    <x v="4"/>
    <s v="Not Stated"/>
    <n v="0"/>
    <n v="0"/>
    <n v="0"/>
    <n v="0"/>
    <n v="0"/>
    <n v="0"/>
    <s v="Not Available"/>
    <s v="Not Available"/>
    <s v="Not Recorded"/>
  </r>
  <r>
    <x v="0"/>
    <x v="25"/>
    <s v="&lt; 1000 ft"/>
    <x v="68"/>
    <x v="1"/>
    <s v="Aborted Take-off"/>
    <s v="No Data"/>
    <s v="No Data"/>
    <n v="636"/>
    <x v="1082"/>
    <n v="311133"/>
    <s v="No damage"/>
    <s v="No Data"/>
    <n v="2"/>
    <x v="102"/>
    <s v="Illinois"/>
    <s v="Take-off run"/>
    <s v="None"/>
    <b v="0"/>
    <b v="0"/>
    <s v="PILOT ABORTED T/O DUE TO POSSIBLE BIRDSTRIKE. DEPARTED RWY 4R W/O INCIDENT. OPS ID'D BIRD. HIT LT MAIN LANDING GEAR DOOR."/>
    <x v="1002"/>
    <s v="Medium"/>
    <s v="Overcast"/>
    <x v="6"/>
    <x v="351"/>
    <x v="0"/>
    <s v="Y"/>
    <n v="0"/>
    <n v="0"/>
    <n v="0"/>
    <n v="0"/>
    <n v="0"/>
    <n v="0"/>
    <s v="Not Available"/>
    <s v="Not Available"/>
    <s v="Not Recorded"/>
  </r>
  <r>
    <x v="0"/>
    <x v="14"/>
    <s v="&lt; 1000 ft"/>
    <x v="8"/>
    <x v="1"/>
    <s v="No Data"/>
    <s v="No Data"/>
    <s v="No Data"/>
    <s v="No Data"/>
    <x v="1083"/>
    <n v="311569"/>
    <s v="No damage"/>
    <s v="No Data"/>
    <n v="2"/>
    <x v="0"/>
    <s v="Florida"/>
    <s v="Take-off run"/>
    <s v="No Data"/>
    <b v="1"/>
    <b v="0"/>
    <s v="STRUCK ONE MALLARD DEPARTING 35L. TWO CARCASSES FOUND."/>
    <x v="1001"/>
    <s v="Medium"/>
    <s v="No Data"/>
    <x v="13"/>
    <x v="0"/>
    <x v="4"/>
    <s v="Not Stated"/>
    <n v="0"/>
    <n v="0"/>
    <n v="0"/>
    <n v="0"/>
    <n v="0"/>
    <n v="0"/>
    <s v="Not Available"/>
    <s v="Not Available"/>
    <s v="Not Recorded"/>
  </r>
  <r>
    <x v="0"/>
    <x v="8"/>
    <s v="&lt; 1000 ft"/>
    <x v="96"/>
    <x v="1"/>
    <s v="No Data"/>
    <s v="No Data"/>
    <s v="No Data"/>
    <n v="1249"/>
    <x v="1084"/>
    <n v="315936"/>
    <s v="No damage"/>
    <s v="No Data"/>
    <n v="2"/>
    <x v="52"/>
    <s v="DC"/>
    <s v="Landing Roll"/>
    <s v="No Data"/>
    <b v="1"/>
    <b v="0"/>
    <s v="NO DMG. PART STRUCK NOT REPTD, ASSUME LDG GEAR."/>
    <x v="967"/>
    <s v="No Data"/>
    <s v="No Data"/>
    <x v="134"/>
    <x v="0"/>
    <x v="4"/>
    <s v="Not Stated"/>
    <n v="0"/>
    <n v="0"/>
    <n v="0"/>
    <n v="0"/>
    <n v="0"/>
    <n v="0"/>
    <s v="Not Available"/>
    <s v="Not Available"/>
    <s v="Not Recorded"/>
  </r>
  <r>
    <x v="0"/>
    <x v="27"/>
    <s v="&lt; 1000 ft"/>
    <x v="42"/>
    <x v="1"/>
    <s v="None"/>
    <s v="No Data"/>
    <s v="No Data"/>
    <n v="1420"/>
    <x v="1085"/>
    <n v="312592"/>
    <s v="No damage"/>
    <s v="No Data"/>
    <n v="2"/>
    <x v="5"/>
    <s v="Texas"/>
    <s v="Approach"/>
    <s v="None"/>
    <b v="0"/>
    <b v="0"/>
    <s v="ATIS WARNING. NO DMG. BIRD HIT LEFT SIDE OF FUSELAGE BELOW CAPT'S SLIDING WINDOW."/>
    <x v="1003"/>
    <s v="Medium"/>
    <s v="No Cloud"/>
    <x v="5"/>
    <x v="0"/>
    <x v="0"/>
    <s v="Y"/>
    <n v="0"/>
    <n v="0"/>
    <n v="0"/>
    <n v="0"/>
    <n v="0"/>
    <n v="500"/>
    <s v="Not Available"/>
    <s v="Not Available"/>
    <n v="140"/>
  </r>
  <r>
    <x v="0"/>
    <x v="8"/>
    <s v="&lt; 1000 ft"/>
    <x v="16"/>
    <x v="1"/>
    <s v="No Data"/>
    <s v="No Data"/>
    <s v="No Data"/>
    <n v="238"/>
    <x v="1086"/>
    <n v="315937"/>
    <s v="No damage"/>
    <s v="No Data"/>
    <n v="2"/>
    <x v="7"/>
    <s v="DC"/>
    <s v="Landing Roll"/>
    <s v="No Data"/>
    <b v="1"/>
    <b v="0"/>
    <s v="RWY CLOSED 10 MINUTES. ANIMAL REPTD AS BADGER, ASSUME WOODCHUCK - NO BADGERS IN DC.  NO DMG."/>
    <x v="967"/>
    <s v="Large"/>
    <s v="No Data"/>
    <x v="93"/>
    <x v="0"/>
    <x v="4"/>
    <s v="Not Stated"/>
    <n v="0"/>
    <n v="0"/>
    <n v="0"/>
    <n v="0"/>
    <n v="0"/>
    <n v="0"/>
    <s v="Not Available"/>
    <s v="Not Available"/>
    <s v="Not Recorded"/>
  </r>
  <r>
    <x v="0"/>
    <x v="24"/>
    <s v="&lt; 1000 ft"/>
    <x v="32"/>
    <x v="1"/>
    <s v="None"/>
    <s v="No Data"/>
    <s v="No Data"/>
    <s v="No Data"/>
    <x v="1087"/>
    <n v="313009"/>
    <s v="No damage"/>
    <s v="No Data"/>
    <n v="2"/>
    <x v="61"/>
    <s v="Colorado"/>
    <s v="Approach"/>
    <s v="None"/>
    <b v="0"/>
    <b v="0"/>
    <s v="NO DMG. PIREP OF POSSIBLE BIRDSTRIKE. REMAINS COLLECTED AT THE 11000 FT DRM FOR RWY 35L."/>
    <x v="1004"/>
    <s v="Small"/>
    <s v="No Cloud"/>
    <x v="135"/>
    <x v="231"/>
    <x v="0"/>
    <s v="Y"/>
    <n v="0"/>
    <n v="0"/>
    <n v="0"/>
    <n v="0"/>
    <n v="0"/>
    <n v="100"/>
    <s v="Not Available"/>
    <s v="Not Available"/>
    <n v="120"/>
  </r>
  <r>
    <x v="0"/>
    <x v="15"/>
    <s v="&lt; 1000 ft"/>
    <x v="96"/>
    <x v="1"/>
    <s v="None"/>
    <s v="No Data"/>
    <s v="No Data"/>
    <s v="No Data"/>
    <x v="1088"/>
    <n v="313235"/>
    <s v="No damage"/>
    <s v="No Data"/>
    <n v="2"/>
    <x v="52"/>
    <s v="Massachusetts"/>
    <s v="Landing Roll"/>
    <s v="None"/>
    <b v="1"/>
    <b v="1"/>
    <s v="ID BY SMITHSONIAN. FAA 5971. WHOLE FEATHER. RWY USED NOT REPTD. DATA ENTRY NOTE: # STRUCK NOT REPTD, ASSUME 1."/>
    <x v="1005"/>
    <s v="Small"/>
    <s v="No Data"/>
    <x v="23"/>
    <x v="0"/>
    <x v="0"/>
    <s v="Not Stated"/>
    <n v="0"/>
    <n v="0"/>
    <n v="0"/>
    <n v="0"/>
    <n v="0"/>
    <n v="0"/>
    <s v="Not Available"/>
    <s v="Not Available"/>
    <s v="Not Recorded"/>
  </r>
  <r>
    <x v="0"/>
    <x v="5"/>
    <s v="&lt; 1000 ft"/>
    <x v="16"/>
    <x v="1"/>
    <s v="None"/>
    <s v="No Data"/>
    <s v="No Data"/>
    <n v="1796"/>
    <x v="1089"/>
    <n v="312962"/>
    <s v="No damage"/>
    <s v="No Data"/>
    <n v="2"/>
    <x v="96"/>
    <s v="North Carolina"/>
    <s v="Approach"/>
    <s v="None"/>
    <b v="0"/>
    <b v="0"/>
    <s v="No damage."/>
    <x v="1006"/>
    <s v="Small"/>
    <s v="No Cloud"/>
    <x v="136"/>
    <x v="168"/>
    <x v="0"/>
    <s v="Y"/>
    <n v="0"/>
    <n v="0"/>
    <n v="0"/>
    <n v="0"/>
    <n v="0"/>
    <n v="500"/>
    <s v="Not Available"/>
    <s v="Not Available"/>
    <n v="140"/>
  </r>
  <r>
    <x v="0"/>
    <x v="14"/>
    <s v="&lt; 1000 ft"/>
    <x v="17"/>
    <x v="1"/>
    <s v="No Data"/>
    <s v="No Data"/>
    <s v="No Data"/>
    <s v="No Data"/>
    <x v="1090"/>
    <n v="313169"/>
    <s v="No damage"/>
    <s v="No Data"/>
    <n v="2"/>
    <x v="10"/>
    <s v="Florida"/>
    <s v="Landing Roll"/>
    <s v="No Data"/>
    <b v="0"/>
    <b v="0"/>
    <s v="No Comments"/>
    <x v="1007"/>
    <s v="Small"/>
    <s v="No Data"/>
    <x v="29"/>
    <x v="0"/>
    <x v="4"/>
    <s v="Not Stated"/>
    <n v="0"/>
    <n v="0"/>
    <n v="0"/>
    <n v="0"/>
    <n v="0"/>
    <n v="0"/>
    <s v="Not Available"/>
    <s v="Not Available"/>
    <s v="Not Recorded"/>
  </r>
  <r>
    <x v="0"/>
    <x v="17"/>
    <s v="&lt; 1000 ft"/>
    <x v="89"/>
    <x v="1"/>
    <s v="None"/>
    <s v="No Data"/>
    <s v="No Data"/>
    <s v="No Data"/>
    <x v="1091"/>
    <n v="313526"/>
    <s v="No damage"/>
    <s v="No Data"/>
    <n v="2"/>
    <x v="103"/>
    <s v="Minnesota"/>
    <s v="Approach"/>
    <s v="None"/>
    <b v="1"/>
    <b v="1"/>
    <s v="ID BY SMITHSONIAN, FAA 6055. PILOT REPTD BIRD AS CROW."/>
    <x v="1008"/>
    <s v="Small"/>
    <s v="Some Cloud"/>
    <x v="29"/>
    <x v="493"/>
    <x v="0"/>
    <s v="Y"/>
    <n v="0"/>
    <n v="0"/>
    <n v="0"/>
    <n v="0"/>
    <n v="0"/>
    <n v="500"/>
    <s v="Not Available"/>
    <s v="Not Available"/>
    <s v="Not Recorded"/>
  </r>
  <r>
    <x v="0"/>
    <x v="14"/>
    <s v="&lt; 1000 ft"/>
    <x v="8"/>
    <x v="1"/>
    <s v="No Data"/>
    <s v="No Data"/>
    <s v="No Data"/>
    <s v="No Data"/>
    <x v="1092"/>
    <n v="313504"/>
    <s v="No damage"/>
    <s v="No Data"/>
    <n v="2"/>
    <x v="8"/>
    <s v="Florida"/>
    <s v="Take-off run"/>
    <s v="No Data"/>
    <b v="1"/>
    <b v="0"/>
    <s v="HIT GREAT EGRET ON DEPTR ROLL."/>
    <x v="1009"/>
    <s v="Medium"/>
    <s v="No Data"/>
    <x v="103"/>
    <x v="0"/>
    <x v="4"/>
    <s v="Not Stated"/>
    <n v="0"/>
    <n v="0"/>
    <n v="0"/>
    <n v="0"/>
    <n v="0"/>
    <n v="0"/>
    <s v="Not Available"/>
    <s v="Not Available"/>
    <s v="Not Recorded"/>
  </r>
  <r>
    <x v="0"/>
    <x v="8"/>
    <s v="&lt; 1000 ft"/>
    <x v="69"/>
    <x v="1"/>
    <s v="No Data"/>
    <s v="No Data"/>
    <s v="No Data"/>
    <s v="416H"/>
    <x v="1092"/>
    <n v="315940"/>
    <s v="No damage"/>
    <s v="No Data"/>
    <n v="2"/>
    <x v="18"/>
    <s v="DC"/>
    <s v="Landing Roll"/>
    <s v="No Data"/>
    <b v="1"/>
    <b v="0"/>
    <s v="OPS FOUND CARCASS AT 1,000' DOWN APCH END OF RWY 1R. NO DMG."/>
    <x v="967"/>
    <s v="Small"/>
    <s v="No Data"/>
    <x v="73"/>
    <x v="0"/>
    <x v="4"/>
    <s v="Not Stated"/>
    <n v="0"/>
    <n v="0"/>
    <n v="0"/>
    <n v="0"/>
    <n v="0"/>
    <n v="0"/>
    <s v="Not Available"/>
    <s v="Not Available"/>
    <s v="Not Recorded"/>
  </r>
  <r>
    <x v="0"/>
    <x v="26"/>
    <s v="&gt; 1000 ft"/>
    <x v="21"/>
    <x v="1"/>
    <s v="None"/>
    <s v="No Data"/>
    <s v="No Data"/>
    <s v="No Data"/>
    <x v="1093"/>
    <n v="314134"/>
    <s v="No damage"/>
    <s v="No Data"/>
    <n v="2"/>
    <x v="33"/>
    <s v="Maryland"/>
    <s v="Approach"/>
    <s v="None"/>
    <b v="1"/>
    <b v="1"/>
    <s v="ID BY SMITHSONIAN. FAA 6066. ENTIRE BODY VAPORIZED. HEAD TUCKED INTO A CORNER OF THE LANDING GEAR."/>
    <x v="1010"/>
    <s v="Small"/>
    <s v="Overcast"/>
    <x v="73"/>
    <x v="8"/>
    <x v="3"/>
    <s v="Not Stated"/>
    <n v="0"/>
    <n v="0"/>
    <n v="0"/>
    <n v="0"/>
    <n v="0"/>
    <n v="3000"/>
    <s v="Not Available"/>
    <s v="Not Available"/>
    <n v="160"/>
  </r>
  <r>
    <x v="0"/>
    <x v="5"/>
    <s v="&lt; 1000 ft"/>
    <x v="17"/>
    <x v="1"/>
    <s v="None"/>
    <s v="No Data"/>
    <s v="No Data"/>
    <n v="3728"/>
    <x v="1094"/>
    <n v="314808"/>
    <s v="No damage"/>
    <s v="No Data"/>
    <n v="2"/>
    <x v="86"/>
    <s v="North Carolina"/>
    <s v="Approach"/>
    <s v="None"/>
    <b v="0"/>
    <b v="0"/>
    <s v="NO DMG REPTD"/>
    <x v="1011"/>
    <s v="Small"/>
    <s v="No Cloud"/>
    <x v="25"/>
    <x v="198"/>
    <x v="0"/>
    <s v="N"/>
    <n v="0"/>
    <n v="0"/>
    <n v="0"/>
    <n v="0"/>
    <n v="0"/>
    <n v="50"/>
    <s v="Not Available"/>
    <s v="Not Available"/>
    <n v="142"/>
  </r>
  <r>
    <x v="0"/>
    <x v="24"/>
    <s v="&lt; 1000 ft"/>
    <x v="32"/>
    <x v="1"/>
    <s v="None"/>
    <s v="No Data"/>
    <s v="No Data"/>
    <s v="No Data"/>
    <x v="1095"/>
    <n v="314824"/>
    <s v="No damage"/>
    <s v="No Data"/>
    <n v="2"/>
    <x v="61"/>
    <s v="Colorado"/>
    <s v="Approach"/>
    <s v="None"/>
    <b v="1"/>
    <b v="0"/>
    <s v="BLACK BIRD. NO DMG."/>
    <x v="1012"/>
    <s v="Small"/>
    <s v="No Cloud"/>
    <x v="46"/>
    <x v="0"/>
    <x v="0"/>
    <s v="N"/>
    <n v="0"/>
    <n v="0"/>
    <n v="0"/>
    <n v="0"/>
    <n v="0"/>
    <n v="5"/>
    <s v="Not Available"/>
    <s v="Not Available"/>
    <n v="110"/>
  </r>
  <r>
    <x v="0"/>
    <x v="8"/>
    <s v="&lt; 1000 ft"/>
    <x v="68"/>
    <x v="1"/>
    <s v="No Data"/>
    <s v="No Data"/>
    <s v="No Data"/>
    <s v="No Data"/>
    <x v="1095"/>
    <n v="315941"/>
    <s v="No damage"/>
    <s v="No Data"/>
    <n v="2"/>
    <x v="19"/>
    <s v="DC"/>
    <s v="Take-off run"/>
    <s v="No Data"/>
    <b v="1"/>
    <b v="0"/>
    <s v="OPS REMOVED CARCASS FROM INTXN OF RWY F AND J. RWY CLOSED 5 MINUTES. NOD MG."/>
    <x v="967"/>
    <s v="Small"/>
    <s v="No Data"/>
    <x v="23"/>
    <x v="0"/>
    <x v="4"/>
    <s v="Not Stated"/>
    <n v="0"/>
    <n v="0"/>
    <n v="0"/>
    <n v="0"/>
    <n v="0"/>
    <n v="0"/>
    <s v="Not Available"/>
    <s v="Not Available"/>
    <s v="Not Recorded"/>
  </r>
  <r>
    <x v="0"/>
    <x v="5"/>
    <s v="&lt; 1000 ft"/>
    <x v="11"/>
    <x v="1"/>
    <s v="None"/>
    <s v="No Data"/>
    <s v="No Data"/>
    <n v="996"/>
    <x v="1096"/>
    <n v="315872"/>
    <s v="No damage"/>
    <s v="No Data"/>
    <n v="2"/>
    <x v="96"/>
    <s v="North Carolina"/>
    <s v="Landing Roll"/>
    <s v="None"/>
    <b v="0"/>
    <b v="0"/>
    <s v="APPROX 20 DOVES IN FLOCK. (BIRD REPTD AS DOVE, ASSUME MOURNING DOVE FROM LOCATION)"/>
    <x v="1013"/>
    <s v="No Data"/>
    <s v="Some Cloud"/>
    <x v="29"/>
    <x v="67"/>
    <x v="0"/>
    <s v="Not Stated"/>
    <n v="0"/>
    <n v="0"/>
    <n v="0"/>
    <n v="0"/>
    <n v="0"/>
    <n v="0"/>
    <s v="Not Available"/>
    <s v="Not Available"/>
    <n v="130"/>
  </r>
  <r>
    <x v="0"/>
    <x v="5"/>
    <s v="&lt; 1000 ft"/>
    <x v="77"/>
    <x v="1"/>
    <s v="None"/>
    <s v="No Data"/>
    <s v="No Data"/>
    <n v="255"/>
    <x v="1097"/>
    <n v="315886"/>
    <s v="No damage"/>
    <s v="No Data"/>
    <n v="2"/>
    <x v="63"/>
    <s v="North Carolina"/>
    <s v="Landing Roll"/>
    <s v="None"/>
    <b v="0"/>
    <b v="0"/>
    <s v="No Comments"/>
    <x v="1014"/>
    <s v="Small"/>
    <s v="No Cloud"/>
    <x v="0"/>
    <x v="223"/>
    <x v="0"/>
    <s v="N"/>
    <n v="0"/>
    <n v="0"/>
    <n v="0"/>
    <n v="0"/>
    <n v="0"/>
    <n v="0"/>
    <s v="Not Available"/>
    <s v="Not Available"/>
    <s v="Not Recorded"/>
  </r>
  <r>
    <x v="0"/>
    <x v="5"/>
    <s v="&lt; 1000 ft"/>
    <x v="16"/>
    <x v="1"/>
    <s v="None"/>
    <s v="No Data"/>
    <s v="No Data"/>
    <n v="163"/>
    <x v="1098"/>
    <n v="315903"/>
    <s v="No damage"/>
    <s v="No Data"/>
    <n v="2"/>
    <x v="96"/>
    <s v="North Carolina"/>
    <s v="Landing Roll"/>
    <s v="No Data"/>
    <b v="0"/>
    <b v="0"/>
    <s v="REPTD BIRDSTRIKE ON L/R. NO DMG. (BIRD REPTD AS DOVE, ASSUME MOURNING DOVE FROM LOCATION)"/>
    <x v="1015"/>
    <s v="No Data"/>
    <s v="No Data"/>
    <x v="29"/>
    <x v="108"/>
    <x v="0"/>
    <s v="Not Stated"/>
    <n v="0"/>
    <n v="0"/>
    <n v="0"/>
    <n v="0"/>
    <n v="0"/>
    <n v="0"/>
    <s v="Not Available"/>
    <s v="Not Available"/>
    <s v="Not Recorded"/>
  </r>
  <r>
    <x v="0"/>
    <x v="14"/>
    <s v="&lt; 1000 ft"/>
    <x v="61"/>
    <x v="1"/>
    <s v="No Data"/>
    <s v="No Data"/>
    <s v="No Data"/>
    <s v="No Data"/>
    <x v="1099"/>
    <n v="315754"/>
    <s v="No damage"/>
    <s v="No Data"/>
    <n v="2"/>
    <x v="0"/>
    <s v="Florida"/>
    <s v="Landing Roll"/>
    <s v="No Data"/>
    <b v="1"/>
    <b v="0"/>
    <s v="STRUCK ONE SWALLOW, T/D 18L/36R."/>
    <x v="1016"/>
    <s v="No Data"/>
    <s v="No Data"/>
    <x v="32"/>
    <x v="0"/>
    <x v="4"/>
    <s v="Not Stated"/>
    <n v="0"/>
    <n v="0"/>
    <n v="0"/>
    <n v="0"/>
    <n v="0"/>
    <n v="0"/>
    <s v="Not Available"/>
    <s v="Not Available"/>
    <s v="Not Recorded"/>
  </r>
  <r>
    <x v="0"/>
    <x v="14"/>
    <s v="&lt; 1000 ft"/>
    <x v="8"/>
    <x v="1"/>
    <s v="No Data"/>
    <s v="No Data"/>
    <s v="No Data"/>
    <s v="No Data"/>
    <x v="1100"/>
    <n v="315855"/>
    <s v="No damage"/>
    <s v="No Data"/>
    <n v="2"/>
    <x v="96"/>
    <s v="Florida"/>
    <s v="Landing Roll"/>
    <s v="No Data"/>
    <b v="1"/>
    <b v="0"/>
    <s v="USAIR B727 STRUCK ONE SWALLOW ARRIVING 17L/35R"/>
    <x v="1016"/>
    <s v="No Data"/>
    <s v="No Data"/>
    <x v="32"/>
    <x v="0"/>
    <x v="4"/>
    <s v="Not Stated"/>
    <n v="0"/>
    <n v="0"/>
    <n v="0"/>
    <n v="0"/>
    <n v="0"/>
    <n v="0"/>
    <s v="Not Available"/>
    <s v="Not Available"/>
    <s v="Not Recorded"/>
  </r>
  <r>
    <x v="0"/>
    <x v="14"/>
    <s v="&lt; 1000 ft"/>
    <x v="8"/>
    <x v="1"/>
    <s v="No Data"/>
    <s v="No Data"/>
    <s v="No Data"/>
    <s v="No Data"/>
    <x v="1100"/>
    <n v="315846"/>
    <s v="No damage"/>
    <s v="No Data"/>
    <n v="2"/>
    <x v="4"/>
    <s v="Florida"/>
    <s v="Take-off run"/>
    <s v="No Data"/>
    <b v="1"/>
    <b v="0"/>
    <s v="STRUCK ONE SWALLOW DEPARTING 18L."/>
    <x v="1016"/>
    <s v="No Data"/>
    <s v="No Data"/>
    <x v="32"/>
    <x v="0"/>
    <x v="4"/>
    <s v="Not Stated"/>
    <n v="0"/>
    <n v="0"/>
    <n v="0"/>
    <n v="0"/>
    <n v="0"/>
    <n v="0"/>
    <s v="Not Available"/>
    <s v="Not Available"/>
    <s v="Not Recorded"/>
  </r>
  <r>
    <x v="0"/>
    <x v="14"/>
    <s v="&lt; 1000 ft"/>
    <x v="8"/>
    <x v="0"/>
    <s v="No Data"/>
    <s v="No Data"/>
    <s v="No Data"/>
    <s v="No Data"/>
    <x v="1101"/>
    <n v="315862"/>
    <s v="No damage"/>
    <s v="No Data"/>
    <n v="2"/>
    <x v="14"/>
    <s v="Florida"/>
    <s v="Take-off run"/>
    <s v="No Data"/>
    <b v="1"/>
    <b v="0"/>
    <s v="STRUCK TWO BARN SWALLOWS DEPARTING 18L."/>
    <x v="1016"/>
    <s v="Small"/>
    <s v="No Data"/>
    <x v="27"/>
    <x v="0"/>
    <x v="4"/>
    <s v="Not Stated"/>
    <n v="0"/>
    <n v="0"/>
    <n v="0"/>
    <n v="0"/>
    <n v="0"/>
    <n v="0"/>
    <s v="Not Available"/>
    <s v="Not Available"/>
    <s v="Not Recorded"/>
  </r>
  <r>
    <x v="0"/>
    <x v="14"/>
    <s v="&lt; 1000 ft"/>
    <x v="12"/>
    <x v="0"/>
    <s v="No Data"/>
    <s v="No Data"/>
    <s v="No Data"/>
    <n v="1777"/>
    <x v="1102"/>
    <n v="316629"/>
    <s v="No damage"/>
    <s v="No Data"/>
    <n v="2"/>
    <x v="4"/>
    <s v="Florida"/>
    <s v="Landing Roll"/>
    <s v="No Data"/>
    <b v="0"/>
    <b v="0"/>
    <s v="STRUCK FOUR BARN SWALLOWS ARRIVING 36R. REPTD BY AIRFLD OPS. NO DMG REPTD."/>
    <x v="1017"/>
    <s v="Small"/>
    <s v="No Data"/>
    <x v="27"/>
    <x v="0"/>
    <x v="4"/>
    <s v="Not Stated"/>
    <n v="0"/>
    <n v="0"/>
    <n v="0"/>
    <n v="0"/>
    <n v="0"/>
    <n v="0"/>
    <s v="Not Available"/>
    <s v="Not Available"/>
    <s v="Not Recorded"/>
  </r>
  <r>
    <x v="0"/>
    <x v="14"/>
    <s v="Unknown"/>
    <x v="7"/>
    <x v="0"/>
    <s v="No Data"/>
    <s v="No Data"/>
    <s v="No Data"/>
    <n v="2177"/>
    <x v="1102"/>
    <n v="316643"/>
    <s v="No damage"/>
    <s v="No Data"/>
    <n v="2"/>
    <x v="8"/>
    <s v="Florida"/>
    <s v="Approach"/>
    <s v="No Data"/>
    <b v="1"/>
    <b v="0"/>
    <s v="INBOUND FROM KMSY, FIVE BARN SWALLOWS. REPTD BY AIRFLD OPS. NO DMG REPTD. ASSUME APRCH."/>
    <x v="1017"/>
    <s v="Small"/>
    <s v="No Data"/>
    <x v="27"/>
    <x v="334"/>
    <x v="0"/>
    <s v="Not Stated"/>
    <n v="0"/>
    <n v="0"/>
    <n v="0"/>
    <n v="0"/>
    <n v="0"/>
    <s v="Not Available"/>
    <s v="Not Available"/>
    <s v="Not Available"/>
    <s v="Not Recorded"/>
  </r>
  <r>
    <x v="0"/>
    <x v="2"/>
    <s v="&lt; 1000 ft"/>
    <x v="5"/>
    <x v="0"/>
    <s v="None"/>
    <s v="No Data"/>
    <s v="No Data"/>
    <s v="No Data"/>
    <x v="1103"/>
    <n v="316781"/>
    <s v="No damage"/>
    <s v="No Data"/>
    <n v="2"/>
    <x v="4"/>
    <s v="Texas"/>
    <s v="Approach"/>
    <s v="None"/>
    <b v="0"/>
    <b v="0"/>
    <s v="BIRDSTRIKE TO RT WING. INSPN TOOK 2 HRS PRIOR TO RETURN TO SERVICE. NO ABNORMAL DMG. SHORT FINAL. (ID'D BY CAPT AS DOVE, ASSUME MOURNING DOVE BASED ON LOCATION)"/>
    <x v="1018"/>
    <s v="No Data"/>
    <s v="No Cloud"/>
    <x v="29"/>
    <x v="106"/>
    <x v="0"/>
    <s v="N"/>
    <n v="2"/>
    <n v="0"/>
    <n v="0"/>
    <n v="0"/>
    <n v="0"/>
    <n v="50"/>
    <s v="Not Available"/>
    <s v="Not Available"/>
    <n v="140"/>
  </r>
  <r>
    <x v="0"/>
    <x v="17"/>
    <s v="&lt; 1000 ft"/>
    <x v="77"/>
    <x v="0"/>
    <s v="None"/>
    <s v="No Data"/>
    <s v="No Data"/>
    <n v="5382"/>
    <x v="1104"/>
    <n v="316846"/>
    <s v="No damage"/>
    <s v="No Data"/>
    <n v="2"/>
    <x v="59"/>
    <s v="Minnesota"/>
    <s v="Approach"/>
    <s v="None"/>
    <b v="1"/>
    <b v="1"/>
    <s v="ID BY SMITHSONIAN. FAA 6545. DNA. THREE LARGE BLACK BIRDS. ALT REPTD AS 300-600 FT AGL (TOOK AVG). SHORT FINAL."/>
    <x v="1019"/>
    <s v="Medium"/>
    <s v="No Cloud"/>
    <x v="13"/>
    <x v="195"/>
    <x v="0"/>
    <s v="Not Stated"/>
    <n v="0"/>
    <n v="0"/>
    <n v="0"/>
    <n v="0"/>
    <n v="0"/>
    <n v="450"/>
    <s v="Not Available"/>
    <s v="Not Available"/>
    <n v="140"/>
  </r>
  <r>
    <x v="0"/>
    <x v="17"/>
    <s v="Unknown"/>
    <x v="17"/>
    <x v="1"/>
    <s v="None"/>
    <s v="No Data"/>
    <s v="No Data"/>
    <s v="No Data"/>
    <x v="1105"/>
    <n v="318455"/>
    <s v="Caused damage"/>
    <s v="No Data"/>
    <n v="2"/>
    <x v="22"/>
    <s v="Minnesota"/>
    <s v="Approach"/>
    <s v="None"/>
    <b v="1"/>
    <b v="1"/>
    <s v="ID BY SMITHSONIAN. FAA 6751. DNA. SIGNIFICANT DMG TO RADOME. IT HAD TO BE REPLACED. BIRD REPTD AS &quot;SWAN OR SNOW GOOSE&quot;."/>
    <x v="1017"/>
    <s v="Medium"/>
    <s v="Some Cloud"/>
    <x v="6"/>
    <x v="144"/>
    <x v="0"/>
    <s v="Y"/>
    <n v="0"/>
    <n v="0"/>
    <n v="0"/>
    <n v="0"/>
    <n v="0"/>
    <s v="Not Available"/>
    <s v="Not Available"/>
    <s v="Not Available"/>
    <s v="Not Recorded"/>
  </r>
  <r>
    <x v="0"/>
    <x v="15"/>
    <s v="&lt; 1000 ft"/>
    <x v="16"/>
    <x v="1"/>
    <s v="None"/>
    <s v="No Data"/>
    <s v="No Data"/>
    <s v="No Data"/>
    <x v="1106"/>
    <n v="318519"/>
    <s v="Caused damage"/>
    <s v="No Data"/>
    <n v="2"/>
    <x v="52"/>
    <s v="Massachusetts"/>
    <s v="Landing Roll"/>
    <s v="None"/>
    <b v="1"/>
    <b v="1"/>
    <s v="ID BY SMITHSONIAN. FAA 6794. WHOLE FEATHER. PILOT REPTD POSSIBLE BIRDSTRIKE ON FLARE/LANDING. FOUND TAXI LIGHT CRACKED AND BIRD REMAINS ON NOSE GEAR DOOR HINGE FITTING. VISUAL INSPN INDICATED NO DMG BEYOND LIGHT BULB.A/C TIME OUT OF SERVICE REPTD AS &quot;2?&quot;."/>
    <x v="1020"/>
    <s v="Small"/>
    <s v="Some Cloud"/>
    <x v="57"/>
    <x v="494"/>
    <x v="2"/>
    <s v="Not Stated"/>
    <n v="2"/>
    <n v="0"/>
    <n v="0"/>
    <n v="0"/>
    <n v="0"/>
    <n v="0"/>
    <s v="Not Available"/>
    <s v="Not Available"/>
    <s v="Not Recorded"/>
  </r>
  <r>
    <x v="0"/>
    <x v="14"/>
    <s v="Unknown"/>
    <x v="8"/>
    <x v="1"/>
    <s v="No Data"/>
    <s v="No Data"/>
    <s v="No Data"/>
    <s v="No Data"/>
    <x v="1107"/>
    <n v="319226"/>
    <s v="No damage"/>
    <s v="No Data"/>
    <n v="2"/>
    <x v="8"/>
    <s v="Florida"/>
    <s v="Approach"/>
    <s v="No Data"/>
    <b v="0"/>
    <b v="0"/>
    <s v="SWA B737 STRUCK ONE BARN SWALLOW ARRIVING (ASSUME APRCH) RWY 35R."/>
    <x v="1021"/>
    <s v="Small"/>
    <s v="No Data"/>
    <x v="27"/>
    <x v="0"/>
    <x v="4"/>
    <s v="Not Stated"/>
    <n v="0"/>
    <n v="0"/>
    <n v="0"/>
    <n v="0"/>
    <n v="0"/>
    <s v="Not Available"/>
    <s v="Not Available"/>
    <s v="Not Available"/>
    <s v="Not Recorded"/>
  </r>
  <r>
    <x v="0"/>
    <x v="14"/>
    <s v="&lt; 1000 ft"/>
    <x v="73"/>
    <x v="1"/>
    <s v="No Data"/>
    <s v="No Data"/>
    <s v="No Data"/>
    <s v="No Data"/>
    <x v="1108"/>
    <n v="319440"/>
    <s v="No damage"/>
    <s v="No Data"/>
    <n v="4"/>
    <x v="79"/>
    <s v="Florida"/>
    <s v="Landing Roll"/>
    <s v="No Data"/>
    <b v="1"/>
    <b v="0"/>
    <s v="No Comments"/>
    <x v="1021"/>
    <s v="No Data"/>
    <s v="No Data"/>
    <x v="32"/>
    <x v="0"/>
    <x v="4"/>
    <s v="Not Stated"/>
    <n v="0"/>
    <n v="0"/>
    <n v="0"/>
    <n v="0"/>
    <n v="0"/>
    <n v="0"/>
    <s v="Not Available"/>
    <s v="Not Available"/>
    <s v="Not Recorded"/>
  </r>
  <r>
    <x v="0"/>
    <x v="14"/>
    <s v="&lt; 1000 ft"/>
    <x v="16"/>
    <x v="1"/>
    <s v="No Data"/>
    <s v="No Data"/>
    <s v="No Data"/>
    <s v="No Data"/>
    <x v="1109"/>
    <n v="319487"/>
    <s v="No damage"/>
    <s v="No Data"/>
    <n v="2"/>
    <x v="52"/>
    <s v="Florida"/>
    <s v="Landing Roll"/>
    <s v="No Data"/>
    <b v="0"/>
    <b v="0"/>
    <s v="No Comments"/>
    <x v="1021"/>
    <s v="Small"/>
    <s v="No Data"/>
    <x v="75"/>
    <x v="0"/>
    <x v="4"/>
    <s v="Not Stated"/>
    <n v="0"/>
    <n v="0"/>
    <n v="0"/>
    <n v="0"/>
    <n v="0"/>
    <n v="0"/>
    <s v="Not Available"/>
    <s v="Not Available"/>
    <s v="Not Recorded"/>
  </r>
  <r>
    <x v="0"/>
    <x v="14"/>
    <s v="&lt; 1000 ft"/>
    <x v="8"/>
    <x v="1"/>
    <s v="No Data"/>
    <s v="No Data"/>
    <s v="No Data"/>
    <s v="No Data"/>
    <x v="1110"/>
    <n v="319792"/>
    <s v="No damage"/>
    <s v="No Data"/>
    <n v="2"/>
    <x v="7"/>
    <s v="Florida"/>
    <s v="Landing Roll"/>
    <s v="No Data"/>
    <b v="1"/>
    <b v="0"/>
    <s v="No Comments"/>
    <x v="1022"/>
    <s v="Small"/>
    <s v="No Data"/>
    <x v="75"/>
    <x v="0"/>
    <x v="4"/>
    <s v="Not Stated"/>
    <n v="0"/>
    <n v="0"/>
    <n v="0"/>
    <n v="0"/>
    <n v="0"/>
    <n v="0"/>
    <s v="Not Available"/>
    <s v="Not Available"/>
    <s v="Not Recorded"/>
  </r>
  <r>
    <x v="0"/>
    <x v="14"/>
    <s v="&lt; 1000 ft"/>
    <x v="42"/>
    <x v="1"/>
    <s v="No Data"/>
    <s v="No Data"/>
    <s v="No Data"/>
    <s v="No Data"/>
    <x v="1111"/>
    <n v="319638"/>
    <s v="No damage"/>
    <s v="No Data"/>
    <n v="2"/>
    <x v="52"/>
    <s v="Florida"/>
    <s v="Landing Roll"/>
    <s v="No Data"/>
    <b v="0"/>
    <b v="0"/>
    <s v="STRUCK ONE TREE SWALLOW ARRIVING 35R."/>
    <x v="1022"/>
    <s v="Small"/>
    <s v="No Data"/>
    <x v="75"/>
    <x v="0"/>
    <x v="4"/>
    <s v="Not Stated"/>
    <n v="0"/>
    <n v="0"/>
    <n v="0"/>
    <n v="0"/>
    <n v="0"/>
    <n v="0"/>
    <s v="Not Available"/>
    <s v="Not Available"/>
    <s v="Not Recorded"/>
  </r>
  <r>
    <x v="0"/>
    <x v="14"/>
    <s v="&lt; 1000 ft"/>
    <x v="96"/>
    <x v="1"/>
    <s v="No Data"/>
    <s v="No Data"/>
    <s v="No Data"/>
    <s v="No Data"/>
    <x v="1111"/>
    <n v="319637"/>
    <s v="No damage"/>
    <s v="No Data"/>
    <n v="2"/>
    <x v="52"/>
    <s v="Florida"/>
    <s v="Take-off run"/>
    <s v="No Data"/>
    <b v="0"/>
    <b v="0"/>
    <s v="STRUCK ONE TREE SWALLOW DEPARTING 36R."/>
    <x v="1022"/>
    <s v="Small"/>
    <s v="No Data"/>
    <x v="75"/>
    <x v="0"/>
    <x v="4"/>
    <s v="Not Stated"/>
    <n v="0"/>
    <n v="0"/>
    <n v="0"/>
    <n v="0"/>
    <n v="0"/>
    <n v="0"/>
    <s v="Not Available"/>
    <s v="Not Available"/>
    <s v="Not Recorded"/>
  </r>
  <r>
    <x v="0"/>
    <x v="14"/>
    <s v="&lt; 1000 ft"/>
    <x v="16"/>
    <x v="1"/>
    <s v="No Data"/>
    <s v="No Data"/>
    <s v="No Data"/>
    <s v="No Data"/>
    <x v="1112"/>
    <n v="319670"/>
    <s v="No damage"/>
    <s v="No Data"/>
    <n v="2"/>
    <x v="7"/>
    <s v="Florida"/>
    <s v="Landing Roll"/>
    <s v="No Data"/>
    <b v="0"/>
    <b v="0"/>
    <s v="No Comments"/>
    <x v="1022"/>
    <s v="Small"/>
    <s v="No Data"/>
    <x v="75"/>
    <x v="0"/>
    <x v="4"/>
    <s v="Not Stated"/>
    <n v="0"/>
    <n v="0"/>
    <n v="0"/>
    <n v="0"/>
    <n v="0"/>
    <n v="0"/>
    <s v="Not Available"/>
    <s v="Not Available"/>
    <s v="Not Recorded"/>
  </r>
  <r>
    <x v="0"/>
    <x v="14"/>
    <s v="&lt; 1000 ft"/>
    <x v="7"/>
    <x v="1"/>
    <s v="No Data"/>
    <s v="No Data"/>
    <s v="No Data"/>
    <n v="1012"/>
    <x v="1112"/>
    <n v="319665"/>
    <s v="No damage"/>
    <s v="No Data"/>
    <n v="2"/>
    <x v="8"/>
    <s v="Florida"/>
    <s v="Landing Roll"/>
    <s v="No Data"/>
    <b v="0"/>
    <b v="0"/>
    <s v="No Comments"/>
    <x v="1022"/>
    <s v="Small"/>
    <s v="No Data"/>
    <x v="75"/>
    <x v="495"/>
    <x v="0"/>
    <s v="Not Stated"/>
    <n v="0"/>
    <n v="0"/>
    <n v="0"/>
    <n v="0"/>
    <n v="0"/>
    <n v="0"/>
    <s v="Not Available"/>
    <s v="Not Available"/>
    <s v="Not Recorded"/>
  </r>
  <r>
    <x v="0"/>
    <x v="14"/>
    <s v="&lt; 1000 ft"/>
    <x v="35"/>
    <x v="0"/>
    <s v="No Data"/>
    <s v="No Data"/>
    <s v="No Data"/>
    <n v="364"/>
    <x v="1112"/>
    <n v="319666"/>
    <s v="No damage"/>
    <s v="No Data"/>
    <n v="2"/>
    <x v="8"/>
    <s v="Florida"/>
    <s v="Landing Roll"/>
    <s v="No Data"/>
    <b v="0"/>
    <b v="0"/>
    <s v="STRUCK TWO TREE SWALLOWS ARRIVING 35R."/>
    <x v="1022"/>
    <s v="Small"/>
    <s v="No Data"/>
    <x v="75"/>
    <x v="253"/>
    <x v="0"/>
    <s v="Not Stated"/>
    <n v="0"/>
    <n v="0"/>
    <n v="0"/>
    <n v="0"/>
    <n v="0"/>
    <n v="0"/>
    <s v="Not Available"/>
    <s v="Not Available"/>
    <s v="Not Recorded"/>
  </r>
  <r>
    <x v="0"/>
    <x v="14"/>
    <s v="&lt; 1000 ft"/>
    <x v="84"/>
    <x v="1"/>
    <s v="None"/>
    <s v="No Data"/>
    <s v="No Data"/>
    <n v="567"/>
    <x v="1113"/>
    <n v="319677"/>
    <s v="No damage"/>
    <s v="No Data"/>
    <n v="2"/>
    <x v="96"/>
    <s v="Florida"/>
    <s v="Landing Roll"/>
    <s v="None"/>
    <b v="0"/>
    <b v="0"/>
    <s v="No Comments"/>
    <x v="1022"/>
    <s v="Small"/>
    <s v="Some Cloud"/>
    <x v="75"/>
    <x v="153"/>
    <x v="0"/>
    <s v="Y"/>
    <n v="0"/>
    <n v="0"/>
    <n v="0"/>
    <n v="0"/>
    <n v="0"/>
    <n v="0"/>
    <s v="Not Available"/>
    <s v="Not Available"/>
    <s v="Not Record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875669-4205-4B6B-BDD9-6AE3592B0B27}"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4" firstHeaderRow="1" firstDataRow="1" firstDataCol="1"/>
  <pivotFields count="39">
    <pivotField showAll="0"/>
    <pivotField showAll="0"/>
    <pivotField showAll="0"/>
    <pivotField axis="axisRow" showAll="0" measureFilter="1" sortType="descending">
      <items count="105">
        <item x="36"/>
        <item x="40"/>
        <item x="91"/>
        <item x="42"/>
        <item x="16"/>
        <item x="84"/>
        <item x="69"/>
        <item x="29"/>
        <item x="38"/>
        <item x="2"/>
        <item x="81"/>
        <item x="61"/>
        <item x="6"/>
        <item x="15"/>
        <item x="8"/>
        <item x="60"/>
        <item x="4"/>
        <item x="7"/>
        <item x="11"/>
        <item x="19"/>
        <item x="35"/>
        <item x="45"/>
        <item x="65"/>
        <item x="73"/>
        <item x="41"/>
        <item x="50"/>
        <item x="12"/>
        <item x="79"/>
        <item x="23"/>
        <item x="20"/>
        <item x="21"/>
        <item x="93"/>
        <item x="57"/>
        <item x="44"/>
        <item x="24"/>
        <item x="32"/>
        <item x="51"/>
        <item x="64"/>
        <item x="103"/>
        <item x="30"/>
        <item x="34"/>
        <item x="78"/>
        <item x="55"/>
        <item x="59"/>
        <item x="33"/>
        <item x="82"/>
        <item x="100"/>
        <item x="68"/>
        <item x="90"/>
        <item x="97"/>
        <item x="76"/>
        <item x="74"/>
        <item x="13"/>
        <item x="66"/>
        <item x="43"/>
        <item x="17"/>
        <item x="77"/>
        <item x="94"/>
        <item x="95"/>
        <item x="92"/>
        <item x="71"/>
        <item x="25"/>
        <item x="70"/>
        <item x="86"/>
        <item x="22"/>
        <item x="62"/>
        <item x="88"/>
        <item x="27"/>
        <item x="0"/>
        <item x="83"/>
        <item x="26"/>
        <item x="49"/>
        <item x="72"/>
        <item x="52"/>
        <item x="39"/>
        <item x="14"/>
        <item x="89"/>
        <item x="96"/>
        <item x="67"/>
        <item x="28"/>
        <item x="31"/>
        <item x="3"/>
        <item x="87"/>
        <item x="85"/>
        <item x="102"/>
        <item x="101"/>
        <item x="46"/>
        <item x="56"/>
        <item x="54"/>
        <item x="80"/>
        <item x="10"/>
        <item x="53"/>
        <item x="63"/>
        <item x="98"/>
        <item x="47"/>
        <item x="5"/>
        <item x="18"/>
        <item x="9"/>
        <item x="99"/>
        <item x="37"/>
        <item x="48"/>
        <item x="58"/>
        <item x="75"/>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3"/>
  </rowFields>
  <rowItems count="11">
    <i>
      <x v="4"/>
    </i>
    <i>
      <x v="26"/>
    </i>
    <i>
      <x v="3"/>
    </i>
    <i>
      <x v="95"/>
    </i>
    <i>
      <x v="17"/>
    </i>
    <i>
      <x v="55"/>
    </i>
    <i>
      <x v="70"/>
    </i>
    <i>
      <x v="21"/>
    </i>
    <i>
      <x v="96"/>
    </i>
    <i>
      <x v="103"/>
    </i>
    <i t="grand">
      <x/>
    </i>
  </rowItems>
  <colItems count="1">
    <i/>
  </colItems>
  <dataFields count="1">
    <dataField name="Count of Wildlife: Number of collisions" fld="4" subtotal="count" baseField="3" baseItem="2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809910-6273-49AE-8655-ABB8B797F07F}"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4" firstHeaderRow="1" firstDataRow="1" firstDataCol="1"/>
  <pivotFields count="39">
    <pivotField showAll="0"/>
    <pivotField showAll="0"/>
    <pivotField showAll="0"/>
    <pivotField showAll="0"/>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Row" showAll="0" measureFilter="1" sortType="descending">
      <items count="138">
        <item x="20"/>
        <item x="30"/>
        <item x="26"/>
        <item x="24"/>
        <item x="95"/>
        <item x="25"/>
        <item x="61"/>
        <item x="127"/>
        <item x="129"/>
        <item x="41"/>
        <item x="131"/>
        <item x="124"/>
        <item x="17"/>
        <item x="27"/>
        <item x="107"/>
        <item x="65"/>
        <item x="57"/>
        <item x="1"/>
        <item x="68"/>
        <item x="15"/>
        <item x="43"/>
        <item x="72"/>
        <item x="99"/>
        <item x="91"/>
        <item x="19"/>
        <item x="136"/>
        <item x="48"/>
        <item x="22"/>
        <item x="121"/>
        <item x="85"/>
        <item x="88"/>
        <item x="113"/>
        <item x="86"/>
        <item x="59"/>
        <item x="51"/>
        <item x="64"/>
        <item x="50"/>
        <item x="12"/>
        <item x="8"/>
        <item x="35"/>
        <item x="87"/>
        <item x="73"/>
        <item x="7"/>
        <item x="23"/>
        <item x="21"/>
        <item x="58"/>
        <item x="100"/>
        <item x="9"/>
        <item x="62"/>
        <item x="119"/>
        <item x="78"/>
        <item x="28"/>
        <item x="103"/>
        <item x="63"/>
        <item x="52"/>
        <item x="92"/>
        <item x="101"/>
        <item x="130"/>
        <item x="4"/>
        <item x="5"/>
        <item x="79"/>
        <item x="109"/>
        <item x="31"/>
        <item x="96"/>
        <item x="69"/>
        <item x="46"/>
        <item x="132"/>
        <item x="76"/>
        <item x="53"/>
        <item x="89"/>
        <item x="13"/>
        <item x="36"/>
        <item x="97"/>
        <item x="108"/>
        <item x="106"/>
        <item x="105"/>
        <item x="29"/>
        <item x="39"/>
        <item x="56"/>
        <item x="16"/>
        <item x="70"/>
        <item x="71"/>
        <item x="37"/>
        <item x="118"/>
        <item x="2"/>
        <item x="120"/>
        <item x="74"/>
        <item x="54"/>
        <item x="126"/>
        <item x="111"/>
        <item x="80"/>
        <item x="128"/>
        <item x="33"/>
        <item x="122"/>
        <item x="3"/>
        <item x="98"/>
        <item x="6"/>
        <item x="47"/>
        <item x="0"/>
        <item x="40"/>
        <item x="38"/>
        <item x="81"/>
        <item x="34"/>
        <item x="84"/>
        <item x="14"/>
        <item x="116"/>
        <item x="125"/>
        <item x="45"/>
        <item x="66"/>
        <item x="42"/>
        <item x="18"/>
        <item x="32"/>
        <item x="94"/>
        <item x="75"/>
        <item x="11"/>
        <item x="134"/>
        <item x="55"/>
        <item x="112"/>
        <item x="90"/>
        <item x="135"/>
        <item x="10"/>
        <item x="110"/>
        <item x="77"/>
        <item x="83"/>
        <item x="60"/>
        <item x="104"/>
        <item x="117"/>
        <item x="67"/>
        <item x="49"/>
        <item x="44"/>
        <item x="82"/>
        <item x="102"/>
        <item x="115"/>
        <item x="93"/>
        <item x="114"/>
        <item x="123"/>
        <item x="133"/>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24"/>
  </rowFields>
  <rowItems count="11">
    <i>
      <x v="58"/>
    </i>
    <i>
      <x v="98"/>
    </i>
    <i>
      <x v="43"/>
    </i>
    <i>
      <x v="76"/>
    </i>
    <i>
      <x v="3"/>
    </i>
    <i>
      <x v="110"/>
    </i>
    <i>
      <x v="24"/>
    </i>
    <i>
      <x v="96"/>
    </i>
    <i>
      <x v="59"/>
    </i>
    <i>
      <x v="94"/>
    </i>
    <i t="grand">
      <x/>
    </i>
  </rowItems>
  <colItems count="1">
    <i/>
  </colItems>
  <dataFields count="1">
    <dataField name="Count of Wildlife: Number of collisions" fld="4" subtotal="count" baseField="0" baseItem="139121132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902FD6-3F21-42A0-940F-94693256F90E}"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4" firstHeaderRow="1" firstDataRow="1" firstDataCol="1"/>
  <pivotFields count="39">
    <pivotField showAll="0"/>
    <pivotField axis="axisRow" showAll="0" measureFilter="1" sortType="descending">
      <items count="30">
        <item x="0"/>
        <item x="26"/>
        <item x="5"/>
        <item x="25"/>
        <item x="20"/>
        <item x="2"/>
        <item x="24"/>
        <item x="28"/>
        <item x="11"/>
        <item x="27"/>
        <item x="19"/>
        <item x="13"/>
        <item x="15"/>
        <item x="9"/>
        <item x="1"/>
        <item x="12"/>
        <item x="17"/>
        <item x="10"/>
        <item x="14"/>
        <item x="6"/>
        <item x="7"/>
        <item x="16"/>
        <item x="22"/>
        <item x="21"/>
        <item x="18"/>
        <item x="23"/>
        <item x="3"/>
        <item x="4"/>
        <item x="8"/>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6">
        <item x="4"/>
        <item x="1"/>
        <item x="2"/>
        <item x="0"/>
        <item x="3"/>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
  </rowFields>
  <rowItems count="11">
    <i>
      <x v="21"/>
    </i>
    <i>
      <x v="5"/>
    </i>
    <i>
      <x v="10"/>
    </i>
    <i>
      <x v="6"/>
    </i>
    <i>
      <x v="18"/>
    </i>
    <i>
      <x v="11"/>
    </i>
    <i>
      <x v="19"/>
    </i>
    <i>
      <x v="4"/>
    </i>
    <i>
      <x v="22"/>
    </i>
    <i>
      <x v="28"/>
    </i>
    <i t="grand">
      <x/>
    </i>
  </rowItems>
  <colItems count="1">
    <i/>
  </colItems>
  <dataFields count="1">
    <dataField name="Count of Wildlife: Number of collisions" fld="4" subtotal="count" baseField="1" baseItem="4"/>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5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B08DDD-8C2D-4579-BB5B-0B2A1B1A6473}"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4" firstHeaderRow="1" firstDataRow="1" firstDataCol="1"/>
  <pivotFields count="39">
    <pivotField showAll="0"/>
    <pivotField showAll="0"/>
    <pivotField showAll="0"/>
    <pivotField showAll="0"/>
    <pivotField dataField="1" showAll="0">
      <items count="6">
        <item x="4"/>
        <item x="1"/>
        <item x="2"/>
        <item x="0"/>
        <item x="3"/>
        <item t="default"/>
      </items>
    </pivotField>
    <pivotField showAll="0"/>
    <pivotField showAll="0"/>
    <pivotField showAll="0"/>
    <pivotField showAll="0"/>
    <pivotField numFmtId="14" showAll="0"/>
    <pivotField showAll="0"/>
    <pivotField showAll="0"/>
    <pivotField showAll="0"/>
    <pivotField showAll="0"/>
    <pivotField axis="axisRow" showAll="0" measureFilter="1" sortType="descending">
      <items count="105">
        <item x="11"/>
        <item x="70"/>
        <item x="45"/>
        <item x="72"/>
        <item x="36"/>
        <item x="90"/>
        <item x="29"/>
        <item x="99"/>
        <item x="86"/>
        <item x="24"/>
        <item x="0"/>
        <item x="13"/>
        <item x="62"/>
        <item x="44"/>
        <item x="95"/>
        <item x="6"/>
        <item x="4"/>
        <item x="1"/>
        <item x="23"/>
        <item x="34"/>
        <item x="31"/>
        <item x="21"/>
        <item x="15"/>
        <item x="59"/>
        <item x="66"/>
        <item x="41"/>
        <item x="19"/>
        <item x="20"/>
        <item x="50"/>
        <item x="46"/>
        <item x="60"/>
        <item x="76"/>
        <item x="97"/>
        <item x="65"/>
        <item x="10"/>
        <item x="103"/>
        <item x="14"/>
        <item x="5"/>
        <item x="100"/>
        <item x="85"/>
        <item x="89"/>
        <item x="57"/>
        <item x="9"/>
        <item x="102"/>
        <item x="27"/>
        <item x="16"/>
        <item x="91"/>
        <item x="26"/>
        <item x="51"/>
        <item x="61"/>
        <item x="77"/>
        <item x="67"/>
        <item x="2"/>
        <item x="52"/>
        <item x="38"/>
        <item x="69"/>
        <item x="68"/>
        <item x="18"/>
        <item x="98"/>
        <item x="93"/>
        <item x="78"/>
        <item x="53"/>
        <item x="25"/>
        <item x="37"/>
        <item x="80"/>
        <item x="92"/>
        <item x="49"/>
        <item x="81"/>
        <item x="47"/>
        <item x="32"/>
        <item x="83"/>
        <item x="82"/>
        <item x="74"/>
        <item x="84"/>
        <item x="17"/>
        <item x="64"/>
        <item x="40"/>
        <item x="56"/>
        <item x="35"/>
        <item x="42"/>
        <item x="63"/>
        <item x="87"/>
        <item x="12"/>
        <item x="88"/>
        <item x="75"/>
        <item x="22"/>
        <item x="43"/>
        <item x="39"/>
        <item x="8"/>
        <item x="71"/>
        <item x="94"/>
        <item x="58"/>
        <item x="73"/>
        <item x="30"/>
        <item x="28"/>
        <item x="48"/>
        <item x="7"/>
        <item x="55"/>
        <item x="33"/>
        <item x="96"/>
        <item x="3"/>
        <item x="54"/>
        <item x="101"/>
        <item x="7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4"/>
  </rowFields>
  <rowItems count="11">
    <i>
      <x v="16"/>
    </i>
    <i>
      <x v="96"/>
    </i>
    <i>
      <x v="37"/>
    </i>
    <i>
      <x v="100"/>
    </i>
    <i>
      <x v="17"/>
    </i>
    <i>
      <x v="52"/>
    </i>
    <i>
      <x v="88"/>
    </i>
    <i>
      <x v="74"/>
    </i>
    <i>
      <x v="26"/>
    </i>
    <i>
      <x v="53"/>
    </i>
    <i t="grand">
      <x/>
    </i>
  </rowItems>
  <colItems count="1">
    <i/>
  </colItems>
  <dataFields count="1">
    <dataField name="Sum of Wildlife: Number of collisions" fld="4" baseField="14" baseItem="37"/>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40C673-6BF3-4A6F-A9E9-2C41EA0C51B7}"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7" firstHeaderRow="1" firstDataRow="1" firstDataCol="1"/>
  <pivotFields count="39">
    <pivotField showAll="0"/>
    <pivotField showAll="0"/>
    <pivotField showAll="0"/>
    <pivotField showAll="0"/>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15">
        <item sd="0" x="0"/>
        <item sd="0" x="1"/>
        <item sd="0" x="2"/>
        <item sd="0" x="3"/>
        <item sd="0" x="4"/>
        <item sd="0" x="5"/>
        <item sd="0" x="6"/>
        <item sd="0" x="7"/>
        <item sd="0" x="8"/>
        <item sd="0" x="9"/>
        <item sd="0" x="10"/>
        <item sd="0" x="11"/>
        <item sd="0" x="12"/>
        <item sd="0" x="13"/>
        <item sd="0" x="14"/>
      </items>
    </pivotField>
  </pivotFields>
  <rowFields count="3">
    <field x="38"/>
    <field x="37"/>
    <field x="21"/>
  </rowFields>
  <rowItems count="14">
    <i>
      <x v="1"/>
    </i>
    <i>
      <x v="2"/>
    </i>
    <i>
      <x v="3"/>
    </i>
    <i>
      <x v="4"/>
    </i>
    <i>
      <x v="5"/>
    </i>
    <i>
      <x v="6"/>
    </i>
    <i>
      <x v="7"/>
    </i>
    <i>
      <x v="8"/>
    </i>
    <i>
      <x v="9"/>
    </i>
    <i>
      <x v="10"/>
    </i>
    <i>
      <x v="11"/>
    </i>
    <i>
      <x v="12"/>
    </i>
    <i>
      <x v="13"/>
    </i>
    <i t="grand">
      <x/>
    </i>
  </rowItems>
  <colItems count="1">
    <i/>
  </colItems>
  <dataFields count="1">
    <dataField name="Count of Wildlife: Number of collisions" fld="4"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21795-9D1A-443E-A1BD-2CFC1D8C220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9" firstHeaderRow="1" firstDataRow="1" firstDataCol="1"/>
  <pivotFields count="39">
    <pivotField showAll="0"/>
    <pivotField showAll="0"/>
    <pivotField showAll="0"/>
    <pivotField showAll="0"/>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numFmtId="164" showAll="0"/>
    <pivotField axis="axisRow" showAll="0">
      <items count="6">
        <item x="3"/>
        <item x="0"/>
        <item x="1"/>
        <item x="2"/>
        <item x="4"/>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26"/>
  </rowFields>
  <rowItems count="6">
    <i>
      <x/>
    </i>
    <i>
      <x v="1"/>
    </i>
    <i>
      <x v="2"/>
    </i>
    <i>
      <x v="3"/>
    </i>
    <i>
      <x v="4"/>
    </i>
    <i t="grand">
      <x/>
    </i>
  </rowItems>
  <colItems count="1">
    <i/>
  </colItems>
  <dataFields count="1">
    <dataField name="Count of Wildlife: Number of collisions" fld="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5BA307-0F61-4903-AB4C-2D406EF25EDB}" name="PivotTable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499" firstHeaderRow="1" firstDataRow="1" firstDataCol="1"/>
  <pivotFields count="39">
    <pivotField showAll="0"/>
    <pivotField showAll="0"/>
    <pivotField showAll="0"/>
    <pivotField showAll="0"/>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items count="138">
        <item x="20"/>
        <item x="30"/>
        <item x="26"/>
        <item x="24"/>
        <item x="95"/>
        <item x="25"/>
        <item x="61"/>
        <item x="127"/>
        <item x="129"/>
        <item x="41"/>
        <item x="131"/>
        <item x="124"/>
        <item x="17"/>
        <item x="27"/>
        <item x="107"/>
        <item x="65"/>
        <item x="57"/>
        <item x="1"/>
        <item x="68"/>
        <item x="15"/>
        <item x="43"/>
        <item x="72"/>
        <item x="99"/>
        <item x="91"/>
        <item x="19"/>
        <item x="136"/>
        <item x="48"/>
        <item x="22"/>
        <item x="121"/>
        <item x="85"/>
        <item x="88"/>
        <item x="113"/>
        <item x="86"/>
        <item x="59"/>
        <item x="51"/>
        <item x="64"/>
        <item x="50"/>
        <item x="12"/>
        <item x="8"/>
        <item x="35"/>
        <item x="87"/>
        <item x="73"/>
        <item x="7"/>
        <item x="23"/>
        <item x="21"/>
        <item x="58"/>
        <item x="100"/>
        <item x="9"/>
        <item x="62"/>
        <item x="119"/>
        <item x="78"/>
        <item x="28"/>
        <item x="103"/>
        <item x="63"/>
        <item x="52"/>
        <item x="92"/>
        <item x="101"/>
        <item x="130"/>
        <item x="4"/>
        <item x="5"/>
        <item x="79"/>
        <item x="109"/>
        <item x="31"/>
        <item x="96"/>
        <item x="69"/>
        <item x="46"/>
        <item x="132"/>
        <item x="76"/>
        <item x="53"/>
        <item x="89"/>
        <item x="13"/>
        <item x="36"/>
        <item x="97"/>
        <item x="108"/>
        <item x="106"/>
        <item x="105"/>
        <item x="29"/>
        <item x="39"/>
        <item x="56"/>
        <item x="16"/>
        <item x="70"/>
        <item x="71"/>
        <item x="37"/>
        <item x="118"/>
        <item x="2"/>
        <item x="120"/>
        <item x="74"/>
        <item x="54"/>
        <item x="126"/>
        <item x="111"/>
        <item x="80"/>
        <item x="128"/>
        <item x="33"/>
        <item x="122"/>
        <item x="3"/>
        <item x="98"/>
        <item x="6"/>
        <item x="47"/>
        <item x="0"/>
        <item x="40"/>
        <item x="38"/>
        <item x="81"/>
        <item x="34"/>
        <item x="84"/>
        <item x="14"/>
        <item x="116"/>
        <item x="125"/>
        <item x="45"/>
        <item x="66"/>
        <item x="42"/>
        <item x="18"/>
        <item x="32"/>
        <item x="94"/>
        <item x="75"/>
        <item x="11"/>
        <item x="134"/>
        <item x="55"/>
        <item x="112"/>
        <item x="90"/>
        <item x="135"/>
        <item x="10"/>
        <item x="110"/>
        <item x="77"/>
        <item x="83"/>
        <item x="60"/>
        <item x="104"/>
        <item x="117"/>
        <item x="67"/>
        <item x="49"/>
        <item x="44"/>
        <item x="82"/>
        <item x="102"/>
        <item x="115"/>
        <item x="93"/>
        <item x="114"/>
        <item x="123"/>
        <item x="133"/>
        <item t="default"/>
      </items>
    </pivotField>
    <pivotField axis="axisRow" numFmtId="164" showAll="0" sortType="descending">
      <items count="497">
        <item h="1" x="0"/>
        <item x="425"/>
        <item x="376"/>
        <item x="360"/>
        <item x="176"/>
        <item x="303"/>
        <item x="470"/>
        <item x="46"/>
        <item x="403"/>
        <item x="190"/>
        <item x="453"/>
        <item x="138"/>
        <item x="374"/>
        <item x="227"/>
        <item x="286"/>
        <item x="19"/>
        <item x="152"/>
        <item x="290"/>
        <item x="392"/>
        <item x="192"/>
        <item x="252"/>
        <item x="375"/>
        <item x="478"/>
        <item x="8"/>
        <item x="62"/>
        <item x="115"/>
        <item x="434"/>
        <item x="398"/>
        <item x="41"/>
        <item x="257"/>
        <item x="490"/>
        <item x="221"/>
        <item x="409"/>
        <item x="172"/>
        <item x="231"/>
        <item x="140"/>
        <item x="415"/>
        <item x="482"/>
        <item x="29"/>
        <item x="452"/>
        <item x="390"/>
        <item x="430"/>
        <item x="447"/>
        <item x="491"/>
        <item x="81"/>
        <item x="243"/>
        <item x="1"/>
        <item x="296"/>
        <item x="308"/>
        <item x="170"/>
        <item x="285"/>
        <item x="129"/>
        <item x="284"/>
        <item x="439"/>
        <item x="383"/>
        <item x="407"/>
        <item x="23"/>
        <item x="118"/>
        <item x="335"/>
        <item x="76"/>
        <item x="68"/>
        <item x="171"/>
        <item x="423"/>
        <item x="445"/>
        <item x="195"/>
        <item x="444"/>
        <item x="121"/>
        <item x="44"/>
        <item x="15"/>
        <item x="183"/>
        <item x="79"/>
        <item x="214"/>
        <item x="120"/>
        <item x="198"/>
        <item x="493"/>
        <item x="370"/>
        <item x="135"/>
        <item x="136"/>
        <item x="95"/>
        <item x="101"/>
        <item x="371"/>
        <item x="310"/>
        <item x="131"/>
        <item x="127"/>
        <item x="80"/>
        <item x="155"/>
        <item x="34"/>
        <item x="96"/>
        <item x="197"/>
        <item x="325"/>
        <item x="223"/>
        <item x="230"/>
        <item x="241"/>
        <item x="312"/>
        <item x="297"/>
        <item x="440"/>
        <item x="336"/>
        <item x="295"/>
        <item x="396"/>
        <item x="6"/>
        <item x="67"/>
        <item x="219"/>
        <item x="260"/>
        <item x="343"/>
        <item x="347"/>
        <item x="147"/>
        <item x="344"/>
        <item x="349"/>
        <item x="362"/>
        <item x="106"/>
        <item x="36"/>
        <item x="232"/>
        <item x="98"/>
        <item x="93"/>
        <item x="431"/>
        <item x="304"/>
        <item x="332"/>
        <item x="193"/>
        <item x="97"/>
        <item x="3"/>
        <item x="373"/>
        <item x="70"/>
        <item x="128"/>
        <item x="177"/>
        <item x="328"/>
        <item x="154"/>
        <item x="222"/>
        <item x="228"/>
        <item x="317"/>
        <item x="361"/>
        <item x="234"/>
        <item x="432"/>
        <item x="316"/>
        <item x="313"/>
        <item x="463"/>
        <item x="279"/>
        <item x="287"/>
        <item x="103"/>
        <item x="443"/>
        <item x="87"/>
        <item x="366"/>
        <item x="302"/>
        <item x="178"/>
        <item x="436"/>
        <item x="164"/>
        <item x="318"/>
        <item x="200"/>
        <item x="351"/>
        <item x="149"/>
        <item x="379"/>
        <item x="210"/>
        <item x="236"/>
        <item x="469"/>
        <item x="311"/>
        <item x="314"/>
        <item x="333"/>
        <item x="69"/>
        <item x="114"/>
        <item x="421"/>
        <item x="40"/>
        <item x="422"/>
        <item x="442"/>
        <item x="276"/>
        <item x="78"/>
        <item x="42"/>
        <item x="350"/>
        <item x="411"/>
        <item x="82"/>
        <item x="281"/>
        <item x="249"/>
        <item x="238"/>
        <item x="265"/>
        <item x="454"/>
        <item x="20"/>
        <item x="184"/>
        <item x="5"/>
        <item x="132"/>
        <item x="141"/>
        <item x="282"/>
        <item x="394"/>
        <item x="37"/>
        <item x="144"/>
        <item x="242"/>
        <item x="410"/>
        <item x="168"/>
        <item x="473"/>
        <item x="110"/>
        <item x="33"/>
        <item x="305"/>
        <item x="269"/>
        <item x="326"/>
        <item x="55"/>
        <item x="481"/>
        <item x="71"/>
        <item x="83"/>
        <item x="459"/>
        <item x="146"/>
        <item x="224"/>
        <item x="467"/>
        <item x="367"/>
        <item x="18"/>
        <item x="334"/>
        <item x="167"/>
        <item x="330"/>
        <item x="274"/>
        <item x="471"/>
        <item x="90"/>
        <item x="225"/>
        <item x="158"/>
        <item x="145"/>
        <item x="169"/>
        <item x="420"/>
        <item x="58"/>
        <item x="291"/>
        <item x="60"/>
        <item x="458"/>
        <item x="261"/>
        <item x="30"/>
        <item x="53"/>
        <item x="402"/>
        <item x="259"/>
        <item x="338"/>
        <item x="2"/>
        <item x="433"/>
        <item x="387"/>
        <item x="306"/>
        <item x="380"/>
        <item x="363"/>
        <item x="160"/>
        <item x="4"/>
        <item x="395"/>
        <item x="267"/>
        <item x="13"/>
        <item x="384"/>
        <item x="205"/>
        <item x="211"/>
        <item x="342"/>
        <item x="180"/>
        <item x="17"/>
        <item x="427"/>
        <item x="253"/>
        <item x="74"/>
        <item x="268"/>
        <item x="435"/>
        <item x="11"/>
        <item x="412"/>
        <item x="298"/>
        <item x="358"/>
        <item x="472"/>
        <item x="244"/>
        <item x="331"/>
        <item x="38"/>
        <item x="451"/>
        <item x="294"/>
        <item x="489"/>
        <item x="156"/>
        <item x="477"/>
        <item x="9"/>
        <item x="59"/>
        <item x="247"/>
        <item x="35"/>
        <item x="339"/>
        <item x="417"/>
        <item x="47"/>
        <item x="45"/>
        <item x="134"/>
        <item x="113"/>
        <item x="495"/>
        <item x="397"/>
        <item x="476"/>
        <item x="275"/>
        <item x="143"/>
        <item x="389"/>
        <item x="109"/>
        <item x="150"/>
        <item x="337"/>
        <item x="381"/>
        <item x="382"/>
        <item x="414"/>
        <item x="273"/>
        <item x="272"/>
        <item x="248"/>
        <item x="256"/>
        <item x="460"/>
        <item x="124"/>
        <item x="10"/>
        <item x="166"/>
        <item x="346"/>
        <item x="372"/>
        <item x="31"/>
        <item x="61"/>
        <item x="233"/>
        <item x="77"/>
        <item x="194"/>
        <item x="399"/>
        <item x="173"/>
        <item x="408"/>
        <item x="283"/>
        <item x="327"/>
        <item x="27"/>
        <item x="475"/>
        <item x="288"/>
        <item x="329"/>
        <item x="485"/>
        <item x="239"/>
        <item x="142"/>
        <item x="446"/>
        <item x="280"/>
        <item x="388"/>
        <item x="461"/>
        <item x="368"/>
        <item x="161"/>
        <item x="119"/>
        <item x="345"/>
        <item x="262"/>
        <item x="85"/>
        <item x="484"/>
        <item x="487"/>
        <item x="212"/>
        <item x="354"/>
        <item x="465"/>
        <item x="208"/>
        <item x="133"/>
        <item x="151"/>
        <item x="139"/>
        <item x="449"/>
        <item x="199"/>
        <item x="32"/>
        <item x="153"/>
        <item x="48"/>
        <item x="492"/>
        <item x="89"/>
        <item x="174"/>
        <item x="264"/>
        <item x="270"/>
        <item x="300"/>
        <item x="213"/>
        <item x="86"/>
        <item x="117"/>
        <item x="356"/>
        <item x="289"/>
        <item x="483"/>
        <item x="352"/>
        <item x="405"/>
        <item x="240"/>
        <item x="50"/>
        <item x="7"/>
        <item x="307"/>
        <item x="468"/>
        <item x="92"/>
        <item x="56"/>
        <item x="413"/>
        <item x="355"/>
        <item x="16"/>
        <item x="429"/>
        <item x="12"/>
        <item x="424"/>
        <item x="57"/>
        <item x="386"/>
        <item x="126"/>
        <item x="125"/>
        <item x="25"/>
        <item x="175"/>
        <item x="277"/>
        <item x="418"/>
        <item x="364"/>
        <item x="116"/>
        <item x="111"/>
        <item x="188"/>
        <item x="455"/>
        <item x="404"/>
        <item x="28"/>
        <item x="263"/>
        <item x="137"/>
        <item x="245"/>
        <item x="229"/>
        <item x="88"/>
        <item x="438"/>
        <item x="64"/>
        <item x="479"/>
        <item x="226"/>
        <item x="163"/>
        <item x="450"/>
        <item x="122"/>
        <item x="217"/>
        <item x="359"/>
        <item x="123"/>
        <item x="486"/>
        <item x="107"/>
        <item x="391"/>
        <item x="385"/>
        <item x="108"/>
        <item x="319"/>
        <item x="254"/>
        <item x="94"/>
        <item x="185"/>
        <item x="112"/>
        <item x="159"/>
        <item x="49"/>
        <item x="218"/>
        <item x="65"/>
        <item x="353"/>
        <item x="220"/>
        <item x="494"/>
        <item x="165"/>
        <item x="72"/>
        <item x="99"/>
        <item x="181"/>
        <item x="416"/>
        <item x="66"/>
        <item x="73"/>
        <item x="456"/>
        <item x="162"/>
        <item x="393"/>
        <item x="206"/>
        <item x="207"/>
        <item x="428"/>
        <item x="75"/>
        <item x="250"/>
        <item x="235"/>
        <item x="52"/>
        <item x="14"/>
        <item x="341"/>
        <item x="365"/>
        <item x="215"/>
        <item x="43"/>
        <item x="202"/>
        <item x="39"/>
        <item x="84"/>
        <item x="201"/>
        <item x="322"/>
        <item x="457"/>
        <item x="437"/>
        <item x="148"/>
        <item x="21"/>
        <item x="299"/>
        <item x="24"/>
        <item x="204"/>
        <item x="266"/>
        <item x="448"/>
        <item x="209"/>
        <item x="182"/>
        <item x="104"/>
        <item x="474"/>
        <item x="157"/>
        <item x="251"/>
        <item x="292"/>
        <item x="179"/>
        <item x="271"/>
        <item x="189"/>
        <item x="406"/>
        <item x="357"/>
        <item x="480"/>
        <item x="255"/>
        <item x="301"/>
        <item x="309"/>
        <item x="315"/>
        <item x="488"/>
        <item x="100"/>
        <item x="237"/>
        <item x="63"/>
        <item x="377"/>
        <item x="130"/>
        <item x="54"/>
        <item x="203"/>
        <item x="321"/>
        <item x="278"/>
        <item x="464"/>
        <item x="324"/>
        <item x="51"/>
        <item x="105"/>
        <item x="340"/>
        <item x="22"/>
        <item x="196"/>
        <item x="293"/>
        <item x="323"/>
        <item x="186"/>
        <item x="26"/>
        <item x="419"/>
        <item x="369"/>
        <item x="102"/>
        <item x="216"/>
        <item x="91"/>
        <item x="401"/>
        <item x="320"/>
        <item x="466"/>
        <item x="400"/>
        <item x="426"/>
        <item x="441"/>
        <item x="191"/>
        <item x="246"/>
        <item x="258"/>
        <item x="187"/>
        <item x="378"/>
        <item x="348"/>
        <item x="46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25"/>
  </rowFields>
  <rowItems count="496">
    <i>
      <x v="258"/>
    </i>
    <i>
      <x v="378"/>
    </i>
    <i>
      <x v="244"/>
    </i>
    <i>
      <x v="56"/>
    </i>
    <i>
      <x v="100"/>
    </i>
    <i>
      <x v="167"/>
    </i>
    <i>
      <x v="181"/>
    </i>
    <i>
      <x v="214"/>
    </i>
    <i>
      <x v="212"/>
    </i>
    <i>
      <x v="64"/>
    </i>
    <i>
      <x v="285"/>
    </i>
    <i>
      <x v="86"/>
    </i>
    <i>
      <x v="428"/>
    </i>
    <i>
      <x v="90"/>
    </i>
    <i>
      <x v="251"/>
    </i>
    <i>
      <x v="132"/>
    </i>
    <i>
      <x v="321"/>
    </i>
    <i>
      <x v="146"/>
    </i>
    <i>
      <x v="410"/>
    </i>
    <i>
      <x v="436"/>
    </i>
    <i>
      <x v="434"/>
    </i>
    <i>
      <x v="476"/>
    </i>
    <i>
      <x v="466"/>
    </i>
    <i>
      <x v="184"/>
    </i>
    <i>
      <x v="394"/>
    </i>
    <i>
      <x v="44"/>
    </i>
    <i>
      <x v="113"/>
    </i>
    <i>
      <x v="175"/>
    </i>
    <i>
      <x v="119"/>
    </i>
    <i>
      <x v="335"/>
    </i>
    <i>
      <x v="128"/>
    </i>
    <i>
      <x v="391"/>
    </i>
    <i>
      <x v="91"/>
    </i>
    <i>
      <x v="404"/>
    </i>
    <i>
      <x v="302"/>
    </i>
    <i>
      <x v="51"/>
    </i>
    <i>
      <x v="33"/>
    </i>
    <i>
      <x v="109"/>
    </i>
    <i>
      <x v="329"/>
    </i>
    <i>
      <x v="186"/>
    </i>
    <i>
      <x v="194"/>
    </i>
    <i>
      <x v="253"/>
    </i>
    <i>
      <x v="141"/>
    </i>
    <i>
      <x v="438"/>
    </i>
    <i>
      <x v="421"/>
    </i>
    <i>
      <x v="154"/>
    </i>
    <i>
      <x v="469"/>
    </i>
    <i>
      <x v="73"/>
    </i>
    <i>
      <x v="229"/>
    </i>
    <i>
      <x v="76"/>
    </i>
    <i>
      <x v="107"/>
    </i>
    <i>
      <x v="327"/>
    </i>
    <i>
      <x v="458"/>
    </i>
    <i>
      <x v="92"/>
    </i>
    <i>
      <x v="274"/>
    </i>
    <i>
      <x v="94"/>
    </i>
    <i>
      <x v="483"/>
    </i>
    <i>
      <x v="350"/>
    </i>
    <i>
      <x v="414"/>
    </i>
    <i>
      <x v="357"/>
    </i>
    <i>
      <x v="3"/>
    </i>
    <i>
      <x v="366"/>
    </i>
    <i>
      <x v="67"/>
    </i>
    <i>
      <x v="373"/>
    </i>
    <i>
      <x v="442"/>
    </i>
    <i>
      <x v="69"/>
    </i>
    <i>
      <x v="61"/>
    </i>
    <i>
      <x v="381"/>
    </i>
    <i>
      <x v="265"/>
    </i>
    <i>
      <x v="384"/>
    </i>
    <i>
      <x v="137"/>
    </i>
    <i>
      <x v="240"/>
    </i>
    <i>
      <x v="419"/>
    </i>
    <i>
      <x v="124"/>
    </i>
    <i>
      <x v="27"/>
    </i>
    <i>
      <x v="179"/>
    </i>
    <i>
      <x v="398"/>
    </i>
    <i>
      <x v="180"/>
    </i>
    <i>
      <x v="162"/>
    </i>
    <i>
      <x v="84"/>
    </i>
    <i>
      <x v="122"/>
    </i>
    <i>
      <x v="196"/>
    </i>
    <i>
      <x v="28"/>
    </i>
    <i>
      <x v="48"/>
    </i>
    <i>
      <x v="412"/>
    </i>
    <i>
      <x v="218"/>
    </i>
    <i>
      <x v="156"/>
    </i>
    <i>
      <x v="50"/>
    </i>
    <i>
      <x v="165"/>
    </i>
    <i>
      <x v="237"/>
    </i>
    <i>
      <x v="361"/>
    </i>
    <i>
      <x v="97"/>
    </i>
    <i>
      <x v="371"/>
    </i>
    <i>
      <x v="260"/>
    </i>
    <i>
      <x v="66"/>
    </i>
    <i>
      <x v="264"/>
    </i>
    <i>
      <x v="144"/>
    </i>
    <i>
      <x v="284"/>
    </i>
    <i>
      <x v="399"/>
    </i>
    <i>
      <x v="57"/>
    </i>
    <i>
      <x v="417"/>
    </i>
    <i>
      <x v="299"/>
    </i>
    <i>
      <x v="151"/>
    </i>
    <i>
      <x v="305"/>
    </i>
    <i>
      <x v="454"/>
    </i>
    <i>
      <x v="169"/>
    </i>
    <i>
      <x v="163"/>
    </i>
    <i>
      <x v="333"/>
    </i>
    <i>
      <x v="472"/>
    </i>
    <i>
      <x v="344"/>
    </i>
    <i>
      <x v="328"/>
    </i>
    <i>
      <x v="401"/>
    </i>
    <i>
      <x v="479"/>
    </i>
    <i>
      <x v="40"/>
    </i>
    <i>
      <x v="256"/>
    </i>
    <i>
      <x v="387"/>
    </i>
    <i>
      <x v="14"/>
    </i>
    <i>
      <x v="148"/>
    </i>
    <i>
      <x v="187"/>
    </i>
    <i>
      <x v="88"/>
    </i>
    <i>
      <x v="263"/>
    </i>
    <i>
      <x v="224"/>
    </i>
    <i>
      <x v="189"/>
    </i>
    <i>
      <x v="396"/>
    </i>
    <i>
      <x v="105"/>
    </i>
    <i>
      <x v="407"/>
    </i>
    <i>
      <x v="268"/>
    </i>
    <i>
      <x v="150"/>
    </i>
    <i>
      <x v="270"/>
    </i>
    <i>
      <x v="447"/>
    </i>
    <i>
      <x v="271"/>
    </i>
    <i>
      <x v="249"/>
    </i>
    <i>
      <x v="273"/>
    </i>
    <i>
      <x v="99"/>
    </i>
    <i>
      <x v="23"/>
    </i>
    <i>
      <x v="68"/>
    </i>
    <i>
      <x v="278"/>
    </i>
    <i>
      <x v="4"/>
    </i>
    <i>
      <x v="282"/>
    </i>
    <i>
      <x v="233"/>
    </i>
    <i>
      <x v="191"/>
    </i>
    <i>
      <x v="34"/>
    </i>
    <i>
      <x v="5"/>
    </i>
    <i>
      <x v="147"/>
    </i>
    <i>
      <x v="286"/>
    </i>
    <i>
      <x v="41"/>
    </i>
    <i>
      <x v="289"/>
    </i>
    <i>
      <x v="492"/>
    </i>
    <i>
      <x v="290"/>
    </i>
    <i>
      <x v="242"/>
    </i>
    <i>
      <x v="294"/>
    </i>
    <i>
      <x v="450"/>
    </i>
    <i>
      <x v="177"/>
    </i>
    <i>
      <x v="462"/>
    </i>
    <i>
      <x v="111"/>
    </i>
    <i>
      <x v="475"/>
    </i>
    <i>
      <x v="200"/>
    </i>
    <i>
      <x v="486"/>
    </i>
    <i>
      <x v="307"/>
    </i>
    <i>
      <x v="222"/>
    </i>
    <i>
      <x v="311"/>
    </i>
    <i>
      <x v="383"/>
    </i>
    <i>
      <x v="318"/>
    </i>
    <i>
      <x v="386"/>
    </i>
    <i>
      <x v="112"/>
    </i>
    <i>
      <x v="388"/>
    </i>
    <i>
      <x v="322"/>
    </i>
    <i>
      <x v="83"/>
    </i>
    <i>
      <x v="24"/>
    </i>
    <i>
      <x v="231"/>
    </i>
    <i>
      <x v="201"/>
    </i>
    <i>
      <x v="400"/>
    </i>
    <i>
      <x v="114"/>
    </i>
    <i>
      <x v="402"/>
    </i>
    <i>
      <x v="332"/>
    </i>
    <i>
      <x v="405"/>
    </i>
    <i>
      <x v="202"/>
    </i>
    <i>
      <x v="409"/>
    </i>
    <i>
      <x v="116"/>
    </i>
    <i>
      <x v="234"/>
    </i>
    <i>
      <x v="342"/>
    </i>
    <i>
      <x v="235"/>
    </i>
    <i>
      <x v="203"/>
    </i>
    <i>
      <x v="420"/>
    </i>
    <i>
      <x v="204"/>
    </i>
    <i>
      <x v="426"/>
    </i>
    <i>
      <x v="356"/>
    </i>
    <i>
      <x v="429"/>
    </i>
    <i>
      <x v="121"/>
    </i>
    <i>
      <x v="155"/>
    </i>
    <i>
      <x v="359"/>
    </i>
    <i>
      <x v="160"/>
    </i>
    <i>
      <x v="360"/>
    </i>
    <i>
      <x v="448"/>
    </i>
    <i>
      <x v="206"/>
    </i>
    <i>
      <x v="243"/>
    </i>
    <i>
      <x v="362"/>
    </i>
    <i>
      <x v="460"/>
    </i>
    <i>
      <x v="363"/>
    </i>
    <i>
      <x v="1"/>
    </i>
    <i>
      <x v="46"/>
    </i>
    <i>
      <x v="98"/>
    </i>
    <i>
      <x v="367"/>
    </i>
    <i>
      <x v="82"/>
    </i>
    <i>
      <x v="170"/>
    </i>
    <i>
      <x v="168"/>
    </i>
    <i>
      <x v="173"/>
    </i>
    <i>
      <x v="487"/>
    </i>
    <i>
      <x v="374"/>
    </i>
    <i>
      <x v="375"/>
    </i>
    <i>
      <x v="247"/>
    </i>
    <i>
      <x v="467"/>
    </i>
    <i>
      <x v="403"/>
    </i>
    <i>
      <x v="158"/>
    </i>
    <i>
      <x v="213"/>
    </i>
    <i>
      <x v="435"/>
    </i>
    <i>
      <x v="95"/>
    </i>
    <i>
      <x v="355"/>
    </i>
    <i>
      <x v="215"/>
    </i>
    <i>
      <x v="71"/>
    </i>
    <i>
      <x v="216"/>
    </i>
    <i>
      <x v="185"/>
    </i>
    <i>
      <x v="217"/>
    </i>
    <i>
      <x v="451"/>
    </i>
    <i>
      <x v="96"/>
    </i>
    <i>
      <x v="208"/>
    </i>
    <i>
      <x v="219"/>
    </i>
    <i>
      <x v="65"/>
    </i>
    <i>
      <x v="220"/>
    </i>
    <i>
      <x v="379"/>
    </i>
    <i>
      <x v="221"/>
    </i>
    <i>
      <x v="395"/>
    </i>
    <i>
      <x v="38"/>
    </i>
    <i>
      <x v="411"/>
    </i>
    <i>
      <x v="223"/>
    </i>
    <i>
      <x v="427"/>
    </i>
    <i>
      <x v="39"/>
    </i>
    <i>
      <x v="443"/>
    </i>
    <i>
      <x v="225"/>
    </i>
    <i>
      <x v="459"/>
    </i>
    <i>
      <x v="226"/>
    </i>
    <i>
      <x v="205"/>
    </i>
    <i>
      <x v="227"/>
    </i>
    <i>
      <x v="491"/>
    </i>
    <i>
      <x v="228"/>
    </i>
    <i>
      <x v="63"/>
    </i>
    <i>
      <x v="12"/>
    </i>
    <i>
      <x v="157"/>
    </i>
    <i>
      <x v="230"/>
    </i>
    <i>
      <x v="161"/>
    </i>
    <i>
      <x v="13"/>
    </i>
    <i>
      <x v="164"/>
    </i>
    <i>
      <x v="232"/>
    </i>
    <i>
      <x v="8"/>
    </i>
    <i>
      <x v="101"/>
    </i>
    <i>
      <x v="75"/>
    </i>
    <i>
      <x v="102"/>
    </i>
    <i>
      <x v="78"/>
    </i>
    <i>
      <x v="103"/>
    </i>
    <i>
      <x v="415"/>
    </i>
    <i>
      <x v="236"/>
    </i>
    <i>
      <x v="423"/>
    </i>
    <i>
      <x v="104"/>
    </i>
    <i>
      <x v="431"/>
    </i>
    <i>
      <x v="238"/>
    </i>
    <i>
      <x v="439"/>
    </i>
    <i>
      <x v="239"/>
    </i>
    <i>
      <x v="195"/>
    </i>
    <i>
      <x v="42"/>
    </i>
    <i>
      <x v="455"/>
    </i>
    <i>
      <x v="241"/>
    </i>
    <i>
      <x v="463"/>
    </i>
    <i>
      <x v="106"/>
    </i>
    <i>
      <x v="471"/>
    </i>
    <i>
      <x v="43"/>
    </i>
    <i>
      <x v="207"/>
    </i>
    <i>
      <x v="108"/>
    </i>
    <i>
      <x v="210"/>
    </i>
    <i>
      <x v="245"/>
    </i>
    <i>
      <x v="37"/>
    </i>
    <i>
      <x v="246"/>
    </i>
    <i>
      <x v="62"/>
    </i>
    <i>
      <x v="495"/>
    </i>
    <i>
      <x v="153"/>
    </i>
    <i>
      <x v="2"/>
    </i>
    <i>
      <x v="365"/>
    </i>
    <i>
      <x v="110"/>
    </i>
    <i>
      <x v="369"/>
    </i>
    <i>
      <x v="250"/>
    </i>
    <i>
      <x v="159"/>
    </i>
    <i>
      <x v="45"/>
    </i>
    <i>
      <x v="377"/>
    </i>
    <i>
      <x v="252"/>
    </i>
    <i>
      <x v="26"/>
    </i>
    <i>
      <x v="15"/>
    </i>
    <i>
      <x v="385"/>
    </i>
    <i>
      <x v="254"/>
    </i>
    <i>
      <x v="389"/>
    </i>
    <i>
      <x v="255"/>
    </i>
    <i>
      <x v="393"/>
    </i>
    <i>
      <x v="47"/>
    </i>
    <i>
      <x v="397"/>
    </i>
    <i>
      <x v="257"/>
    </i>
    <i>
      <x v="9"/>
    </i>
    <i>
      <x v="16"/>
    </i>
    <i>
      <x v="178"/>
    </i>
    <i>
      <x v="259"/>
    </i>
    <i>
      <x v="79"/>
    </i>
    <i>
      <x v="115"/>
    </i>
    <i>
      <x v="413"/>
    </i>
    <i>
      <x v="261"/>
    </i>
    <i>
      <x v="81"/>
    </i>
    <i>
      <x v="262"/>
    </i>
    <i>
      <x v="30"/>
    </i>
    <i>
      <x v="49"/>
    </i>
    <i>
      <x v="425"/>
    </i>
    <i>
      <x v="117"/>
    </i>
    <i>
      <x v="190"/>
    </i>
    <i>
      <x v="118"/>
    </i>
    <i>
      <x v="433"/>
    </i>
    <i>
      <x v="266"/>
    </i>
    <i>
      <x v="437"/>
    </i>
    <i>
      <x v="267"/>
    </i>
    <i>
      <x v="441"/>
    </i>
    <i>
      <x v="17"/>
    </i>
    <i>
      <x v="445"/>
    </i>
    <i>
      <x v="269"/>
    </i>
    <i>
      <x v="449"/>
    </i>
    <i>
      <x v="120"/>
    </i>
    <i>
      <x v="453"/>
    </i>
    <i>
      <x v="18"/>
    </i>
    <i>
      <x v="457"/>
    </i>
    <i>
      <x v="272"/>
    </i>
    <i>
      <x v="461"/>
    </i>
    <i>
      <x v="52"/>
    </i>
    <i>
      <x v="465"/>
    </i>
    <i>
      <x v="123"/>
    </i>
    <i>
      <x v="35"/>
    </i>
    <i>
      <x v="275"/>
    </i>
    <i>
      <x v="473"/>
    </i>
    <i>
      <x v="276"/>
    </i>
    <i>
      <x v="477"/>
    </i>
    <i>
      <x v="277"/>
    </i>
    <i>
      <x v="481"/>
    </i>
    <i>
      <x v="53"/>
    </i>
    <i>
      <x v="485"/>
    </i>
    <i>
      <x v="279"/>
    </i>
    <i>
      <x v="489"/>
    </i>
    <i>
      <x v="280"/>
    </i>
    <i>
      <x v="493"/>
    </i>
    <i>
      <x v="281"/>
    </i>
    <i>
      <x v="354"/>
    </i>
    <i>
      <x v="125"/>
    </i>
    <i>
      <x v="149"/>
    </i>
    <i>
      <x v="283"/>
    </i>
    <i>
      <x v="358"/>
    </i>
    <i>
      <x v="126"/>
    </i>
    <i>
      <x v="152"/>
    </i>
    <i>
      <x v="127"/>
    </i>
    <i>
      <x v="22"/>
    </i>
    <i>
      <x v="54"/>
    </i>
    <i>
      <x v="364"/>
    </i>
    <i>
      <x v="287"/>
    </i>
    <i>
      <x v="6"/>
    </i>
    <i>
      <x v="288"/>
    </i>
    <i>
      <x v="368"/>
    </i>
    <i>
      <x v="129"/>
    </i>
    <i>
      <x v="370"/>
    </i>
    <i>
      <x v="130"/>
    </i>
    <i>
      <x v="372"/>
    </i>
    <i>
      <x v="291"/>
    </i>
    <i>
      <x v="7"/>
    </i>
    <i>
      <x v="292"/>
    </i>
    <i>
      <x v="376"/>
    </i>
    <i>
      <x v="293"/>
    </i>
    <i>
      <x v="25"/>
    </i>
    <i>
      <x v="131"/>
    </i>
    <i>
      <x v="380"/>
    </i>
    <i>
      <x v="295"/>
    </i>
    <i>
      <x v="382"/>
    </i>
    <i>
      <x v="296"/>
    </i>
    <i>
      <x v="70"/>
    </i>
    <i>
      <x v="297"/>
    </i>
    <i>
      <x v="166"/>
    </i>
    <i>
      <x v="298"/>
    </i>
    <i>
      <x v="72"/>
    </i>
    <i>
      <x v="55"/>
    </i>
    <i>
      <x v="390"/>
    </i>
    <i>
      <x v="300"/>
    </i>
    <i>
      <x v="392"/>
    </i>
    <i>
      <x v="301"/>
    </i>
    <i>
      <x v="74"/>
    </i>
    <i>
      <x v="133"/>
    </i>
    <i>
      <x v="171"/>
    </i>
    <i>
      <x v="303"/>
    </i>
    <i>
      <x v="172"/>
    </i>
    <i>
      <x v="304"/>
    </i>
    <i>
      <x v="174"/>
    </i>
    <i>
      <x v="134"/>
    </i>
    <i>
      <x v="176"/>
    </i>
    <i>
      <x v="306"/>
    </i>
    <i>
      <x v="77"/>
    </i>
    <i>
      <x v="135"/>
    </i>
    <i>
      <x v="406"/>
    </i>
    <i>
      <x v="308"/>
    </i>
    <i>
      <x v="408"/>
    </i>
    <i>
      <x v="309"/>
    </i>
    <i>
      <x v="80"/>
    </i>
    <i>
      <x v="310"/>
    </i>
    <i>
      <x v="182"/>
    </i>
    <i>
      <x v="136"/>
    </i>
    <i>
      <x v="183"/>
    </i>
    <i>
      <x v="312"/>
    </i>
    <i>
      <x v="416"/>
    </i>
    <i>
      <x v="313"/>
    </i>
    <i>
      <x v="418"/>
    </i>
    <i>
      <x v="314"/>
    </i>
    <i>
      <x v="29"/>
    </i>
    <i>
      <x v="315"/>
    </i>
    <i>
      <x v="422"/>
    </i>
    <i>
      <x v="316"/>
    </i>
    <i>
      <x v="424"/>
    </i>
    <i>
      <x v="317"/>
    </i>
    <i>
      <x v="188"/>
    </i>
    <i>
      <x v="19"/>
    </i>
    <i>
      <x v="31"/>
    </i>
    <i>
      <x v="319"/>
    </i>
    <i>
      <x v="430"/>
    </i>
    <i>
      <x v="320"/>
    </i>
    <i>
      <x v="432"/>
    </i>
    <i>
      <x v="138"/>
    </i>
    <i>
      <x v="85"/>
    </i>
    <i>
      <x v="139"/>
    </i>
    <i>
      <x v="192"/>
    </i>
    <i>
      <x v="323"/>
    </i>
    <i>
      <x v="193"/>
    </i>
    <i>
      <x v="324"/>
    </i>
    <i>
      <x v="440"/>
    </i>
    <i>
      <x v="325"/>
    </i>
    <i>
      <x v="32"/>
    </i>
    <i>
      <x v="326"/>
    </i>
    <i>
      <x v="444"/>
    </i>
    <i>
      <x v="140"/>
    </i>
    <i>
      <x v="446"/>
    </i>
    <i>
      <x v="20"/>
    </i>
    <i>
      <x v="87"/>
    </i>
    <i>
      <x v="142"/>
    </i>
    <i>
      <x v="197"/>
    </i>
    <i>
      <x v="330"/>
    </i>
    <i>
      <x v="452"/>
    </i>
    <i>
      <x v="331"/>
    </i>
    <i>
      <x v="198"/>
    </i>
    <i>
      <x v="143"/>
    </i>
    <i>
      <x v="456"/>
    </i>
    <i>
      <x v="58"/>
    </i>
    <i>
      <x v="199"/>
    </i>
    <i>
      <x v="334"/>
    </i>
    <i>
      <x v="10"/>
    </i>
    <i>
      <x v="145"/>
    </i>
    <i>
      <x v="89"/>
    </i>
    <i>
      <x v="336"/>
    </i>
    <i>
      <x v="464"/>
    </i>
    <i>
      <x v="337"/>
    </i>
    <i>
      <x v="11"/>
    </i>
    <i>
      <x v="338"/>
    </i>
    <i>
      <x v="468"/>
    </i>
    <i>
      <x v="339"/>
    </i>
    <i>
      <x v="470"/>
    </i>
    <i>
      <x v="340"/>
    </i>
    <i>
      <x v="36"/>
    </i>
    <i>
      <x v="341"/>
    </i>
    <i>
      <x v="474"/>
    </i>
    <i>
      <x v="59"/>
    </i>
    <i>
      <x v="93"/>
    </i>
    <i>
      <x v="343"/>
    </i>
    <i>
      <x v="478"/>
    </i>
    <i>
      <x v="60"/>
    </i>
    <i>
      <x v="480"/>
    </i>
    <i>
      <x v="345"/>
    </i>
    <i>
      <x v="482"/>
    </i>
    <i>
      <x v="346"/>
    </i>
    <i>
      <x v="484"/>
    </i>
    <i>
      <x v="347"/>
    </i>
    <i>
      <x v="209"/>
    </i>
    <i>
      <x v="348"/>
    </i>
    <i>
      <x v="488"/>
    </i>
    <i>
      <x v="349"/>
    </i>
    <i>
      <x v="490"/>
    </i>
    <i>
      <x v="21"/>
    </i>
    <i>
      <x v="211"/>
    </i>
    <i>
      <x v="351"/>
    </i>
    <i>
      <x v="494"/>
    </i>
    <i>
      <x v="352"/>
    </i>
    <i>
      <x v="353"/>
    </i>
    <i>
      <x v="248"/>
    </i>
    <i t="grand">
      <x/>
    </i>
  </rowItems>
  <colItems count="1">
    <i/>
  </colItems>
  <dataFields count="1">
    <dataField name="Count of Wildlife: Number of collisions" fld="4" subtotal="count"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AAE361-4AC9-4E39-89E9-89345A3F336D}" name="Table1" displayName="Table1" ref="A1:AM972" totalsRowShown="0" headerRowDxfId="39" dataDxfId="38">
  <autoFilter ref="A1:AM972" xr:uid="{DF2E7B19-6B51-4241-AC52-0C8035A56B58}"/>
  <tableColumns count="39">
    <tableColumn id="1" xr3:uid="{E3B5279A-BA03-4C66-910A-B2329851F03A}" name="Aircraft: Type" dataDxfId="37"/>
    <tableColumn id="2" xr3:uid="{7B860F3C-8D18-474E-956B-62EDE806D947}" name="Airport: Name" dataDxfId="36"/>
    <tableColumn id="3" xr3:uid="{44DC9A82-79B0-48A4-9BE8-CB36238B87E7}" name="Altitude bin" dataDxfId="35"/>
    <tableColumn id="4" xr3:uid="{7116F0C4-5A14-460C-A535-DB5DA6F8D0AE}" name="Aircraft: Make/Model" dataDxfId="34"/>
    <tableColumn id="5" xr3:uid="{B0F8C487-BBBF-4E73-8540-F33AFB7F1B3E}" name="Wildlife: Number of collisions" dataDxfId="33"/>
    <tableColumn id="6" xr3:uid="{D7AD09C4-EBE4-4E1F-BFFE-E6C65D7A5505}" name="Effect: Impact to flight" dataDxfId="32"/>
    <tableColumn id="7" xr3:uid="{8D491EF5-72A5-4EE2-A478-6F3164A51F0E}" name="Effect: Other" dataDxfId="31"/>
    <tableColumn id="8" xr3:uid="{EDD54B83-22EF-46ED-95F9-221534BC5AF6}" name="Location: Nearby if en route" dataDxfId="30"/>
    <tableColumn id="9" xr3:uid="{73C3522E-4442-47D2-BFB6-5DC26BE00689}" name="Aircraft: Flight Number"/>
    <tableColumn id="10" xr3:uid="{6ABB8677-7477-41D1-8CDF-E839AC3E3308}" name="FlightDate" dataDxfId="29"/>
    <tableColumn id="11" xr3:uid="{9A27A1D2-C057-4CC3-8B78-F8C523A03485}" name="Record ID" dataDxfId="28"/>
    <tableColumn id="12" xr3:uid="{13EEE982-8601-4443-8D8C-A9749C20E088}" name="Effect: Indicated Damage" dataDxfId="27"/>
    <tableColumn id="13" xr3:uid="{BF81925A-C8B2-4487-9C21-8E347AFBE6B2}" name="Location: Freeform en route" dataDxfId="26"/>
    <tableColumn id="14" xr3:uid="{D536F7E4-4524-4503-9849-D67859F7789B}" name="Aircraft: Number of engines?" dataDxfId="25"/>
    <tableColumn id="15" xr3:uid="{35AB5B47-1B47-45D9-BF83-7E2806200D96}" name="Aircraft: Airline/Operator" dataDxfId="24"/>
    <tableColumn id="16" xr3:uid="{25B4D349-434A-474C-AEE8-940221981A5E}" name="Origin State" dataDxfId="23"/>
    <tableColumn id="17" xr3:uid="{376414A6-E769-40A1-AD36-55B3A24422DB}" name="When: Phase of flight" dataDxfId="22"/>
    <tableColumn id="18" xr3:uid="{11582A2D-DCB5-464A-8DD5-18FC4F8AAECF}" name="Conditions: Precipitation" dataDxfId="21"/>
    <tableColumn id="19" xr3:uid="{5EAF9093-937D-4E61-8B2B-3F4856E46F7F}" name="Remains of wildlife collected?" dataDxfId="20"/>
    <tableColumn id="20" xr3:uid="{34AE12D3-BEF0-439C-9DBC-E5D232EBB8AB}" name="Remains of wildlife sent to Smithsonian" dataDxfId="19"/>
    <tableColumn id="21" xr3:uid="{05BC847B-3837-4DCC-B6D9-47D520CE672B}" name="Remarks" dataDxfId="18"/>
    <tableColumn id="22" xr3:uid="{E58A5F48-37DE-4A27-9910-D28C4062A516}" name="Reported: Date" dataDxfId="17"/>
    <tableColumn id="23" xr3:uid="{1434CFE9-6FF3-4A28-9069-8CDB67A8CE07}" name="Wildlife: Size" dataDxfId="16"/>
    <tableColumn id="24" xr3:uid="{5CF2D35B-8AFE-41DF-936D-AFBEB92B5B4D}" name="Conditions: Sky" dataDxfId="15"/>
    <tableColumn id="25" xr3:uid="{AFDF6979-3D97-450E-95FB-294A3D45A061}" name="Wildlife: Species" dataDxfId="14"/>
    <tableColumn id="26" xr3:uid="{EF23F59B-DA61-4799-9CFB-45545CAB6DBA}" name="When: Time (HHMM)" dataDxfId="0"/>
    <tableColumn id="39" xr3:uid="{9DD9833C-C527-493E-ACB8-49C083EA6F5C}" name="Column2" dataDxfId="13"/>
    <tableColumn id="38" xr3:uid="{714D6146-B21A-4497-810C-DA289C4FB877}" name="Column1" dataDxfId="12"/>
    <tableColumn id="27" xr3:uid="{4EB409AC-7A8A-4758-8175-A04E19EB0E49}" name="When: Time of day" dataDxfId="11"/>
    <tableColumn id="28" xr3:uid="{714A0122-0E12-43A5-AE7D-A1A24AB7D377}" name="Pilot warned of birds or wildlife?" dataDxfId="10"/>
    <tableColumn id="29" xr3:uid="{50F4BB3B-3774-4941-8F57-01B80D1C323D}" name="Cost: Aircraft time out of service (hours)" dataDxfId="9"/>
    <tableColumn id="30" xr3:uid="{3EED51B6-A4F5-42A5-9377-8E10459F3ADB}" name="Cost: Other (inflation adj)" dataDxfId="8"/>
    <tableColumn id="31" xr3:uid="{F8DDF62F-B3FF-4C0F-A518-AE324E7FBF23}" name="Cost: Repair (inflation adj)" dataDxfId="7"/>
    <tableColumn id="32" xr3:uid="{49869061-F821-40D4-9326-4DDD3540120E}" name="Cost: Total $" dataDxfId="6"/>
    <tableColumn id="33" xr3:uid="{3F59D247-4A2D-49F5-9FB8-FFA7F458FD17}" name="Miles from airport" dataDxfId="5"/>
    <tableColumn id="34" xr3:uid="{4B556732-2479-416D-B4E7-D0A6384DA32B}" name="Feet above ground" dataDxfId="4"/>
    <tableColumn id="35" xr3:uid="{E9817441-868E-4ABC-8241-E5A233FBFBEC}" name="Number of human fatalities" dataDxfId="3"/>
    <tableColumn id="36" xr3:uid="{9DDF272A-2333-42CE-BBC2-A515FF8CB790}" name="Number of people injured" dataDxfId="2"/>
    <tableColumn id="37" xr3:uid="{A61D18EB-944A-406A-A229-45AB6042AE4D}" name="Speed (IAS) in kno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D3E7E-9944-4098-8363-2E104F4ADF18}">
  <dimension ref="A1:AM1960"/>
  <sheetViews>
    <sheetView tabSelected="1" topLeftCell="A974" workbookViewId="0">
      <selection activeCell="B987" sqref="B987"/>
    </sheetView>
  </sheetViews>
  <sheetFormatPr defaultRowHeight="15" x14ac:dyDescent="0.25"/>
  <cols>
    <col min="1" max="1" width="46.85546875" bestFit="1" customWidth="1"/>
    <col min="2" max="2" width="47.5703125" bestFit="1" customWidth="1"/>
    <col min="3" max="3" width="13.7109375" customWidth="1"/>
    <col min="4" max="4" width="22.42578125" customWidth="1"/>
    <col min="5" max="5" width="29.7109375" style="31" customWidth="1"/>
    <col min="6" max="6" width="22.7109375" customWidth="1"/>
    <col min="7" max="7" width="14.42578125" customWidth="1"/>
    <col min="8" max="8" width="27.7109375" customWidth="1"/>
    <col min="9" max="9" width="23.42578125" customWidth="1"/>
    <col min="10" max="10" width="12.28515625" customWidth="1"/>
    <col min="11" max="11" width="11.5703125" customWidth="1"/>
    <col min="12" max="12" width="25.140625" customWidth="1"/>
    <col min="13" max="13" width="27.85546875" customWidth="1"/>
    <col min="14" max="14" width="28.7109375" customWidth="1"/>
    <col min="15" max="15" width="25.5703125" customWidth="1"/>
    <col min="16" max="16" width="13.5703125" customWidth="1"/>
    <col min="17" max="17" width="22.28515625" customWidth="1"/>
    <col min="18" max="18" width="25.140625" customWidth="1"/>
    <col min="19" max="19" width="29.85546875" customWidth="1"/>
    <col min="20" max="20" width="38.28515625" customWidth="1"/>
    <col min="21" max="21" width="10.7109375" customWidth="1"/>
    <col min="22" max="22" width="16.5703125" customWidth="1"/>
    <col min="23" max="23" width="15" customWidth="1"/>
    <col min="24" max="24" width="16.7109375" customWidth="1"/>
    <col min="25" max="25" width="18.140625" customWidth="1"/>
    <col min="26" max="26" width="22.140625" style="50" customWidth="1"/>
    <col min="27" max="27" width="22.140625" customWidth="1"/>
    <col min="28" max="28" width="19.85546875" customWidth="1"/>
    <col min="29" max="29" width="32.140625" customWidth="1"/>
    <col min="30" max="30" width="38.42578125" customWidth="1"/>
    <col min="31" max="31" width="25.7109375" customWidth="1"/>
    <col min="32" max="32" width="26.28515625" customWidth="1"/>
    <col min="33" max="33" width="13.85546875" customWidth="1"/>
    <col min="34" max="34" width="19.28515625" customWidth="1"/>
    <col min="35" max="35" width="19.7109375" customWidth="1"/>
    <col min="36" max="36" width="27.5703125" customWidth="1"/>
    <col min="37" max="37" width="26.28515625" customWidth="1"/>
    <col min="38" max="38" width="20.85546875" customWidth="1"/>
  </cols>
  <sheetData>
    <row r="1" spans="1:39" s="15" customFormat="1" x14ac:dyDescent="0.25">
      <c r="A1" s="15" t="s">
        <v>1262</v>
      </c>
      <c r="B1" s="15" t="s">
        <v>1263</v>
      </c>
      <c r="C1" s="15" t="s">
        <v>1264</v>
      </c>
      <c r="D1" s="15" t="s">
        <v>1265</v>
      </c>
      <c r="E1" s="27" t="s">
        <v>1266</v>
      </c>
      <c r="F1" s="15" t="s">
        <v>1267</v>
      </c>
      <c r="G1" s="15" t="s">
        <v>1268</v>
      </c>
      <c r="H1" s="15" t="s">
        <v>1269</v>
      </c>
      <c r="I1" s="15" t="s">
        <v>1270</v>
      </c>
      <c r="J1" s="16" t="s">
        <v>1271</v>
      </c>
      <c r="K1" s="15" t="s">
        <v>1272</v>
      </c>
      <c r="L1" s="15" t="s">
        <v>1273</v>
      </c>
      <c r="M1" s="15" t="s">
        <v>1274</v>
      </c>
      <c r="N1" s="15" t="s">
        <v>1275</v>
      </c>
      <c r="O1" s="15" t="s">
        <v>1276</v>
      </c>
      <c r="P1" s="15" t="s">
        <v>1277</v>
      </c>
      <c r="Q1" s="15" t="s">
        <v>1278</v>
      </c>
      <c r="R1" s="15" t="s">
        <v>1279</v>
      </c>
      <c r="S1" s="15" t="s">
        <v>1280</v>
      </c>
      <c r="T1" s="15" t="s">
        <v>1281</v>
      </c>
      <c r="U1" s="15" t="s">
        <v>1282</v>
      </c>
      <c r="V1" s="16" t="s">
        <v>1283</v>
      </c>
      <c r="W1" s="15" t="s">
        <v>1284</v>
      </c>
      <c r="X1" s="15" t="s">
        <v>1285</v>
      </c>
      <c r="Y1" s="15" t="s">
        <v>1286</v>
      </c>
      <c r="Z1" s="46" t="s">
        <v>1287</v>
      </c>
      <c r="AA1" s="17" t="s">
        <v>1317</v>
      </c>
      <c r="AB1" s="17" t="s">
        <v>1316</v>
      </c>
      <c r="AC1" s="15" t="s">
        <v>1288</v>
      </c>
      <c r="AD1" s="15" t="s">
        <v>1289</v>
      </c>
      <c r="AE1" s="15" t="s">
        <v>1290</v>
      </c>
      <c r="AF1" s="15" t="s">
        <v>1291</v>
      </c>
      <c r="AG1" s="15" t="s">
        <v>1292</v>
      </c>
      <c r="AH1" s="15" t="s">
        <v>1293</v>
      </c>
      <c r="AI1" s="15" t="s">
        <v>1294</v>
      </c>
      <c r="AJ1" s="15" t="s">
        <v>1295</v>
      </c>
      <c r="AK1" s="15" t="s">
        <v>1296</v>
      </c>
      <c r="AL1" s="15" t="s">
        <v>1297</v>
      </c>
      <c r="AM1" s="15" t="s">
        <v>1298</v>
      </c>
    </row>
    <row r="2" spans="1:39" x14ac:dyDescent="0.25">
      <c r="A2" s="5" t="s">
        <v>17</v>
      </c>
      <c r="B2" s="2" t="s">
        <v>110</v>
      </c>
      <c r="C2" s="2" t="s">
        <v>15</v>
      </c>
      <c r="D2" s="2" t="s">
        <v>189</v>
      </c>
      <c r="E2" s="28">
        <v>1</v>
      </c>
      <c r="F2" s="2" t="s">
        <v>8</v>
      </c>
      <c r="G2" s="2" t="s">
        <v>12</v>
      </c>
      <c r="H2" s="2" t="s">
        <v>12</v>
      </c>
      <c r="I2" s="12" t="s">
        <v>12</v>
      </c>
      <c r="J2" s="4">
        <v>36561</v>
      </c>
      <c r="K2" s="2">
        <v>204700</v>
      </c>
      <c r="L2" s="2" t="s">
        <v>13</v>
      </c>
      <c r="M2" s="2" t="s">
        <v>12</v>
      </c>
      <c r="N2" s="2">
        <v>2</v>
      </c>
      <c r="O2" s="2" t="s">
        <v>372</v>
      </c>
      <c r="P2" s="2" t="s">
        <v>60</v>
      </c>
      <c r="Q2" s="2" t="s">
        <v>9</v>
      </c>
      <c r="R2" s="2" t="s">
        <v>8</v>
      </c>
      <c r="S2" s="2" t="b">
        <v>0</v>
      </c>
      <c r="T2" s="2" t="b">
        <v>0</v>
      </c>
      <c r="U2" s="2" t="s">
        <v>1261</v>
      </c>
      <c r="V2" s="4">
        <v>36561</v>
      </c>
      <c r="W2" s="2" t="s">
        <v>38</v>
      </c>
      <c r="X2" s="2" t="s">
        <v>37</v>
      </c>
      <c r="Y2" s="2" t="s">
        <v>203</v>
      </c>
      <c r="Z2" s="47">
        <v>0.2951388888888889</v>
      </c>
      <c r="AA2" s="3"/>
      <c r="AB2" s="3"/>
      <c r="AC2" s="2" t="s">
        <v>81</v>
      </c>
      <c r="AD2" s="2" t="s">
        <v>22</v>
      </c>
      <c r="AE2" s="2">
        <v>0</v>
      </c>
      <c r="AF2" s="2">
        <v>0</v>
      </c>
      <c r="AG2" s="2">
        <v>0</v>
      </c>
      <c r="AH2" s="2">
        <v>0</v>
      </c>
      <c r="AI2" s="2">
        <v>0</v>
      </c>
      <c r="AJ2" s="2">
        <v>0</v>
      </c>
      <c r="AK2" s="2" t="s">
        <v>1</v>
      </c>
      <c r="AL2" s="2" t="s">
        <v>1</v>
      </c>
      <c r="AM2" s="1">
        <v>110</v>
      </c>
    </row>
    <row r="3" spans="1:39" x14ac:dyDescent="0.25">
      <c r="A3" s="10" t="s">
        <v>17</v>
      </c>
      <c r="B3" s="7" t="s">
        <v>91</v>
      </c>
      <c r="C3" s="7" t="s">
        <v>15</v>
      </c>
      <c r="D3" s="7" t="s">
        <v>90</v>
      </c>
      <c r="E3" s="29">
        <v>1</v>
      </c>
      <c r="F3" s="7" t="s">
        <v>8</v>
      </c>
      <c r="G3" s="7" t="s">
        <v>12</v>
      </c>
      <c r="H3" s="7" t="s">
        <v>12</v>
      </c>
      <c r="I3" s="11" t="s">
        <v>12</v>
      </c>
      <c r="J3" s="9">
        <v>36561</v>
      </c>
      <c r="K3" s="7">
        <v>201575</v>
      </c>
      <c r="L3" s="7" t="s">
        <v>13</v>
      </c>
      <c r="M3" s="7" t="s">
        <v>12</v>
      </c>
      <c r="N3" s="7">
        <v>2</v>
      </c>
      <c r="O3" s="7" t="s">
        <v>89</v>
      </c>
      <c r="P3" s="7" t="s">
        <v>52</v>
      </c>
      <c r="Q3" s="7" t="s">
        <v>19</v>
      </c>
      <c r="R3" s="7" t="s">
        <v>8</v>
      </c>
      <c r="S3" s="7" t="b">
        <v>0</v>
      </c>
      <c r="T3" s="7" t="b">
        <v>0</v>
      </c>
      <c r="U3" s="7" t="s">
        <v>1260</v>
      </c>
      <c r="V3" s="9">
        <v>36561</v>
      </c>
      <c r="W3" s="7" t="s">
        <v>6</v>
      </c>
      <c r="X3" s="7" t="s">
        <v>37</v>
      </c>
      <c r="Y3" s="7" t="s">
        <v>118</v>
      </c>
      <c r="Z3" s="48">
        <v>0.53333333333333333</v>
      </c>
      <c r="AA3" s="8"/>
      <c r="AB3" s="8"/>
      <c r="AC3" s="7" t="s">
        <v>3</v>
      </c>
      <c r="AD3" s="7" t="s">
        <v>34</v>
      </c>
      <c r="AE3" s="7">
        <v>0</v>
      </c>
      <c r="AF3" s="7">
        <v>0</v>
      </c>
      <c r="AG3" s="7">
        <v>0</v>
      </c>
      <c r="AH3" s="7">
        <v>0</v>
      </c>
      <c r="AI3" s="7">
        <v>0</v>
      </c>
      <c r="AJ3" s="7">
        <v>5</v>
      </c>
      <c r="AK3" s="7" t="s">
        <v>1</v>
      </c>
      <c r="AL3" s="7" t="s">
        <v>1</v>
      </c>
      <c r="AM3" s="6">
        <v>130</v>
      </c>
    </row>
    <row r="4" spans="1:39" x14ac:dyDescent="0.25">
      <c r="A4" s="5" t="s">
        <v>17</v>
      </c>
      <c r="B4" s="2" t="s">
        <v>890</v>
      </c>
      <c r="C4" s="2" t="s">
        <v>15</v>
      </c>
      <c r="D4" s="2" t="s">
        <v>33</v>
      </c>
      <c r="E4" s="28">
        <v>7</v>
      </c>
      <c r="F4" s="2" t="s">
        <v>8</v>
      </c>
      <c r="G4" s="2" t="s">
        <v>12</v>
      </c>
      <c r="H4" s="2" t="s">
        <v>12</v>
      </c>
      <c r="I4" s="12" t="s">
        <v>12</v>
      </c>
      <c r="J4" s="4">
        <v>36568</v>
      </c>
      <c r="K4" s="2">
        <v>201044</v>
      </c>
      <c r="L4" s="2" t="s">
        <v>13</v>
      </c>
      <c r="M4" s="2" t="s">
        <v>12</v>
      </c>
      <c r="N4" s="2">
        <v>2</v>
      </c>
      <c r="O4" s="2" t="s">
        <v>466</v>
      </c>
      <c r="P4" s="2" t="s">
        <v>49</v>
      </c>
      <c r="Q4" s="2" t="s">
        <v>9</v>
      </c>
      <c r="R4" s="2" t="s">
        <v>8</v>
      </c>
      <c r="S4" s="2" t="b">
        <v>0</v>
      </c>
      <c r="T4" s="2" t="b">
        <v>0</v>
      </c>
      <c r="U4" s="2" t="s">
        <v>1259</v>
      </c>
      <c r="V4" s="4">
        <v>36568</v>
      </c>
      <c r="W4" s="2" t="s">
        <v>6</v>
      </c>
      <c r="X4" s="2" t="s">
        <v>45</v>
      </c>
      <c r="Y4" s="2" t="s">
        <v>118</v>
      </c>
      <c r="Z4" s="47">
        <v>0.39583333333333331</v>
      </c>
      <c r="AA4" s="3"/>
      <c r="AB4" s="3"/>
      <c r="AC4" s="2" t="s">
        <v>3</v>
      </c>
      <c r="AD4" s="2" t="s">
        <v>34</v>
      </c>
      <c r="AE4" s="2">
        <v>0</v>
      </c>
      <c r="AF4" s="2">
        <v>0</v>
      </c>
      <c r="AG4" s="2">
        <v>0</v>
      </c>
      <c r="AH4" s="2">
        <v>0</v>
      </c>
      <c r="AI4" s="2">
        <v>0</v>
      </c>
      <c r="AJ4" s="2">
        <v>0</v>
      </c>
      <c r="AK4" s="2" t="s">
        <v>1</v>
      </c>
      <c r="AL4" s="2" t="s">
        <v>1</v>
      </c>
      <c r="AM4" s="1" t="s">
        <v>0</v>
      </c>
    </row>
    <row r="5" spans="1:39" x14ac:dyDescent="0.25">
      <c r="A5" s="10" t="s">
        <v>17</v>
      </c>
      <c r="B5" s="7" t="s">
        <v>128</v>
      </c>
      <c r="C5" s="7" t="s">
        <v>15</v>
      </c>
      <c r="D5" s="7" t="s">
        <v>33</v>
      </c>
      <c r="E5" s="29">
        <v>1</v>
      </c>
      <c r="F5" s="7" t="s">
        <v>8</v>
      </c>
      <c r="G5" s="7" t="s">
        <v>12</v>
      </c>
      <c r="H5" s="7" t="s">
        <v>12</v>
      </c>
      <c r="I5" s="11" t="s">
        <v>12</v>
      </c>
      <c r="J5" s="9">
        <v>36571</v>
      </c>
      <c r="K5" s="7">
        <v>200487</v>
      </c>
      <c r="L5" s="7" t="s">
        <v>13</v>
      </c>
      <c r="M5" s="7" t="s">
        <v>12</v>
      </c>
      <c r="N5" s="7">
        <v>2</v>
      </c>
      <c r="O5" s="7" t="s">
        <v>372</v>
      </c>
      <c r="P5" s="7" t="s">
        <v>126</v>
      </c>
      <c r="Q5" s="7" t="s">
        <v>9</v>
      </c>
      <c r="R5" s="7" t="s">
        <v>8</v>
      </c>
      <c r="S5" s="7" t="b">
        <v>0</v>
      </c>
      <c r="T5" s="7" t="b">
        <v>0</v>
      </c>
      <c r="U5" s="7" t="s">
        <v>1258</v>
      </c>
      <c r="V5" s="9">
        <v>36571</v>
      </c>
      <c r="W5" s="7" t="s">
        <v>38</v>
      </c>
      <c r="X5" s="7" t="s">
        <v>5</v>
      </c>
      <c r="Y5" s="7" t="s">
        <v>203</v>
      </c>
      <c r="Z5" s="48">
        <v>0.54166666666666663</v>
      </c>
      <c r="AA5" s="3"/>
      <c r="AB5" s="3"/>
      <c r="AC5" s="7" t="s">
        <v>3</v>
      </c>
      <c r="AD5" s="7" t="s">
        <v>2</v>
      </c>
      <c r="AE5" s="7">
        <v>0</v>
      </c>
      <c r="AF5" s="7">
        <v>0</v>
      </c>
      <c r="AG5" s="7">
        <v>0</v>
      </c>
      <c r="AH5" s="7">
        <v>0</v>
      </c>
      <c r="AI5" s="7">
        <v>0</v>
      </c>
      <c r="AJ5" s="7">
        <v>0</v>
      </c>
      <c r="AK5" s="7" t="s">
        <v>1</v>
      </c>
      <c r="AL5" s="7" t="s">
        <v>1</v>
      </c>
      <c r="AM5" s="6">
        <v>120</v>
      </c>
    </row>
    <row r="6" spans="1:39" x14ac:dyDescent="0.25">
      <c r="A6" s="5" t="s">
        <v>17</v>
      </c>
      <c r="B6" s="2" t="s">
        <v>91</v>
      </c>
      <c r="C6" s="2" t="s">
        <v>15</v>
      </c>
      <c r="D6" s="2" t="s">
        <v>220</v>
      </c>
      <c r="E6" s="28">
        <v>1</v>
      </c>
      <c r="F6" s="2" t="s">
        <v>8</v>
      </c>
      <c r="G6" s="2" t="s">
        <v>12</v>
      </c>
      <c r="H6" s="2" t="s">
        <v>12</v>
      </c>
      <c r="I6" s="12" t="s">
        <v>12</v>
      </c>
      <c r="J6" s="4">
        <v>36571</v>
      </c>
      <c r="K6" s="2">
        <v>205449</v>
      </c>
      <c r="L6" s="2" t="s">
        <v>64</v>
      </c>
      <c r="M6" s="2" t="s">
        <v>12</v>
      </c>
      <c r="N6" s="2">
        <v>2</v>
      </c>
      <c r="O6" s="2" t="s">
        <v>89</v>
      </c>
      <c r="P6" s="2" t="s">
        <v>52</v>
      </c>
      <c r="Q6" s="2" t="s">
        <v>19</v>
      </c>
      <c r="R6" s="2" t="s">
        <v>8</v>
      </c>
      <c r="S6" s="2" t="b">
        <v>0</v>
      </c>
      <c r="T6" s="2" t="b">
        <v>0</v>
      </c>
      <c r="U6" s="2" t="s">
        <v>1257</v>
      </c>
      <c r="V6" s="4">
        <v>36571</v>
      </c>
      <c r="W6" s="2" t="s">
        <v>12</v>
      </c>
      <c r="X6" s="2" t="s">
        <v>5</v>
      </c>
      <c r="Y6" s="2" t="s">
        <v>59</v>
      </c>
      <c r="Z6" s="47">
        <v>0.46875</v>
      </c>
      <c r="AA6" s="3"/>
      <c r="AB6" s="3"/>
      <c r="AC6" s="2" t="s">
        <v>3</v>
      </c>
      <c r="AD6" s="2" t="s">
        <v>34</v>
      </c>
      <c r="AE6" s="2">
        <v>0</v>
      </c>
      <c r="AF6" s="2">
        <v>0</v>
      </c>
      <c r="AG6" s="2">
        <v>0</v>
      </c>
      <c r="AH6" s="2">
        <v>0</v>
      </c>
      <c r="AI6" s="2">
        <v>0</v>
      </c>
      <c r="AJ6" s="2">
        <v>200</v>
      </c>
      <c r="AK6" s="2" t="s">
        <v>1</v>
      </c>
      <c r="AL6" s="2" t="s">
        <v>1</v>
      </c>
      <c r="AM6" s="1">
        <v>140</v>
      </c>
    </row>
    <row r="7" spans="1:39" x14ac:dyDescent="0.25">
      <c r="A7" s="10" t="s">
        <v>17</v>
      </c>
      <c r="B7" s="7" t="s">
        <v>128</v>
      </c>
      <c r="C7" s="7" t="s">
        <v>15</v>
      </c>
      <c r="D7" s="7" t="s">
        <v>26</v>
      </c>
      <c r="E7" s="29">
        <v>1</v>
      </c>
      <c r="F7" s="7" t="s">
        <v>8</v>
      </c>
      <c r="G7" s="7" t="s">
        <v>12</v>
      </c>
      <c r="H7" s="7" t="s">
        <v>12</v>
      </c>
      <c r="I7" s="11" t="s">
        <v>12</v>
      </c>
      <c r="J7" s="9">
        <v>36575</v>
      </c>
      <c r="K7" s="7">
        <v>206098</v>
      </c>
      <c r="L7" s="7" t="s">
        <v>13</v>
      </c>
      <c r="M7" s="7" t="s">
        <v>12</v>
      </c>
      <c r="N7" s="7">
        <v>2</v>
      </c>
      <c r="O7" s="7" t="s">
        <v>27</v>
      </c>
      <c r="P7" s="7" t="s">
        <v>126</v>
      </c>
      <c r="Q7" s="7" t="s">
        <v>19</v>
      </c>
      <c r="R7" s="7" t="s">
        <v>136</v>
      </c>
      <c r="S7" s="7" t="b">
        <v>0</v>
      </c>
      <c r="T7" s="7" t="b">
        <v>0</v>
      </c>
      <c r="U7" s="7" t="s">
        <v>1256</v>
      </c>
      <c r="V7" s="9">
        <v>36575</v>
      </c>
      <c r="W7" s="7" t="s">
        <v>38</v>
      </c>
      <c r="X7" s="7" t="s">
        <v>45</v>
      </c>
      <c r="Y7" s="7" t="s">
        <v>66</v>
      </c>
      <c r="Z7" s="48">
        <v>0.3743055555555555</v>
      </c>
      <c r="AA7" s="3"/>
      <c r="AB7" s="3"/>
      <c r="AC7" s="7" t="s">
        <v>3</v>
      </c>
      <c r="AD7" s="7" t="s">
        <v>2</v>
      </c>
      <c r="AE7" s="7">
        <v>0</v>
      </c>
      <c r="AF7" s="7">
        <v>0</v>
      </c>
      <c r="AG7" s="7">
        <v>0</v>
      </c>
      <c r="AH7" s="7">
        <v>0</v>
      </c>
      <c r="AI7" s="7">
        <v>0</v>
      </c>
      <c r="AJ7" s="7">
        <v>50</v>
      </c>
      <c r="AK7" s="7" t="s">
        <v>1</v>
      </c>
      <c r="AL7" s="7" t="s">
        <v>1</v>
      </c>
      <c r="AM7" s="6">
        <v>130</v>
      </c>
    </row>
    <row r="8" spans="1:39" x14ac:dyDescent="0.25">
      <c r="A8" s="10" t="s">
        <v>17</v>
      </c>
      <c r="B8" s="7" t="s">
        <v>268</v>
      </c>
      <c r="C8" s="7" t="s">
        <v>15</v>
      </c>
      <c r="D8" s="7" t="s">
        <v>26</v>
      </c>
      <c r="E8" s="29">
        <v>1</v>
      </c>
      <c r="F8" s="7" t="s">
        <v>8</v>
      </c>
      <c r="G8" s="7" t="s">
        <v>12</v>
      </c>
      <c r="H8" s="7" t="s">
        <v>12</v>
      </c>
      <c r="I8" s="11" t="s">
        <v>12</v>
      </c>
      <c r="J8" s="9">
        <v>36575</v>
      </c>
      <c r="K8" s="7">
        <v>202029</v>
      </c>
      <c r="L8" s="7" t="s">
        <v>13</v>
      </c>
      <c r="M8" s="7" t="s">
        <v>12</v>
      </c>
      <c r="N8" s="7">
        <v>2</v>
      </c>
      <c r="O8" s="7" t="s">
        <v>24</v>
      </c>
      <c r="P8" s="7" t="s">
        <v>39</v>
      </c>
      <c r="Q8" s="7" t="s">
        <v>19</v>
      </c>
      <c r="R8" s="7" t="s">
        <v>8</v>
      </c>
      <c r="S8" s="7" t="b">
        <v>0</v>
      </c>
      <c r="T8" s="7" t="b">
        <v>0</v>
      </c>
      <c r="U8" s="7" t="s">
        <v>1255</v>
      </c>
      <c r="V8" s="9">
        <v>36576</v>
      </c>
      <c r="W8" s="7" t="s">
        <v>12</v>
      </c>
      <c r="X8" s="7" t="s">
        <v>5</v>
      </c>
      <c r="Y8" s="7" t="s">
        <v>59</v>
      </c>
      <c r="Z8" s="48">
        <v>0.70347222222222217</v>
      </c>
      <c r="AA8" s="3"/>
      <c r="AB8" s="3"/>
      <c r="AC8" s="7" t="s">
        <v>55</v>
      </c>
      <c r="AD8" s="7" t="s">
        <v>34</v>
      </c>
      <c r="AE8" s="7">
        <v>0</v>
      </c>
      <c r="AF8" s="7">
        <v>0</v>
      </c>
      <c r="AG8" s="7">
        <v>0</v>
      </c>
      <c r="AH8" s="7">
        <v>0</v>
      </c>
      <c r="AI8" s="7">
        <v>0</v>
      </c>
      <c r="AJ8" s="7">
        <v>40</v>
      </c>
      <c r="AK8" s="7" t="s">
        <v>1</v>
      </c>
      <c r="AL8" s="7" t="s">
        <v>1</v>
      </c>
      <c r="AM8" s="6">
        <v>135</v>
      </c>
    </row>
    <row r="9" spans="1:39" x14ac:dyDescent="0.25">
      <c r="A9" s="10" t="s">
        <v>17</v>
      </c>
      <c r="B9" s="7" t="s">
        <v>250</v>
      </c>
      <c r="C9" s="7" t="s">
        <v>15</v>
      </c>
      <c r="D9" s="7" t="s">
        <v>97</v>
      </c>
      <c r="E9" s="29">
        <v>1</v>
      </c>
      <c r="F9" s="7" t="s">
        <v>8</v>
      </c>
      <c r="G9" s="7" t="s">
        <v>12</v>
      </c>
      <c r="H9" s="7" t="s">
        <v>12</v>
      </c>
      <c r="I9" s="11" t="s">
        <v>12</v>
      </c>
      <c r="J9" s="9">
        <v>36580</v>
      </c>
      <c r="K9" s="7">
        <v>200451</v>
      </c>
      <c r="L9" s="7" t="s">
        <v>13</v>
      </c>
      <c r="M9" s="7" t="s">
        <v>12</v>
      </c>
      <c r="N9" s="7">
        <v>2</v>
      </c>
      <c r="O9" s="7" t="s">
        <v>372</v>
      </c>
      <c r="P9" s="7" t="s">
        <v>132</v>
      </c>
      <c r="Q9" s="7" t="s">
        <v>19</v>
      </c>
      <c r="R9" s="7" t="s">
        <v>8</v>
      </c>
      <c r="S9" s="7" t="b">
        <v>0</v>
      </c>
      <c r="T9" s="7" t="b">
        <v>0</v>
      </c>
      <c r="U9" s="7" t="s">
        <v>7</v>
      </c>
      <c r="V9" s="9">
        <v>36580</v>
      </c>
      <c r="W9" s="7" t="s">
        <v>12</v>
      </c>
      <c r="X9" s="7" t="s">
        <v>37</v>
      </c>
      <c r="Y9" s="7" t="s">
        <v>183</v>
      </c>
      <c r="Z9" s="48">
        <v>0.23611111111111113</v>
      </c>
      <c r="AA9" s="8"/>
      <c r="AB9" s="8"/>
      <c r="AC9" s="7" t="s">
        <v>81</v>
      </c>
      <c r="AD9" s="7" t="s">
        <v>34</v>
      </c>
      <c r="AE9" s="7">
        <v>0</v>
      </c>
      <c r="AF9" s="7">
        <v>0</v>
      </c>
      <c r="AG9" s="7">
        <v>0</v>
      </c>
      <c r="AH9" s="7">
        <v>0</v>
      </c>
      <c r="AI9" s="7">
        <v>0</v>
      </c>
      <c r="AJ9" s="7">
        <v>700</v>
      </c>
      <c r="AK9" s="7" t="s">
        <v>1</v>
      </c>
      <c r="AL9" s="7" t="s">
        <v>1</v>
      </c>
      <c r="AM9" s="6">
        <v>125</v>
      </c>
    </row>
    <row r="10" spans="1:39" x14ac:dyDescent="0.25">
      <c r="A10" s="5" t="s">
        <v>17</v>
      </c>
      <c r="B10" s="2" t="s">
        <v>250</v>
      </c>
      <c r="C10" s="2" t="s">
        <v>15</v>
      </c>
      <c r="D10" s="2" t="s">
        <v>125</v>
      </c>
      <c r="E10" s="28">
        <v>1</v>
      </c>
      <c r="F10" s="2" t="s">
        <v>8</v>
      </c>
      <c r="G10" s="2" t="s">
        <v>12</v>
      </c>
      <c r="H10" s="2" t="s">
        <v>12</v>
      </c>
      <c r="I10" s="2">
        <v>1808</v>
      </c>
      <c r="J10" s="4">
        <v>36581</v>
      </c>
      <c r="K10" s="2">
        <v>202531</v>
      </c>
      <c r="L10" s="2" t="s">
        <v>13</v>
      </c>
      <c r="M10" s="2" t="s">
        <v>12</v>
      </c>
      <c r="N10" s="2">
        <v>2</v>
      </c>
      <c r="O10" s="2" t="s">
        <v>372</v>
      </c>
      <c r="P10" s="2" t="s">
        <v>132</v>
      </c>
      <c r="Q10" s="2" t="s">
        <v>19</v>
      </c>
      <c r="R10" s="2" t="s">
        <v>136</v>
      </c>
      <c r="S10" s="2" t="b">
        <v>0</v>
      </c>
      <c r="T10" s="2" t="b">
        <v>0</v>
      </c>
      <c r="U10" s="2" t="s">
        <v>423</v>
      </c>
      <c r="V10" s="4">
        <v>36581</v>
      </c>
      <c r="W10" s="2" t="s">
        <v>12</v>
      </c>
      <c r="X10" s="2" t="s">
        <v>45</v>
      </c>
      <c r="Y10" s="2" t="s">
        <v>216</v>
      </c>
      <c r="Z10" s="47">
        <v>0.58263888888888882</v>
      </c>
      <c r="AA10" s="3"/>
      <c r="AB10" s="3"/>
      <c r="AC10" s="2" t="s">
        <v>3</v>
      </c>
      <c r="AD10" s="2" t="s">
        <v>2</v>
      </c>
      <c r="AE10" s="2">
        <v>0</v>
      </c>
      <c r="AF10" s="2">
        <v>0</v>
      </c>
      <c r="AG10" s="2">
        <v>0</v>
      </c>
      <c r="AH10" s="2">
        <v>0</v>
      </c>
      <c r="AI10" s="2">
        <v>0</v>
      </c>
      <c r="AJ10" s="2">
        <v>500</v>
      </c>
      <c r="AK10" s="2" t="s">
        <v>1</v>
      </c>
      <c r="AL10" s="2" t="s">
        <v>1</v>
      </c>
      <c r="AM10" s="1">
        <v>155</v>
      </c>
    </row>
    <row r="11" spans="1:39" x14ac:dyDescent="0.25">
      <c r="A11" s="10" t="s">
        <v>17</v>
      </c>
      <c r="B11" s="7" t="s">
        <v>268</v>
      </c>
      <c r="C11" s="7" t="s">
        <v>15</v>
      </c>
      <c r="D11" s="7" t="s">
        <v>196</v>
      </c>
      <c r="E11" s="29">
        <v>7</v>
      </c>
      <c r="F11" s="7" t="s">
        <v>95</v>
      </c>
      <c r="G11" s="7" t="s">
        <v>12</v>
      </c>
      <c r="H11" s="7" t="s">
        <v>12</v>
      </c>
      <c r="I11" s="11" t="s">
        <v>12</v>
      </c>
      <c r="J11" s="9">
        <v>36584</v>
      </c>
      <c r="K11" s="7">
        <v>202813</v>
      </c>
      <c r="L11" s="7" t="s">
        <v>13</v>
      </c>
      <c r="M11" s="7" t="s">
        <v>12</v>
      </c>
      <c r="N11" s="7">
        <v>2</v>
      </c>
      <c r="O11" s="7" t="s">
        <v>180</v>
      </c>
      <c r="P11" s="7" t="s">
        <v>39</v>
      </c>
      <c r="Q11" s="7" t="s">
        <v>29</v>
      </c>
      <c r="R11" s="7" t="s">
        <v>8</v>
      </c>
      <c r="S11" s="7" t="b">
        <v>0</v>
      </c>
      <c r="T11" s="7" t="b">
        <v>0</v>
      </c>
      <c r="U11" s="7" t="s">
        <v>1254</v>
      </c>
      <c r="V11" s="9">
        <v>36584</v>
      </c>
      <c r="W11" s="7" t="s">
        <v>6</v>
      </c>
      <c r="X11" s="7" t="s">
        <v>37</v>
      </c>
      <c r="Y11" s="7" t="s">
        <v>72</v>
      </c>
      <c r="Z11" s="48">
        <v>0.625</v>
      </c>
      <c r="AA11" s="8"/>
      <c r="AB11" s="8"/>
      <c r="AC11" s="7" t="s">
        <v>3</v>
      </c>
      <c r="AD11" s="7" t="s">
        <v>22</v>
      </c>
      <c r="AE11" s="7">
        <v>0</v>
      </c>
      <c r="AF11" s="7">
        <v>0</v>
      </c>
      <c r="AG11" s="7">
        <v>0</v>
      </c>
      <c r="AH11" s="7">
        <v>0</v>
      </c>
      <c r="AI11" s="7">
        <v>0</v>
      </c>
      <c r="AJ11" s="7">
        <v>0</v>
      </c>
      <c r="AK11" s="7" t="s">
        <v>1</v>
      </c>
      <c r="AL11" s="7" t="s">
        <v>1</v>
      </c>
      <c r="AM11" s="6" t="s">
        <v>0</v>
      </c>
    </row>
    <row r="12" spans="1:39" x14ac:dyDescent="0.25">
      <c r="A12" s="5" t="s">
        <v>17</v>
      </c>
      <c r="B12" s="2" t="s">
        <v>250</v>
      </c>
      <c r="C12" s="2" t="s">
        <v>15</v>
      </c>
      <c r="D12" s="2" t="s">
        <v>90</v>
      </c>
      <c r="E12" s="28">
        <v>1</v>
      </c>
      <c r="F12" s="2" t="s">
        <v>8</v>
      </c>
      <c r="G12" s="2" t="s">
        <v>12</v>
      </c>
      <c r="H12" s="2" t="s">
        <v>12</v>
      </c>
      <c r="I12" s="12" t="s">
        <v>12</v>
      </c>
      <c r="J12" s="4">
        <v>36584</v>
      </c>
      <c r="K12" s="2">
        <v>200925</v>
      </c>
      <c r="L12" s="2" t="s">
        <v>13</v>
      </c>
      <c r="M12" s="2" t="s">
        <v>12</v>
      </c>
      <c r="N12" s="2">
        <v>2</v>
      </c>
      <c r="O12" s="2" t="s">
        <v>372</v>
      </c>
      <c r="P12" s="2" t="s">
        <v>132</v>
      </c>
      <c r="Q12" s="2" t="s">
        <v>9</v>
      </c>
      <c r="R12" s="2" t="s">
        <v>8</v>
      </c>
      <c r="S12" s="2" t="b">
        <v>0</v>
      </c>
      <c r="T12" s="2" t="b">
        <v>0</v>
      </c>
      <c r="U12" s="2" t="s">
        <v>1253</v>
      </c>
      <c r="V12" s="4">
        <v>36584</v>
      </c>
      <c r="W12" s="2" t="s">
        <v>12</v>
      </c>
      <c r="X12" s="2" t="s">
        <v>37</v>
      </c>
      <c r="Y12" s="2" t="s">
        <v>73</v>
      </c>
      <c r="Z12" s="47">
        <v>0.5625</v>
      </c>
      <c r="AA12" s="3"/>
      <c r="AB12" s="3"/>
      <c r="AC12" s="2" t="s">
        <v>3</v>
      </c>
      <c r="AD12" s="2" t="s">
        <v>2</v>
      </c>
      <c r="AE12" s="2">
        <v>0</v>
      </c>
      <c r="AF12" s="2">
        <v>0</v>
      </c>
      <c r="AG12" s="2">
        <v>0</v>
      </c>
      <c r="AH12" s="2">
        <v>0</v>
      </c>
      <c r="AI12" s="2">
        <v>0</v>
      </c>
      <c r="AJ12" s="2">
        <v>0</v>
      </c>
      <c r="AK12" s="2" t="s">
        <v>1</v>
      </c>
      <c r="AL12" s="2" t="s">
        <v>1</v>
      </c>
      <c r="AM12" s="1">
        <v>140</v>
      </c>
    </row>
    <row r="13" spans="1:39" x14ac:dyDescent="0.25">
      <c r="A13" s="5" t="s">
        <v>17</v>
      </c>
      <c r="B13" s="2" t="s">
        <v>91</v>
      </c>
      <c r="C13" s="2" t="s">
        <v>15</v>
      </c>
      <c r="D13" s="2" t="s">
        <v>153</v>
      </c>
      <c r="E13" s="28">
        <v>7</v>
      </c>
      <c r="F13" s="2" t="s">
        <v>12</v>
      </c>
      <c r="G13" s="2" t="s">
        <v>12</v>
      </c>
      <c r="H13" s="2" t="s">
        <v>12</v>
      </c>
      <c r="I13" s="12" t="s">
        <v>12</v>
      </c>
      <c r="J13" s="4">
        <v>36591</v>
      </c>
      <c r="K13" s="2">
        <v>203865</v>
      </c>
      <c r="L13" s="2" t="s">
        <v>13</v>
      </c>
      <c r="M13" s="2" t="s">
        <v>12</v>
      </c>
      <c r="N13" s="2">
        <v>2</v>
      </c>
      <c r="O13" s="2" t="s">
        <v>180</v>
      </c>
      <c r="P13" s="2" t="s">
        <v>52</v>
      </c>
      <c r="Q13" s="2" t="s">
        <v>19</v>
      </c>
      <c r="R13" s="2" t="s">
        <v>8</v>
      </c>
      <c r="S13" s="2" t="b">
        <v>0</v>
      </c>
      <c r="T13" s="2" t="b">
        <v>0</v>
      </c>
      <c r="U13" s="2" t="s">
        <v>1252</v>
      </c>
      <c r="V13" s="4">
        <v>36937</v>
      </c>
      <c r="W13" s="2" t="s">
        <v>6</v>
      </c>
      <c r="X13" s="2" t="s">
        <v>45</v>
      </c>
      <c r="Y13" s="2" t="s">
        <v>72</v>
      </c>
      <c r="Z13" s="47">
        <v>0.71458333333333324</v>
      </c>
      <c r="AA13" s="3"/>
      <c r="AB13" s="3"/>
      <c r="AC13" s="2" t="s">
        <v>0</v>
      </c>
      <c r="AD13" s="2" t="s">
        <v>22</v>
      </c>
      <c r="AE13" s="2">
        <v>0</v>
      </c>
      <c r="AF13" s="2">
        <v>0</v>
      </c>
      <c r="AG13" s="2">
        <v>0</v>
      </c>
      <c r="AH13" s="2">
        <v>0</v>
      </c>
      <c r="AI13" s="2">
        <v>0</v>
      </c>
      <c r="AJ13" s="2">
        <v>50</v>
      </c>
      <c r="AK13" s="2" t="s">
        <v>1</v>
      </c>
      <c r="AL13" s="2" t="s">
        <v>1</v>
      </c>
      <c r="AM13" s="1" t="s">
        <v>0</v>
      </c>
    </row>
    <row r="14" spans="1:39" x14ac:dyDescent="0.25">
      <c r="A14" s="10" t="s">
        <v>17</v>
      </c>
      <c r="B14" s="7" t="s">
        <v>366</v>
      </c>
      <c r="C14" s="7" t="s">
        <v>15</v>
      </c>
      <c r="D14" s="7" t="s">
        <v>70</v>
      </c>
      <c r="E14" s="29">
        <v>1</v>
      </c>
      <c r="F14" s="7" t="s">
        <v>8</v>
      </c>
      <c r="G14" s="7" t="s">
        <v>12</v>
      </c>
      <c r="H14" s="7" t="s">
        <v>12</v>
      </c>
      <c r="I14" s="11" t="s">
        <v>12</v>
      </c>
      <c r="J14" s="9">
        <v>36599</v>
      </c>
      <c r="K14" s="7">
        <v>200415</v>
      </c>
      <c r="L14" s="7" t="s">
        <v>13</v>
      </c>
      <c r="M14" s="7" t="s">
        <v>12</v>
      </c>
      <c r="N14" s="7">
        <v>2</v>
      </c>
      <c r="O14" s="7" t="s">
        <v>137</v>
      </c>
      <c r="P14" s="7" t="s">
        <v>10</v>
      </c>
      <c r="Q14" s="7" t="s">
        <v>19</v>
      </c>
      <c r="R14" s="7" t="s">
        <v>8</v>
      </c>
      <c r="S14" s="7" t="b">
        <v>0</v>
      </c>
      <c r="T14" s="7" t="b">
        <v>0</v>
      </c>
      <c r="U14" s="7" t="s">
        <v>1251</v>
      </c>
      <c r="V14" s="9">
        <v>36599</v>
      </c>
      <c r="W14" s="7" t="s">
        <v>12</v>
      </c>
      <c r="X14" s="7" t="s">
        <v>45</v>
      </c>
      <c r="Y14" s="7" t="s">
        <v>73</v>
      </c>
      <c r="Z14" s="48">
        <v>0.54652777777777783</v>
      </c>
      <c r="AA14" s="8"/>
      <c r="AB14" s="8"/>
      <c r="AC14" s="7" t="s">
        <v>3</v>
      </c>
      <c r="AD14" s="7" t="s">
        <v>2</v>
      </c>
      <c r="AE14" s="7">
        <v>0</v>
      </c>
      <c r="AF14" s="7">
        <v>0</v>
      </c>
      <c r="AG14" s="7">
        <v>0</v>
      </c>
      <c r="AH14" s="7">
        <v>0</v>
      </c>
      <c r="AI14" s="7">
        <v>0</v>
      </c>
      <c r="AJ14" s="7">
        <v>9</v>
      </c>
      <c r="AK14" s="7" t="s">
        <v>1</v>
      </c>
      <c r="AL14" s="7" t="s">
        <v>1</v>
      </c>
      <c r="AM14" s="6">
        <v>120</v>
      </c>
    </row>
    <row r="15" spans="1:39" x14ac:dyDescent="0.25">
      <c r="A15" s="5" t="s">
        <v>17</v>
      </c>
      <c r="B15" s="2" t="s">
        <v>91</v>
      </c>
      <c r="C15" s="2" t="s">
        <v>15</v>
      </c>
      <c r="D15" s="2" t="s">
        <v>151</v>
      </c>
      <c r="E15" s="28">
        <v>1</v>
      </c>
      <c r="F15" s="2" t="s">
        <v>8</v>
      </c>
      <c r="G15" s="2" t="s">
        <v>12</v>
      </c>
      <c r="H15" s="2" t="s">
        <v>12</v>
      </c>
      <c r="I15" s="12" t="s">
        <v>12</v>
      </c>
      <c r="J15" s="4">
        <v>36599</v>
      </c>
      <c r="K15" s="2">
        <v>201275</v>
      </c>
      <c r="L15" s="2" t="s">
        <v>13</v>
      </c>
      <c r="M15" s="2" t="s">
        <v>12</v>
      </c>
      <c r="N15" s="2">
        <v>2</v>
      </c>
      <c r="O15" s="2" t="s">
        <v>89</v>
      </c>
      <c r="P15" s="2" t="s">
        <v>52</v>
      </c>
      <c r="Q15" s="2" t="s">
        <v>9</v>
      </c>
      <c r="R15" s="2" t="s">
        <v>8</v>
      </c>
      <c r="S15" s="2" t="b">
        <v>0</v>
      </c>
      <c r="T15" s="2" t="b">
        <v>0</v>
      </c>
      <c r="U15" s="2" t="s">
        <v>1250</v>
      </c>
      <c r="V15" s="4">
        <v>36601</v>
      </c>
      <c r="W15" s="2" t="s">
        <v>12</v>
      </c>
      <c r="X15" s="2" t="s">
        <v>37</v>
      </c>
      <c r="Y15" s="2" t="s">
        <v>176</v>
      </c>
      <c r="Z15" s="47">
        <v>0.81944444444444453</v>
      </c>
      <c r="AA15" s="3"/>
      <c r="AB15" s="3"/>
      <c r="AC15" s="2" t="s">
        <v>35</v>
      </c>
      <c r="AD15" s="2" t="s">
        <v>34</v>
      </c>
      <c r="AE15" s="2">
        <v>0</v>
      </c>
      <c r="AF15" s="2">
        <v>0</v>
      </c>
      <c r="AG15" s="2">
        <v>0</v>
      </c>
      <c r="AH15" s="2">
        <v>0</v>
      </c>
      <c r="AI15" s="2">
        <v>0</v>
      </c>
      <c r="AJ15" s="2">
        <v>0</v>
      </c>
      <c r="AK15" s="2" t="s">
        <v>1</v>
      </c>
      <c r="AL15" s="2" t="s">
        <v>1</v>
      </c>
      <c r="AM15" s="1">
        <v>80</v>
      </c>
    </row>
    <row r="16" spans="1:39" x14ac:dyDescent="0.25">
      <c r="A16" s="10" t="s">
        <v>17</v>
      </c>
      <c r="B16" s="7" t="s">
        <v>16</v>
      </c>
      <c r="C16" s="7" t="s">
        <v>15</v>
      </c>
      <c r="D16" s="7" t="s">
        <v>196</v>
      </c>
      <c r="E16" s="29">
        <v>7</v>
      </c>
      <c r="F16" s="7" t="s">
        <v>95</v>
      </c>
      <c r="G16" s="7" t="s">
        <v>12</v>
      </c>
      <c r="H16" s="7" t="s">
        <v>12</v>
      </c>
      <c r="I16" s="11" t="s">
        <v>12</v>
      </c>
      <c r="J16" s="9">
        <v>36603</v>
      </c>
      <c r="K16" s="7">
        <v>203936</v>
      </c>
      <c r="L16" s="7" t="s">
        <v>13</v>
      </c>
      <c r="M16" s="7" t="s">
        <v>12</v>
      </c>
      <c r="N16" s="7">
        <v>2</v>
      </c>
      <c r="O16" s="7" t="s">
        <v>180</v>
      </c>
      <c r="P16" s="7" t="s">
        <v>10</v>
      </c>
      <c r="Q16" s="7" t="s">
        <v>29</v>
      </c>
      <c r="R16" s="7" t="s">
        <v>8</v>
      </c>
      <c r="S16" s="7" t="b">
        <v>0</v>
      </c>
      <c r="T16" s="7" t="b">
        <v>0</v>
      </c>
      <c r="U16" s="7" t="s">
        <v>658</v>
      </c>
      <c r="V16" s="9">
        <v>36603</v>
      </c>
      <c r="W16" s="7" t="s">
        <v>38</v>
      </c>
      <c r="X16" s="7" t="s">
        <v>5</v>
      </c>
      <c r="Y16" s="7" t="s">
        <v>66</v>
      </c>
      <c r="Z16" s="48">
        <v>0.32777777777777778</v>
      </c>
      <c r="AA16" s="8"/>
      <c r="AB16" s="8"/>
      <c r="AC16" s="7" t="s">
        <v>3</v>
      </c>
      <c r="AD16" s="7" t="s">
        <v>2</v>
      </c>
      <c r="AE16" s="7">
        <v>0</v>
      </c>
      <c r="AF16" s="7">
        <v>0</v>
      </c>
      <c r="AG16" s="7">
        <v>0</v>
      </c>
      <c r="AH16" s="7">
        <v>0</v>
      </c>
      <c r="AI16" s="7">
        <v>0</v>
      </c>
      <c r="AJ16" s="7">
        <v>0</v>
      </c>
      <c r="AK16" s="7" t="s">
        <v>1</v>
      </c>
      <c r="AL16" s="7" t="s">
        <v>1</v>
      </c>
      <c r="AM16" s="6">
        <v>125</v>
      </c>
    </row>
    <row r="17" spans="1:39" x14ac:dyDescent="0.25">
      <c r="A17" s="5" t="s">
        <v>17</v>
      </c>
      <c r="B17" s="2" t="s">
        <v>65</v>
      </c>
      <c r="C17" s="2" t="s">
        <v>15</v>
      </c>
      <c r="D17" s="2" t="s">
        <v>365</v>
      </c>
      <c r="E17" s="28">
        <v>7</v>
      </c>
      <c r="F17" s="2" t="s">
        <v>8</v>
      </c>
      <c r="G17" s="2" t="s">
        <v>12</v>
      </c>
      <c r="H17" s="2" t="s">
        <v>12</v>
      </c>
      <c r="I17" s="12" t="s">
        <v>12</v>
      </c>
      <c r="J17" s="4">
        <v>36608</v>
      </c>
      <c r="K17" s="2">
        <v>202632</v>
      </c>
      <c r="L17" s="2" t="s">
        <v>64</v>
      </c>
      <c r="M17" s="2" t="s">
        <v>12</v>
      </c>
      <c r="N17" s="2">
        <v>2</v>
      </c>
      <c r="O17" s="2" t="s">
        <v>27</v>
      </c>
      <c r="P17" s="2" t="s">
        <v>63</v>
      </c>
      <c r="Q17" s="2" t="s">
        <v>19</v>
      </c>
      <c r="R17" s="2" t="s">
        <v>8</v>
      </c>
      <c r="S17" s="2" t="b">
        <v>0</v>
      </c>
      <c r="T17" s="2" t="b">
        <v>0</v>
      </c>
      <c r="U17" s="2" t="s">
        <v>1249</v>
      </c>
      <c r="V17" s="4">
        <v>36608</v>
      </c>
      <c r="W17" s="2" t="s">
        <v>12</v>
      </c>
      <c r="X17" s="2" t="s">
        <v>5</v>
      </c>
      <c r="Y17" s="2" t="s">
        <v>73</v>
      </c>
      <c r="Z17" s="47">
        <v>0.71111111111111114</v>
      </c>
      <c r="AA17" s="3"/>
      <c r="AB17" s="3"/>
      <c r="AC17" s="2" t="s">
        <v>3</v>
      </c>
      <c r="AD17" s="2" t="s">
        <v>2</v>
      </c>
      <c r="AE17" s="2">
        <v>0</v>
      </c>
      <c r="AF17" s="2">
        <v>0</v>
      </c>
      <c r="AG17" s="2">
        <v>0</v>
      </c>
      <c r="AH17" s="2">
        <v>0</v>
      </c>
      <c r="AI17" s="2">
        <v>0</v>
      </c>
      <c r="AJ17" s="2">
        <v>400</v>
      </c>
      <c r="AK17" s="2" t="s">
        <v>1</v>
      </c>
      <c r="AL17" s="2" t="s">
        <v>1</v>
      </c>
      <c r="AM17" s="1" t="s">
        <v>0</v>
      </c>
    </row>
    <row r="18" spans="1:39" x14ac:dyDescent="0.25">
      <c r="A18" s="10" t="s">
        <v>17</v>
      </c>
      <c r="B18" s="7" t="s">
        <v>128</v>
      </c>
      <c r="C18" s="7" t="s">
        <v>15</v>
      </c>
      <c r="D18" s="7" t="s">
        <v>523</v>
      </c>
      <c r="E18" s="29">
        <v>1</v>
      </c>
      <c r="F18" s="7" t="s">
        <v>154</v>
      </c>
      <c r="G18" s="7" t="s">
        <v>12</v>
      </c>
      <c r="H18" s="7" t="s">
        <v>12</v>
      </c>
      <c r="I18" s="11" t="s">
        <v>12</v>
      </c>
      <c r="J18" s="9">
        <v>36614</v>
      </c>
      <c r="K18" s="7">
        <v>203654</v>
      </c>
      <c r="L18" s="7" t="s">
        <v>64</v>
      </c>
      <c r="M18" s="7" t="s">
        <v>12</v>
      </c>
      <c r="N18" s="7">
        <v>2</v>
      </c>
      <c r="O18" s="7" t="s">
        <v>89</v>
      </c>
      <c r="P18" s="7" t="s">
        <v>126</v>
      </c>
      <c r="Q18" s="7" t="s">
        <v>29</v>
      </c>
      <c r="R18" s="7" t="s">
        <v>8</v>
      </c>
      <c r="S18" s="7" t="b">
        <v>0</v>
      </c>
      <c r="T18" s="7" t="b">
        <v>0</v>
      </c>
      <c r="U18" s="7" t="s">
        <v>1248</v>
      </c>
      <c r="V18" s="9">
        <v>36614</v>
      </c>
      <c r="W18" s="7" t="s">
        <v>6</v>
      </c>
      <c r="X18" s="7" t="s">
        <v>5</v>
      </c>
      <c r="Y18" s="7" t="s">
        <v>580</v>
      </c>
      <c r="Z18" s="48">
        <v>0.55625000000000002</v>
      </c>
      <c r="AA18" s="8"/>
      <c r="AB18" s="8"/>
      <c r="AC18" s="7" t="s">
        <v>3</v>
      </c>
      <c r="AD18" s="7" t="s">
        <v>2</v>
      </c>
      <c r="AE18" s="7">
        <v>0</v>
      </c>
      <c r="AF18" s="7">
        <v>0</v>
      </c>
      <c r="AG18" s="7">
        <v>0</v>
      </c>
      <c r="AH18" s="7">
        <v>0</v>
      </c>
      <c r="AI18" s="7">
        <v>0</v>
      </c>
      <c r="AJ18" s="7">
        <v>0</v>
      </c>
      <c r="AK18" s="7" t="s">
        <v>1</v>
      </c>
      <c r="AL18" s="7" t="s">
        <v>1</v>
      </c>
      <c r="AM18" s="6">
        <v>133</v>
      </c>
    </row>
    <row r="19" spans="1:39" x14ac:dyDescent="0.25">
      <c r="A19" s="5" t="s">
        <v>17</v>
      </c>
      <c r="B19" s="2" t="s">
        <v>318</v>
      </c>
      <c r="C19" s="2" t="s">
        <v>15</v>
      </c>
      <c r="D19" s="2" t="s">
        <v>99</v>
      </c>
      <c r="E19" s="28">
        <v>1</v>
      </c>
      <c r="F19" s="2" t="s">
        <v>8</v>
      </c>
      <c r="G19" s="2" t="s">
        <v>12</v>
      </c>
      <c r="H19" s="2" t="s">
        <v>12</v>
      </c>
      <c r="I19" s="12" t="s">
        <v>12</v>
      </c>
      <c r="J19" s="4">
        <v>36621</v>
      </c>
      <c r="K19" s="2">
        <v>204593</v>
      </c>
      <c r="L19" s="2" t="s">
        <v>13</v>
      </c>
      <c r="M19" s="2" t="s">
        <v>12</v>
      </c>
      <c r="N19" s="2">
        <v>2</v>
      </c>
      <c r="O19" s="2" t="s">
        <v>57</v>
      </c>
      <c r="P19" s="2" t="s">
        <v>257</v>
      </c>
      <c r="Q19" s="2" t="s">
        <v>9</v>
      </c>
      <c r="R19" s="2" t="s">
        <v>8</v>
      </c>
      <c r="S19" s="2" t="b">
        <v>0</v>
      </c>
      <c r="T19" s="2" t="b">
        <v>0</v>
      </c>
      <c r="U19" s="2" t="s">
        <v>1247</v>
      </c>
      <c r="V19" s="4">
        <v>36657</v>
      </c>
      <c r="W19" s="2" t="s">
        <v>38</v>
      </c>
      <c r="X19" s="2" t="s">
        <v>45</v>
      </c>
      <c r="Y19" s="2" t="s">
        <v>558</v>
      </c>
      <c r="Z19" s="47">
        <v>0.50347222222222221</v>
      </c>
      <c r="AA19" s="3"/>
      <c r="AB19" s="3"/>
      <c r="AC19" s="2" t="s">
        <v>3</v>
      </c>
      <c r="AD19" s="2" t="s">
        <v>2</v>
      </c>
      <c r="AE19" s="2">
        <v>0</v>
      </c>
      <c r="AF19" s="2">
        <v>0</v>
      </c>
      <c r="AG19" s="2">
        <v>0</v>
      </c>
      <c r="AH19" s="2">
        <v>0</v>
      </c>
      <c r="AI19" s="2">
        <v>0</v>
      </c>
      <c r="AJ19" s="2">
        <v>0</v>
      </c>
      <c r="AK19" s="2" t="s">
        <v>1</v>
      </c>
      <c r="AL19" s="2" t="s">
        <v>1</v>
      </c>
      <c r="AM19" s="1">
        <v>150</v>
      </c>
    </row>
    <row r="20" spans="1:39" x14ac:dyDescent="0.25">
      <c r="A20" s="10" t="s">
        <v>17</v>
      </c>
      <c r="B20" s="7" t="s">
        <v>318</v>
      </c>
      <c r="C20" s="7" t="s">
        <v>15</v>
      </c>
      <c r="D20" s="7" t="s">
        <v>460</v>
      </c>
      <c r="E20" s="29">
        <v>1</v>
      </c>
      <c r="F20" s="7" t="s">
        <v>8</v>
      </c>
      <c r="G20" s="7" t="s">
        <v>12</v>
      </c>
      <c r="H20" s="7" t="s">
        <v>12</v>
      </c>
      <c r="I20" s="11" t="s">
        <v>12</v>
      </c>
      <c r="J20" s="9">
        <v>36622</v>
      </c>
      <c r="K20" s="7">
        <v>200011</v>
      </c>
      <c r="L20" s="7" t="s">
        <v>13</v>
      </c>
      <c r="M20" s="7" t="s">
        <v>12</v>
      </c>
      <c r="N20" s="7">
        <v>4</v>
      </c>
      <c r="O20" s="7" t="s">
        <v>651</v>
      </c>
      <c r="P20" s="7" t="s">
        <v>257</v>
      </c>
      <c r="Q20" s="7" t="s">
        <v>9</v>
      </c>
      <c r="R20" s="7" t="s">
        <v>168</v>
      </c>
      <c r="S20" s="7" t="b">
        <v>0</v>
      </c>
      <c r="T20" s="7" t="b">
        <v>0</v>
      </c>
      <c r="U20" s="7" t="s">
        <v>504</v>
      </c>
      <c r="V20" s="9">
        <v>36657</v>
      </c>
      <c r="W20" s="7" t="s">
        <v>38</v>
      </c>
      <c r="X20" s="7" t="s">
        <v>45</v>
      </c>
      <c r="Y20" s="7" t="s">
        <v>84</v>
      </c>
      <c r="Z20" s="48">
        <v>0.18819444444444444</v>
      </c>
      <c r="AA20" s="8"/>
      <c r="AB20" s="8"/>
      <c r="AC20" s="7" t="s">
        <v>35</v>
      </c>
      <c r="AD20" s="7" t="s">
        <v>2</v>
      </c>
      <c r="AE20" s="7">
        <v>0</v>
      </c>
      <c r="AF20" s="7">
        <v>0</v>
      </c>
      <c r="AG20" s="7">
        <v>0</v>
      </c>
      <c r="AH20" s="7">
        <v>0</v>
      </c>
      <c r="AI20" s="7">
        <v>0</v>
      </c>
      <c r="AJ20" s="7">
        <v>0</v>
      </c>
      <c r="AK20" s="7" t="s">
        <v>1</v>
      </c>
      <c r="AL20" s="7" t="s">
        <v>1</v>
      </c>
      <c r="AM20" s="6" t="s">
        <v>0</v>
      </c>
    </row>
    <row r="21" spans="1:39" x14ac:dyDescent="0.25">
      <c r="A21" s="5" t="s">
        <v>17</v>
      </c>
      <c r="B21" s="2" t="s">
        <v>91</v>
      </c>
      <c r="C21" s="2" t="s">
        <v>15</v>
      </c>
      <c r="D21" s="2" t="s">
        <v>97</v>
      </c>
      <c r="E21" s="28">
        <v>1</v>
      </c>
      <c r="F21" s="2" t="s">
        <v>12</v>
      </c>
      <c r="G21" s="2" t="s">
        <v>12</v>
      </c>
      <c r="H21" s="2" t="s">
        <v>12</v>
      </c>
      <c r="I21" s="12" t="s">
        <v>12</v>
      </c>
      <c r="J21" s="4">
        <v>36623</v>
      </c>
      <c r="K21" s="2">
        <v>201974</v>
      </c>
      <c r="L21" s="2" t="s">
        <v>13</v>
      </c>
      <c r="M21" s="2" t="s">
        <v>12</v>
      </c>
      <c r="N21" s="2">
        <v>2</v>
      </c>
      <c r="O21" s="2" t="s">
        <v>89</v>
      </c>
      <c r="P21" s="2" t="s">
        <v>52</v>
      </c>
      <c r="Q21" s="2" t="s">
        <v>19</v>
      </c>
      <c r="R21" s="2" t="s">
        <v>12</v>
      </c>
      <c r="S21" s="2" t="b">
        <v>0</v>
      </c>
      <c r="T21" s="2" t="b">
        <v>0</v>
      </c>
      <c r="U21" s="2" t="s">
        <v>7</v>
      </c>
      <c r="V21" s="4">
        <v>36624</v>
      </c>
      <c r="W21" s="2" t="s">
        <v>12</v>
      </c>
      <c r="X21" s="2" t="s">
        <v>12</v>
      </c>
      <c r="Y21" s="2" t="s">
        <v>59</v>
      </c>
      <c r="Z21" s="47">
        <v>0.46527777777777773</v>
      </c>
      <c r="AA21" s="3"/>
      <c r="AB21" s="3"/>
      <c r="AC21" s="2" t="s">
        <v>3</v>
      </c>
      <c r="AD21" s="2" t="s">
        <v>34</v>
      </c>
      <c r="AE21" s="2">
        <v>0</v>
      </c>
      <c r="AF21" s="2">
        <v>0</v>
      </c>
      <c r="AG21" s="2">
        <v>0</v>
      </c>
      <c r="AH21" s="2">
        <v>0</v>
      </c>
      <c r="AI21" s="2">
        <v>0</v>
      </c>
      <c r="AJ21" s="14">
        <v>1000</v>
      </c>
      <c r="AK21" s="2" t="s">
        <v>1</v>
      </c>
      <c r="AL21" s="2" t="s">
        <v>1</v>
      </c>
      <c r="AM21" s="1">
        <v>150</v>
      </c>
    </row>
    <row r="22" spans="1:39" x14ac:dyDescent="0.25">
      <c r="A22" s="5" t="s">
        <v>17</v>
      </c>
      <c r="B22" s="2" t="s">
        <v>318</v>
      </c>
      <c r="C22" s="2" t="s">
        <v>15</v>
      </c>
      <c r="D22" s="2" t="s">
        <v>125</v>
      </c>
      <c r="E22" s="28">
        <v>1</v>
      </c>
      <c r="F22" s="2" t="s">
        <v>8</v>
      </c>
      <c r="G22" s="2" t="s">
        <v>12</v>
      </c>
      <c r="H22" s="2" t="s">
        <v>12</v>
      </c>
      <c r="I22" s="12" t="s">
        <v>12</v>
      </c>
      <c r="J22" s="4">
        <v>36623</v>
      </c>
      <c r="K22" s="2">
        <v>201326</v>
      </c>
      <c r="L22" s="2" t="s">
        <v>13</v>
      </c>
      <c r="M22" s="2" t="s">
        <v>12</v>
      </c>
      <c r="N22" s="2">
        <v>2</v>
      </c>
      <c r="O22" s="2" t="s">
        <v>177</v>
      </c>
      <c r="P22" s="2" t="s">
        <v>257</v>
      </c>
      <c r="Q22" s="2" t="s">
        <v>19</v>
      </c>
      <c r="R22" s="2" t="s">
        <v>8</v>
      </c>
      <c r="S22" s="2" t="b">
        <v>0</v>
      </c>
      <c r="T22" s="2" t="b">
        <v>0</v>
      </c>
      <c r="U22" s="2" t="s">
        <v>1246</v>
      </c>
      <c r="V22" s="4">
        <v>36629</v>
      </c>
      <c r="W22" s="2" t="s">
        <v>6</v>
      </c>
      <c r="X22" s="2" t="s">
        <v>5</v>
      </c>
      <c r="Y22" s="2" t="s">
        <v>289</v>
      </c>
      <c r="Z22" s="47">
        <v>0.84722222222222221</v>
      </c>
      <c r="AA22" s="3"/>
      <c r="AB22" s="3"/>
      <c r="AC22" s="2" t="s">
        <v>55</v>
      </c>
      <c r="AD22" s="2" t="s">
        <v>2</v>
      </c>
      <c r="AE22" s="2">
        <v>0</v>
      </c>
      <c r="AF22" s="2">
        <v>0</v>
      </c>
      <c r="AG22" s="2">
        <v>0</v>
      </c>
      <c r="AH22" s="2">
        <v>0</v>
      </c>
      <c r="AI22" s="2">
        <v>0</v>
      </c>
      <c r="AJ22" s="2">
        <v>10</v>
      </c>
      <c r="AK22" s="2" t="s">
        <v>1</v>
      </c>
      <c r="AL22" s="2" t="s">
        <v>1</v>
      </c>
      <c r="AM22" s="1">
        <v>135</v>
      </c>
    </row>
    <row r="23" spans="1:39" x14ac:dyDescent="0.25">
      <c r="A23" s="5" t="s">
        <v>17</v>
      </c>
      <c r="B23" s="2" t="s">
        <v>71</v>
      </c>
      <c r="C23" s="2" t="s">
        <v>105</v>
      </c>
      <c r="D23" s="2" t="s">
        <v>365</v>
      </c>
      <c r="E23" s="28">
        <v>1</v>
      </c>
      <c r="F23" s="2" t="s">
        <v>8</v>
      </c>
      <c r="G23" s="2" t="s">
        <v>12</v>
      </c>
      <c r="H23" s="2" t="s">
        <v>12</v>
      </c>
      <c r="I23" s="12" t="s">
        <v>12</v>
      </c>
      <c r="J23" s="4">
        <v>36629</v>
      </c>
      <c r="K23" s="2">
        <v>200682</v>
      </c>
      <c r="L23" s="2" t="s">
        <v>13</v>
      </c>
      <c r="M23" s="2" t="s">
        <v>1245</v>
      </c>
      <c r="N23" s="2">
        <v>2</v>
      </c>
      <c r="O23" s="2" t="s">
        <v>98</v>
      </c>
      <c r="P23" s="2" t="s">
        <v>68</v>
      </c>
      <c r="Q23" s="2" t="s">
        <v>19</v>
      </c>
      <c r="R23" s="2" t="s">
        <v>8</v>
      </c>
      <c r="S23" s="2" t="b">
        <v>0</v>
      </c>
      <c r="T23" s="2" t="b">
        <v>0</v>
      </c>
      <c r="U23" s="2" t="s">
        <v>1244</v>
      </c>
      <c r="V23" s="4">
        <v>36629</v>
      </c>
      <c r="W23" s="2" t="s">
        <v>131</v>
      </c>
      <c r="X23" s="2" t="s">
        <v>37</v>
      </c>
      <c r="Y23" s="2" t="s">
        <v>120</v>
      </c>
      <c r="Z23" s="47">
        <v>0.92708333333333337</v>
      </c>
      <c r="AA23" s="3"/>
      <c r="AB23" s="3"/>
      <c r="AC23" s="2" t="s">
        <v>35</v>
      </c>
      <c r="AD23" s="2" t="s">
        <v>22</v>
      </c>
      <c r="AE23" s="2">
        <v>0</v>
      </c>
      <c r="AF23" s="2">
        <v>0</v>
      </c>
      <c r="AG23" s="2">
        <v>0</v>
      </c>
      <c r="AH23" s="2">
        <v>0</v>
      </c>
      <c r="AI23" s="2">
        <v>4</v>
      </c>
      <c r="AJ23" s="14">
        <v>1200</v>
      </c>
      <c r="AK23" s="2" t="s">
        <v>1</v>
      </c>
      <c r="AL23" s="2" t="s">
        <v>1</v>
      </c>
      <c r="AM23" s="1">
        <v>140</v>
      </c>
    </row>
    <row r="24" spans="1:39" x14ac:dyDescent="0.25">
      <c r="A24" s="10" t="s">
        <v>17</v>
      </c>
      <c r="B24" s="7" t="s">
        <v>549</v>
      </c>
      <c r="C24" s="7" t="s">
        <v>15</v>
      </c>
      <c r="D24" s="7" t="s">
        <v>97</v>
      </c>
      <c r="E24" s="29">
        <v>1</v>
      </c>
      <c r="F24" s="7" t="s">
        <v>12</v>
      </c>
      <c r="G24" s="7" t="s">
        <v>12</v>
      </c>
      <c r="H24" s="7" t="s">
        <v>12</v>
      </c>
      <c r="I24" s="11" t="s">
        <v>12</v>
      </c>
      <c r="J24" s="9">
        <v>36632</v>
      </c>
      <c r="K24" s="7">
        <v>202211</v>
      </c>
      <c r="L24" s="7" t="s">
        <v>13</v>
      </c>
      <c r="M24" s="7" t="s">
        <v>12</v>
      </c>
      <c r="N24" s="7">
        <v>2</v>
      </c>
      <c r="O24" s="7" t="s">
        <v>89</v>
      </c>
      <c r="P24" s="7" t="s">
        <v>39</v>
      </c>
      <c r="Q24" s="7" t="s">
        <v>29</v>
      </c>
      <c r="R24" s="7" t="s">
        <v>8</v>
      </c>
      <c r="S24" s="7" t="b">
        <v>0</v>
      </c>
      <c r="T24" s="7" t="b">
        <v>0</v>
      </c>
      <c r="U24" s="7" t="s">
        <v>1243</v>
      </c>
      <c r="V24" s="9">
        <v>36632</v>
      </c>
      <c r="W24" s="7" t="s">
        <v>12</v>
      </c>
      <c r="X24" s="7" t="s">
        <v>5</v>
      </c>
      <c r="Y24" s="7" t="s">
        <v>73</v>
      </c>
      <c r="Z24" s="48">
        <v>0.3125</v>
      </c>
      <c r="AA24" s="8"/>
      <c r="AB24" s="8"/>
      <c r="AC24" s="7" t="s">
        <v>3</v>
      </c>
      <c r="AD24" s="7" t="s">
        <v>22</v>
      </c>
      <c r="AE24" s="7">
        <v>0</v>
      </c>
      <c r="AF24" s="7">
        <v>0</v>
      </c>
      <c r="AG24" s="7">
        <v>0</v>
      </c>
      <c r="AH24" s="7">
        <v>0</v>
      </c>
      <c r="AI24" s="7">
        <v>0</v>
      </c>
      <c r="AJ24" s="7">
        <v>0</v>
      </c>
      <c r="AK24" s="7" t="s">
        <v>1</v>
      </c>
      <c r="AL24" s="7" t="s">
        <v>1</v>
      </c>
      <c r="AM24" s="6" t="s">
        <v>0</v>
      </c>
    </row>
    <row r="25" spans="1:39" x14ac:dyDescent="0.25">
      <c r="A25" s="5" t="s">
        <v>17</v>
      </c>
      <c r="B25" s="2" t="s">
        <v>318</v>
      </c>
      <c r="C25" s="2" t="s">
        <v>15</v>
      </c>
      <c r="D25" s="2" t="s">
        <v>1077</v>
      </c>
      <c r="E25" s="28">
        <v>1</v>
      </c>
      <c r="F25" s="2" t="s">
        <v>95</v>
      </c>
      <c r="G25" s="2" t="s">
        <v>12</v>
      </c>
      <c r="H25" s="2" t="s">
        <v>12</v>
      </c>
      <c r="I25" s="12" t="s">
        <v>12</v>
      </c>
      <c r="J25" s="4">
        <v>36632</v>
      </c>
      <c r="K25" s="2">
        <v>202046</v>
      </c>
      <c r="L25" s="2" t="s">
        <v>64</v>
      </c>
      <c r="M25" s="2" t="s">
        <v>12</v>
      </c>
      <c r="N25" s="2">
        <v>2</v>
      </c>
      <c r="O25" s="2" t="s">
        <v>222</v>
      </c>
      <c r="P25" s="2" t="s">
        <v>257</v>
      </c>
      <c r="Q25" s="2" t="s">
        <v>29</v>
      </c>
      <c r="R25" s="2" t="s">
        <v>8</v>
      </c>
      <c r="S25" s="2" t="b">
        <v>0</v>
      </c>
      <c r="T25" s="2" t="b">
        <v>0</v>
      </c>
      <c r="U25" s="2" t="s">
        <v>1242</v>
      </c>
      <c r="V25" s="4">
        <v>36657</v>
      </c>
      <c r="W25" s="2" t="s">
        <v>38</v>
      </c>
      <c r="X25" s="2" t="s">
        <v>37</v>
      </c>
      <c r="Y25" s="2" t="s">
        <v>84</v>
      </c>
      <c r="Z25" s="47">
        <v>0.85069444444444453</v>
      </c>
      <c r="AA25" s="3"/>
      <c r="AB25" s="3"/>
      <c r="AC25" s="2" t="s">
        <v>55</v>
      </c>
      <c r="AD25" s="2" t="s">
        <v>22</v>
      </c>
      <c r="AE25" s="2">
        <v>22</v>
      </c>
      <c r="AF25" s="14">
        <v>2005</v>
      </c>
      <c r="AG25" s="14">
        <v>66818</v>
      </c>
      <c r="AH25" s="14">
        <v>68823</v>
      </c>
      <c r="AI25" s="2">
        <v>0</v>
      </c>
      <c r="AJ25" s="2">
        <v>0</v>
      </c>
      <c r="AK25" s="2" t="s">
        <v>1</v>
      </c>
      <c r="AL25" s="2" t="s">
        <v>1</v>
      </c>
      <c r="AM25" s="1" t="s">
        <v>0</v>
      </c>
    </row>
    <row r="26" spans="1:39" x14ac:dyDescent="0.25">
      <c r="A26" s="10" t="s">
        <v>17</v>
      </c>
      <c r="B26" s="7" t="s">
        <v>182</v>
      </c>
      <c r="C26" s="7" t="s">
        <v>15</v>
      </c>
      <c r="D26" s="7" t="s">
        <v>200</v>
      </c>
      <c r="E26" s="29">
        <v>7</v>
      </c>
      <c r="F26" s="7" t="s">
        <v>12</v>
      </c>
      <c r="G26" s="7" t="s">
        <v>12</v>
      </c>
      <c r="H26" s="7" t="s">
        <v>12</v>
      </c>
      <c r="I26" s="11" t="s">
        <v>12</v>
      </c>
      <c r="J26" s="9">
        <v>36636</v>
      </c>
      <c r="K26" s="7">
        <v>201803</v>
      </c>
      <c r="L26" s="7" t="s">
        <v>64</v>
      </c>
      <c r="M26" s="7" t="s">
        <v>12</v>
      </c>
      <c r="N26" s="7">
        <v>2</v>
      </c>
      <c r="O26" s="7" t="s">
        <v>57</v>
      </c>
      <c r="P26" s="7" t="s">
        <v>122</v>
      </c>
      <c r="Q26" s="7" t="s">
        <v>9</v>
      </c>
      <c r="R26" s="7" t="s">
        <v>12</v>
      </c>
      <c r="S26" s="7" t="b">
        <v>0</v>
      </c>
      <c r="T26" s="7" t="b">
        <v>0</v>
      </c>
      <c r="U26" s="7" t="s">
        <v>1241</v>
      </c>
      <c r="V26" s="9">
        <v>36649</v>
      </c>
      <c r="W26" s="7" t="s">
        <v>38</v>
      </c>
      <c r="X26" s="7" t="s">
        <v>12</v>
      </c>
      <c r="Y26" s="7" t="s">
        <v>687</v>
      </c>
      <c r="Z26" s="48">
        <v>0.72222222222222221</v>
      </c>
      <c r="AA26" s="8"/>
      <c r="AB26" s="8"/>
      <c r="AC26" s="7" t="s">
        <v>3</v>
      </c>
      <c r="AD26" s="7" t="s">
        <v>22</v>
      </c>
      <c r="AE26" s="7">
        <v>0</v>
      </c>
      <c r="AF26" s="7">
        <v>0</v>
      </c>
      <c r="AG26" s="7">
        <v>0</v>
      </c>
      <c r="AH26" s="7">
        <v>0</v>
      </c>
      <c r="AI26" s="7">
        <v>0</v>
      </c>
      <c r="AJ26" s="7">
        <v>0</v>
      </c>
      <c r="AK26" s="7" t="s">
        <v>1</v>
      </c>
      <c r="AL26" s="7" t="s">
        <v>1</v>
      </c>
      <c r="AM26" s="6" t="s">
        <v>0</v>
      </c>
    </row>
    <row r="27" spans="1:39" x14ac:dyDescent="0.25">
      <c r="A27" s="5" t="s">
        <v>17</v>
      </c>
      <c r="B27" s="2" t="s">
        <v>318</v>
      </c>
      <c r="C27" s="2" t="s">
        <v>15</v>
      </c>
      <c r="D27" s="2" t="s">
        <v>99</v>
      </c>
      <c r="E27" s="28">
        <v>1</v>
      </c>
      <c r="F27" s="2" t="s">
        <v>8</v>
      </c>
      <c r="G27" s="2" t="s">
        <v>12</v>
      </c>
      <c r="H27" s="2" t="s">
        <v>12</v>
      </c>
      <c r="I27" s="12" t="s">
        <v>12</v>
      </c>
      <c r="J27" s="4">
        <v>36641</v>
      </c>
      <c r="K27" s="2">
        <v>201838</v>
      </c>
      <c r="L27" s="2" t="s">
        <v>13</v>
      </c>
      <c r="M27" s="2" t="s">
        <v>12</v>
      </c>
      <c r="N27" s="2">
        <v>2</v>
      </c>
      <c r="O27" s="2" t="s">
        <v>57</v>
      </c>
      <c r="P27" s="2" t="s">
        <v>257</v>
      </c>
      <c r="Q27" s="2" t="s">
        <v>9</v>
      </c>
      <c r="R27" s="2" t="s">
        <v>8</v>
      </c>
      <c r="S27" s="2" t="b">
        <v>0</v>
      </c>
      <c r="T27" s="2" t="b">
        <v>0</v>
      </c>
      <c r="U27" s="2" t="s">
        <v>7</v>
      </c>
      <c r="V27" s="4">
        <v>36657</v>
      </c>
      <c r="W27" s="2" t="s">
        <v>6</v>
      </c>
      <c r="X27" s="2" t="s">
        <v>37</v>
      </c>
      <c r="Y27" s="2" t="s">
        <v>289</v>
      </c>
      <c r="Z27" s="47">
        <v>0.9458333333333333</v>
      </c>
      <c r="AA27" s="3"/>
      <c r="AB27" s="3"/>
      <c r="AC27" s="2" t="s">
        <v>35</v>
      </c>
      <c r="AD27" s="2" t="s">
        <v>2</v>
      </c>
      <c r="AE27" s="2">
        <v>0</v>
      </c>
      <c r="AF27" s="2">
        <v>0</v>
      </c>
      <c r="AG27" s="2">
        <v>0</v>
      </c>
      <c r="AH27" s="2">
        <v>0</v>
      </c>
      <c r="AI27" s="2">
        <v>0</v>
      </c>
      <c r="AJ27" s="2">
        <v>0</v>
      </c>
      <c r="AK27" s="2" t="s">
        <v>1</v>
      </c>
      <c r="AL27" s="2" t="s">
        <v>1</v>
      </c>
      <c r="AM27" s="1" t="s">
        <v>0</v>
      </c>
    </row>
    <row r="28" spans="1:39" x14ac:dyDescent="0.25">
      <c r="A28" s="5" t="s">
        <v>17</v>
      </c>
      <c r="B28" s="2" t="s">
        <v>128</v>
      </c>
      <c r="C28" s="2" t="s">
        <v>105</v>
      </c>
      <c r="D28" s="2" t="s">
        <v>576</v>
      </c>
      <c r="E28" s="28">
        <v>1</v>
      </c>
      <c r="F28" s="2" t="s">
        <v>8</v>
      </c>
      <c r="G28" s="2" t="s">
        <v>12</v>
      </c>
      <c r="H28" s="2" t="s">
        <v>12</v>
      </c>
      <c r="I28" s="12" t="s">
        <v>12</v>
      </c>
      <c r="J28" s="4">
        <v>36654</v>
      </c>
      <c r="K28" s="2">
        <v>205486</v>
      </c>
      <c r="L28" s="2" t="s">
        <v>13</v>
      </c>
      <c r="M28" s="2" t="s">
        <v>12</v>
      </c>
      <c r="N28" s="2">
        <v>2</v>
      </c>
      <c r="O28" s="2" t="s">
        <v>741</v>
      </c>
      <c r="P28" s="2" t="s">
        <v>126</v>
      </c>
      <c r="Q28" s="2" t="s">
        <v>19</v>
      </c>
      <c r="R28" s="2" t="s">
        <v>8</v>
      </c>
      <c r="S28" s="2" t="b">
        <v>0</v>
      </c>
      <c r="T28" s="2" t="b">
        <v>0</v>
      </c>
      <c r="U28" s="2" t="s">
        <v>7</v>
      </c>
      <c r="V28" s="4">
        <v>36654</v>
      </c>
      <c r="W28" s="2" t="s">
        <v>12</v>
      </c>
      <c r="X28" s="2" t="s">
        <v>37</v>
      </c>
      <c r="Y28" s="2" t="s">
        <v>113</v>
      </c>
      <c r="Z28" s="47">
        <v>0.64236111111111105</v>
      </c>
      <c r="AA28" s="3"/>
      <c r="AB28" s="3"/>
      <c r="AC28" s="2" t="s">
        <v>3</v>
      </c>
      <c r="AD28" s="2" t="s">
        <v>2</v>
      </c>
      <c r="AE28" s="2">
        <v>0</v>
      </c>
      <c r="AF28" s="2">
        <v>0</v>
      </c>
      <c r="AG28" s="2">
        <v>0</v>
      </c>
      <c r="AH28" s="2">
        <v>0</v>
      </c>
      <c r="AI28" s="2">
        <v>0</v>
      </c>
      <c r="AJ28" s="14">
        <v>1400</v>
      </c>
      <c r="AK28" s="2" t="s">
        <v>1</v>
      </c>
      <c r="AL28" s="2" t="s">
        <v>1</v>
      </c>
      <c r="AM28" s="1">
        <v>160</v>
      </c>
    </row>
    <row r="29" spans="1:39" x14ac:dyDescent="0.25">
      <c r="A29" s="10" t="s">
        <v>17</v>
      </c>
      <c r="B29" s="7" t="s">
        <v>318</v>
      </c>
      <c r="C29" s="7" t="s">
        <v>15</v>
      </c>
      <c r="D29" s="7" t="s">
        <v>317</v>
      </c>
      <c r="E29" s="29">
        <v>7</v>
      </c>
      <c r="F29" s="7" t="s">
        <v>8</v>
      </c>
      <c r="G29" s="7" t="s">
        <v>12</v>
      </c>
      <c r="H29" s="7" t="s">
        <v>12</v>
      </c>
      <c r="I29" s="11" t="s">
        <v>12</v>
      </c>
      <c r="J29" s="9">
        <v>36656</v>
      </c>
      <c r="K29" s="7">
        <v>209758</v>
      </c>
      <c r="L29" s="7" t="s">
        <v>13</v>
      </c>
      <c r="M29" s="7" t="s">
        <v>12</v>
      </c>
      <c r="N29" s="7">
        <v>3</v>
      </c>
      <c r="O29" s="7" t="s">
        <v>227</v>
      </c>
      <c r="P29" s="7" t="s">
        <v>257</v>
      </c>
      <c r="Q29" s="7" t="s">
        <v>9</v>
      </c>
      <c r="R29" s="7" t="s">
        <v>8</v>
      </c>
      <c r="S29" s="7" t="b">
        <v>0</v>
      </c>
      <c r="T29" s="7" t="b">
        <v>0</v>
      </c>
      <c r="U29" s="7" t="s">
        <v>1240</v>
      </c>
      <c r="V29" s="9">
        <v>36691</v>
      </c>
      <c r="W29" s="7" t="s">
        <v>38</v>
      </c>
      <c r="X29" s="7" t="s">
        <v>45</v>
      </c>
      <c r="Y29" s="7" t="s">
        <v>84</v>
      </c>
      <c r="Z29" s="48">
        <v>0.73611111111111116</v>
      </c>
      <c r="AA29" s="8"/>
      <c r="AB29" s="8"/>
      <c r="AC29" s="7" t="s">
        <v>3</v>
      </c>
      <c r="AD29" s="7" t="s">
        <v>2</v>
      </c>
      <c r="AE29" s="7">
        <v>0</v>
      </c>
      <c r="AF29" s="7">
        <v>0</v>
      </c>
      <c r="AG29" s="7">
        <v>0</v>
      </c>
      <c r="AH29" s="7">
        <v>0</v>
      </c>
      <c r="AI29" s="7">
        <v>0</v>
      </c>
      <c r="AJ29" s="7">
        <v>0</v>
      </c>
      <c r="AK29" s="7" t="s">
        <v>1</v>
      </c>
      <c r="AL29" s="7" t="s">
        <v>1</v>
      </c>
      <c r="AM29" s="6" t="s">
        <v>0</v>
      </c>
    </row>
    <row r="30" spans="1:39" x14ac:dyDescent="0.25">
      <c r="A30" s="5" t="s">
        <v>17</v>
      </c>
      <c r="B30" s="2" t="s">
        <v>318</v>
      </c>
      <c r="C30" s="2" t="s">
        <v>15</v>
      </c>
      <c r="D30" s="2" t="s">
        <v>80</v>
      </c>
      <c r="E30" s="28">
        <v>1</v>
      </c>
      <c r="F30" s="2" t="s">
        <v>53</v>
      </c>
      <c r="G30" s="2" t="s">
        <v>1239</v>
      </c>
      <c r="H30" s="2" t="s">
        <v>12</v>
      </c>
      <c r="I30" s="12" t="s">
        <v>12</v>
      </c>
      <c r="J30" s="4">
        <v>36672</v>
      </c>
      <c r="K30" s="2">
        <v>200588</v>
      </c>
      <c r="L30" s="2" t="s">
        <v>13</v>
      </c>
      <c r="M30" s="2" t="s">
        <v>12</v>
      </c>
      <c r="N30" s="2">
        <v>2</v>
      </c>
      <c r="O30" s="2" t="s">
        <v>222</v>
      </c>
      <c r="P30" s="2" t="s">
        <v>257</v>
      </c>
      <c r="Q30" s="2" t="s">
        <v>9</v>
      </c>
      <c r="R30" s="2" t="s">
        <v>8</v>
      </c>
      <c r="S30" s="2" t="b">
        <v>0</v>
      </c>
      <c r="T30" s="2" t="b">
        <v>0</v>
      </c>
      <c r="U30" s="2" t="s">
        <v>1238</v>
      </c>
      <c r="V30" s="4">
        <v>36691</v>
      </c>
      <c r="W30" s="2" t="s">
        <v>38</v>
      </c>
      <c r="X30" s="2" t="s">
        <v>45</v>
      </c>
      <c r="Y30" s="2" t="s">
        <v>203</v>
      </c>
      <c r="Z30" s="47">
        <v>0.28263888888888888</v>
      </c>
      <c r="AA30" s="3"/>
      <c r="AB30" s="3"/>
      <c r="AC30" s="2" t="s">
        <v>3</v>
      </c>
      <c r="AD30" s="2" t="s">
        <v>22</v>
      </c>
      <c r="AE30" s="2">
        <v>3</v>
      </c>
      <c r="AF30" s="2">
        <v>401</v>
      </c>
      <c r="AG30" s="2">
        <v>0</v>
      </c>
      <c r="AH30" s="2">
        <v>401</v>
      </c>
      <c r="AI30" s="2">
        <v>0</v>
      </c>
      <c r="AJ30" s="2">
        <v>0</v>
      </c>
      <c r="AK30" s="2" t="s">
        <v>1</v>
      </c>
      <c r="AL30" s="2" t="s">
        <v>1</v>
      </c>
      <c r="AM30" s="1" t="s">
        <v>0</v>
      </c>
    </row>
    <row r="31" spans="1:39" x14ac:dyDescent="0.25">
      <c r="A31" s="10" t="s">
        <v>17</v>
      </c>
      <c r="B31" s="7" t="s">
        <v>318</v>
      </c>
      <c r="C31" s="7" t="s">
        <v>15</v>
      </c>
      <c r="D31" s="7" t="s">
        <v>90</v>
      </c>
      <c r="E31" s="29">
        <v>1</v>
      </c>
      <c r="F31" s="7" t="s">
        <v>8</v>
      </c>
      <c r="G31" s="7" t="s">
        <v>12</v>
      </c>
      <c r="H31" s="7" t="s">
        <v>12</v>
      </c>
      <c r="I31" s="11" t="s">
        <v>12</v>
      </c>
      <c r="J31" s="9">
        <v>36681</v>
      </c>
      <c r="K31" s="7">
        <v>204551</v>
      </c>
      <c r="L31" s="7" t="s">
        <v>13</v>
      </c>
      <c r="M31" s="7" t="s">
        <v>12</v>
      </c>
      <c r="N31" s="7">
        <v>2</v>
      </c>
      <c r="O31" s="7" t="s">
        <v>89</v>
      </c>
      <c r="P31" s="7" t="s">
        <v>257</v>
      </c>
      <c r="Q31" s="7" t="s">
        <v>9</v>
      </c>
      <c r="R31" s="7" t="s">
        <v>8</v>
      </c>
      <c r="S31" s="7" t="b">
        <v>0</v>
      </c>
      <c r="T31" s="7" t="b">
        <v>0</v>
      </c>
      <c r="U31" s="7" t="s">
        <v>1133</v>
      </c>
      <c r="V31" s="9">
        <v>36754</v>
      </c>
      <c r="W31" s="7" t="s">
        <v>6</v>
      </c>
      <c r="X31" s="7" t="s">
        <v>45</v>
      </c>
      <c r="Y31" s="7" t="s">
        <v>75</v>
      </c>
      <c r="Z31" s="48">
        <v>0.52500000000000002</v>
      </c>
      <c r="AA31" s="8"/>
      <c r="AB31" s="8"/>
      <c r="AC31" s="7" t="s">
        <v>3</v>
      </c>
      <c r="AD31" s="7" t="s">
        <v>2</v>
      </c>
      <c r="AE31" s="7">
        <v>0</v>
      </c>
      <c r="AF31" s="7">
        <v>0</v>
      </c>
      <c r="AG31" s="7">
        <v>0</v>
      </c>
      <c r="AH31" s="7">
        <v>0</v>
      </c>
      <c r="AI31" s="7">
        <v>0</v>
      </c>
      <c r="AJ31" s="7">
        <v>0</v>
      </c>
      <c r="AK31" s="7" t="s">
        <v>1</v>
      </c>
      <c r="AL31" s="7" t="s">
        <v>1</v>
      </c>
      <c r="AM31" s="6" t="s">
        <v>0</v>
      </c>
    </row>
    <row r="32" spans="1:39" x14ac:dyDescent="0.25">
      <c r="A32" s="5" t="s">
        <v>17</v>
      </c>
      <c r="B32" s="2" t="s">
        <v>71</v>
      </c>
      <c r="C32" s="2" t="s">
        <v>15</v>
      </c>
      <c r="D32" s="2" t="s">
        <v>298</v>
      </c>
      <c r="E32" s="28">
        <v>1</v>
      </c>
      <c r="F32" s="2" t="s">
        <v>8</v>
      </c>
      <c r="G32" s="2" t="s">
        <v>12</v>
      </c>
      <c r="H32" s="2" t="s">
        <v>12</v>
      </c>
      <c r="I32" s="12" t="s">
        <v>12</v>
      </c>
      <c r="J32" s="4">
        <v>36683</v>
      </c>
      <c r="K32" s="2">
        <v>202405</v>
      </c>
      <c r="L32" s="2" t="s">
        <v>13</v>
      </c>
      <c r="M32" s="2" t="s">
        <v>12</v>
      </c>
      <c r="N32" s="2">
        <v>2</v>
      </c>
      <c r="O32" s="2" t="s">
        <v>267</v>
      </c>
      <c r="P32" s="2" t="s">
        <v>68</v>
      </c>
      <c r="Q32" s="2" t="s">
        <v>19</v>
      </c>
      <c r="R32" s="2" t="s">
        <v>8</v>
      </c>
      <c r="S32" s="2" t="b">
        <v>0</v>
      </c>
      <c r="T32" s="2" t="b">
        <v>0</v>
      </c>
      <c r="U32" s="2" t="s">
        <v>7</v>
      </c>
      <c r="V32" s="4">
        <v>36683</v>
      </c>
      <c r="W32" s="2" t="s">
        <v>12</v>
      </c>
      <c r="X32" s="2" t="s">
        <v>37</v>
      </c>
      <c r="Y32" s="2" t="s">
        <v>73</v>
      </c>
      <c r="Z32" s="47">
        <v>0.63124999999999998</v>
      </c>
      <c r="AA32" s="3"/>
      <c r="AB32" s="3"/>
      <c r="AC32" s="2" t="s">
        <v>3</v>
      </c>
      <c r="AD32" s="2" t="s">
        <v>2</v>
      </c>
      <c r="AE32" s="2">
        <v>0</v>
      </c>
      <c r="AF32" s="2">
        <v>0</v>
      </c>
      <c r="AG32" s="2">
        <v>0</v>
      </c>
      <c r="AH32" s="2">
        <v>0</v>
      </c>
      <c r="AI32" s="2">
        <v>0</v>
      </c>
      <c r="AJ32" s="2">
        <v>800</v>
      </c>
      <c r="AK32" s="2" t="s">
        <v>1</v>
      </c>
      <c r="AL32" s="2" t="s">
        <v>1</v>
      </c>
      <c r="AM32" s="1">
        <v>142</v>
      </c>
    </row>
    <row r="33" spans="1:39" x14ac:dyDescent="0.25">
      <c r="A33" s="10" t="s">
        <v>17</v>
      </c>
      <c r="B33" s="7" t="s">
        <v>318</v>
      </c>
      <c r="C33" s="7" t="s">
        <v>15</v>
      </c>
      <c r="D33" s="7" t="s">
        <v>80</v>
      </c>
      <c r="E33" s="29">
        <v>1</v>
      </c>
      <c r="F33" s="7" t="s">
        <v>8</v>
      </c>
      <c r="G33" s="7" t="s">
        <v>12</v>
      </c>
      <c r="H33" s="7" t="s">
        <v>12</v>
      </c>
      <c r="I33" s="11" t="s">
        <v>12</v>
      </c>
      <c r="J33" s="9">
        <v>36690</v>
      </c>
      <c r="K33" s="7">
        <v>203995</v>
      </c>
      <c r="L33" s="7" t="s">
        <v>13</v>
      </c>
      <c r="M33" s="7" t="s">
        <v>12</v>
      </c>
      <c r="N33" s="7">
        <v>2</v>
      </c>
      <c r="O33" s="7" t="s">
        <v>222</v>
      </c>
      <c r="P33" s="7" t="s">
        <v>257</v>
      </c>
      <c r="Q33" s="7" t="s">
        <v>9</v>
      </c>
      <c r="R33" s="7" t="s">
        <v>8</v>
      </c>
      <c r="S33" s="7" t="b">
        <v>0</v>
      </c>
      <c r="T33" s="7" t="b">
        <v>0</v>
      </c>
      <c r="U33" s="7" t="s">
        <v>1237</v>
      </c>
      <c r="V33" s="9">
        <v>36724</v>
      </c>
      <c r="W33" s="7" t="s">
        <v>6</v>
      </c>
      <c r="X33" s="7" t="s">
        <v>5</v>
      </c>
      <c r="Y33" s="7" t="s">
        <v>18</v>
      </c>
      <c r="Z33" s="48">
        <v>0.67152777777777783</v>
      </c>
      <c r="AA33" s="8"/>
      <c r="AB33" s="8"/>
      <c r="AC33" s="7" t="s">
        <v>3</v>
      </c>
      <c r="AD33" s="7" t="s">
        <v>34</v>
      </c>
      <c r="AE33" s="7">
        <v>0</v>
      </c>
      <c r="AF33" s="7">
        <v>0</v>
      </c>
      <c r="AG33" s="7">
        <v>0</v>
      </c>
      <c r="AH33" s="7">
        <v>0</v>
      </c>
      <c r="AI33" s="7">
        <v>0</v>
      </c>
      <c r="AJ33" s="7">
        <v>0</v>
      </c>
      <c r="AK33" s="7" t="s">
        <v>1</v>
      </c>
      <c r="AL33" s="7" t="s">
        <v>1</v>
      </c>
      <c r="AM33" s="6" t="s">
        <v>0</v>
      </c>
    </row>
    <row r="34" spans="1:39" x14ac:dyDescent="0.25">
      <c r="A34" s="5" t="s">
        <v>17</v>
      </c>
      <c r="B34" s="2" t="s">
        <v>91</v>
      </c>
      <c r="C34" s="2" t="s">
        <v>15</v>
      </c>
      <c r="D34" s="2" t="s">
        <v>795</v>
      </c>
      <c r="E34" s="28">
        <v>50</v>
      </c>
      <c r="F34" s="2" t="s">
        <v>8</v>
      </c>
      <c r="G34" s="2" t="s">
        <v>12</v>
      </c>
      <c r="H34" s="2" t="s">
        <v>12</v>
      </c>
      <c r="I34" s="12" t="s">
        <v>12</v>
      </c>
      <c r="J34" s="4">
        <v>36702</v>
      </c>
      <c r="K34" s="2">
        <v>202368</v>
      </c>
      <c r="L34" s="2" t="s">
        <v>13</v>
      </c>
      <c r="M34" s="2" t="s">
        <v>12</v>
      </c>
      <c r="N34" s="2">
        <v>2</v>
      </c>
      <c r="O34" s="2" t="s">
        <v>89</v>
      </c>
      <c r="P34" s="2" t="s">
        <v>52</v>
      </c>
      <c r="Q34" s="2" t="s">
        <v>9</v>
      </c>
      <c r="R34" s="2" t="s">
        <v>8</v>
      </c>
      <c r="S34" s="2" t="b">
        <v>0</v>
      </c>
      <c r="T34" s="2" t="b">
        <v>0</v>
      </c>
      <c r="U34" s="2" t="s">
        <v>1236</v>
      </c>
      <c r="V34" s="4">
        <v>36703</v>
      </c>
      <c r="W34" s="2" t="s">
        <v>6</v>
      </c>
      <c r="X34" s="2" t="s">
        <v>37</v>
      </c>
      <c r="Y34" s="2" t="s">
        <v>118</v>
      </c>
      <c r="Z34" s="47">
        <v>0.48958333333333331</v>
      </c>
      <c r="AA34" s="3"/>
      <c r="AB34" s="3"/>
      <c r="AC34" s="2" t="s">
        <v>3</v>
      </c>
      <c r="AD34" s="2" t="s">
        <v>34</v>
      </c>
      <c r="AE34" s="2">
        <v>0</v>
      </c>
      <c r="AF34" s="2">
        <v>0</v>
      </c>
      <c r="AG34" s="2">
        <v>0</v>
      </c>
      <c r="AH34" s="2">
        <v>0</v>
      </c>
      <c r="AI34" s="2">
        <v>0</v>
      </c>
      <c r="AJ34" s="2">
        <v>0</v>
      </c>
      <c r="AK34" s="2" t="s">
        <v>1</v>
      </c>
      <c r="AL34" s="2" t="s">
        <v>1</v>
      </c>
      <c r="AM34" s="1">
        <v>100</v>
      </c>
    </row>
    <row r="35" spans="1:39" x14ac:dyDescent="0.25">
      <c r="A35" s="5" t="s">
        <v>17</v>
      </c>
      <c r="B35" s="2" t="s">
        <v>268</v>
      </c>
      <c r="C35" s="2" t="s">
        <v>15</v>
      </c>
      <c r="D35" s="2" t="s">
        <v>90</v>
      </c>
      <c r="E35" s="28">
        <v>1</v>
      </c>
      <c r="F35" s="2" t="s">
        <v>8</v>
      </c>
      <c r="G35" s="2" t="s">
        <v>12</v>
      </c>
      <c r="H35" s="2" t="s">
        <v>12</v>
      </c>
      <c r="I35" s="12" t="s">
        <v>12</v>
      </c>
      <c r="J35" s="4">
        <v>36709</v>
      </c>
      <c r="K35" s="2">
        <v>202989</v>
      </c>
      <c r="L35" s="2" t="s">
        <v>13</v>
      </c>
      <c r="M35" s="2" t="s">
        <v>12</v>
      </c>
      <c r="N35" s="2">
        <v>2</v>
      </c>
      <c r="O35" s="2" t="s">
        <v>89</v>
      </c>
      <c r="P35" s="2" t="s">
        <v>39</v>
      </c>
      <c r="Q35" s="2" t="s">
        <v>9</v>
      </c>
      <c r="R35" s="2" t="s">
        <v>8</v>
      </c>
      <c r="S35" s="2" t="b">
        <v>0</v>
      </c>
      <c r="T35" s="2" t="b">
        <v>0</v>
      </c>
      <c r="U35" s="2" t="s">
        <v>1235</v>
      </c>
      <c r="V35" s="4">
        <v>36709</v>
      </c>
      <c r="W35" s="2" t="s">
        <v>6</v>
      </c>
      <c r="X35" s="2" t="s">
        <v>5</v>
      </c>
      <c r="Y35" s="2" t="s">
        <v>162</v>
      </c>
      <c r="Z35" s="47">
        <v>0.35416666666666669</v>
      </c>
      <c r="AA35" s="3"/>
      <c r="AB35" s="3"/>
      <c r="AC35" s="2" t="s">
        <v>3</v>
      </c>
      <c r="AD35" s="2" t="s">
        <v>34</v>
      </c>
      <c r="AE35" s="2">
        <v>0</v>
      </c>
      <c r="AF35" s="2">
        <v>0</v>
      </c>
      <c r="AG35" s="2">
        <v>0</v>
      </c>
      <c r="AH35" s="2">
        <v>0</v>
      </c>
      <c r="AI35" s="2">
        <v>0</v>
      </c>
      <c r="AJ35" s="2">
        <v>0</v>
      </c>
      <c r="AK35" s="2" t="s">
        <v>1</v>
      </c>
      <c r="AL35" s="2" t="s">
        <v>1</v>
      </c>
      <c r="AM35" s="1" t="s">
        <v>0</v>
      </c>
    </row>
    <row r="36" spans="1:39" x14ac:dyDescent="0.25">
      <c r="A36" s="5" t="s">
        <v>17</v>
      </c>
      <c r="B36" s="2" t="s">
        <v>268</v>
      </c>
      <c r="C36" s="2" t="s">
        <v>15</v>
      </c>
      <c r="D36" s="2" t="s">
        <v>305</v>
      </c>
      <c r="E36" s="28">
        <v>7</v>
      </c>
      <c r="F36" s="2" t="s">
        <v>95</v>
      </c>
      <c r="G36" s="2" t="s">
        <v>12</v>
      </c>
      <c r="H36" s="2" t="s">
        <v>12</v>
      </c>
      <c r="I36" s="12" t="s">
        <v>12</v>
      </c>
      <c r="J36" s="4">
        <v>36716</v>
      </c>
      <c r="K36" s="2">
        <v>203648</v>
      </c>
      <c r="L36" s="2" t="s">
        <v>64</v>
      </c>
      <c r="M36" s="2" t="s">
        <v>12</v>
      </c>
      <c r="N36" s="2">
        <v>2</v>
      </c>
      <c r="O36" s="2" t="s">
        <v>51</v>
      </c>
      <c r="P36" s="2" t="s">
        <v>39</v>
      </c>
      <c r="Q36" s="2" t="s">
        <v>29</v>
      </c>
      <c r="R36" s="2" t="s">
        <v>8</v>
      </c>
      <c r="S36" s="2" t="b">
        <v>0</v>
      </c>
      <c r="T36" s="2" t="b">
        <v>0</v>
      </c>
      <c r="U36" s="2" t="s">
        <v>1234</v>
      </c>
      <c r="V36" s="4">
        <v>36716</v>
      </c>
      <c r="W36" s="2" t="s">
        <v>6</v>
      </c>
      <c r="X36" s="2" t="s">
        <v>37</v>
      </c>
      <c r="Y36" s="2" t="s">
        <v>118</v>
      </c>
      <c r="Z36" s="47">
        <v>0.58680555555555558</v>
      </c>
      <c r="AA36" s="3"/>
      <c r="AB36" s="3"/>
      <c r="AC36" s="2" t="s">
        <v>3</v>
      </c>
      <c r="AD36" s="2" t="s">
        <v>22</v>
      </c>
      <c r="AE36" s="2">
        <v>0</v>
      </c>
      <c r="AF36" s="2">
        <v>0</v>
      </c>
      <c r="AG36" s="2">
        <v>0</v>
      </c>
      <c r="AH36" s="2">
        <v>0</v>
      </c>
      <c r="AI36" s="2">
        <v>0</v>
      </c>
      <c r="AJ36" s="2">
        <v>0</v>
      </c>
      <c r="AK36" s="2" t="s">
        <v>1</v>
      </c>
      <c r="AL36" s="2" t="s">
        <v>1</v>
      </c>
      <c r="AM36" s="1" t="s">
        <v>0</v>
      </c>
    </row>
    <row r="37" spans="1:39" x14ac:dyDescent="0.25">
      <c r="A37" s="10" t="s">
        <v>17</v>
      </c>
      <c r="B37" s="7" t="s">
        <v>285</v>
      </c>
      <c r="C37" s="7" t="s">
        <v>15</v>
      </c>
      <c r="D37" s="7" t="s">
        <v>26</v>
      </c>
      <c r="E37" s="29">
        <v>1</v>
      </c>
      <c r="F37" s="7" t="s">
        <v>8</v>
      </c>
      <c r="G37" s="7" t="s">
        <v>12</v>
      </c>
      <c r="H37" s="7" t="s">
        <v>12</v>
      </c>
      <c r="I37" s="7">
        <v>665</v>
      </c>
      <c r="J37" s="9">
        <v>36719</v>
      </c>
      <c r="K37" s="7">
        <v>202275</v>
      </c>
      <c r="L37" s="7" t="s">
        <v>64</v>
      </c>
      <c r="M37" s="7" t="s">
        <v>12</v>
      </c>
      <c r="N37" s="7">
        <v>2</v>
      </c>
      <c r="O37" s="7" t="s">
        <v>57</v>
      </c>
      <c r="P37" s="7" t="s">
        <v>284</v>
      </c>
      <c r="Q37" s="7" t="s">
        <v>19</v>
      </c>
      <c r="R37" s="7" t="s">
        <v>8</v>
      </c>
      <c r="S37" s="7" t="b">
        <v>0</v>
      </c>
      <c r="T37" s="7" t="b">
        <v>0</v>
      </c>
      <c r="U37" s="7" t="s">
        <v>1233</v>
      </c>
      <c r="V37" s="9">
        <v>36719</v>
      </c>
      <c r="W37" s="7" t="s">
        <v>12</v>
      </c>
      <c r="X37" s="7" t="s">
        <v>37</v>
      </c>
      <c r="Y37" s="7" t="s">
        <v>73</v>
      </c>
      <c r="Z37" s="48">
        <v>0.5625</v>
      </c>
      <c r="AA37" s="8"/>
      <c r="AB37" s="8"/>
      <c r="AC37" s="7" t="s">
        <v>3</v>
      </c>
      <c r="AD37" s="7" t="s">
        <v>2</v>
      </c>
      <c r="AE37" s="7">
        <v>0</v>
      </c>
      <c r="AF37" s="7">
        <v>0</v>
      </c>
      <c r="AG37" s="7">
        <v>0</v>
      </c>
      <c r="AH37" s="7">
        <v>0</v>
      </c>
      <c r="AI37" s="7">
        <v>0</v>
      </c>
      <c r="AJ37" s="7">
        <v>700</v>
      </c>
      <c r="AK37" s="7" t="s">
        <v>1</v>
      </c>
      <c r="AL37" s="7" t="s">
        <v>1</v>
      </c>
      <c r="AM37" s="6" t="s">
        <v>0</v>
      </c>
    </row>
    <row r="38" spans="1:39" x14ac:dyDescent="0.25">
      <c r="A38" s="5" t="s">
        <v>17</v>
      </c>
      <c r="B38" s="2" t="s">
        <v>318</v>
      </c>
      <c r="C38" s="2" t="s">
        <v>15</v>
      </c>
      <c r="D38" s="2" t="s">
        <v>365</v>
      </c>
      <c r="E38" s="28">
        <v>7</v>
      </c>
      <c r="F38" s="2" t="s">
        <v>8</v>
      </c>
      <c r="G38" s="2" t="s">
        <v>12</v>
      </c>
      <c r="H38" s="2" t="s">
        <v>12</v>
      </c>
      <c r="I38" s="12" t="s">
        <v>12</v>
      </c>
      <c r="J38" s="4">
        <v>36725</v>
      </c>
      <c r="K38" s="2">
        <v>203335</v>
      </c>
      <c r="L38" s="2" t="s">
        <v>13</v>
      </c>
      <c r="M38" s="2" t="s">
        <v>12</v>
      </c>
      <c r="N38" s="2">
        <v>2</v>
      </c>
      <c r="O38" s="2" t="s">
        <v>27</v>
      </c>
      <c r="P38" s="2" t="s">
        <v>257</v>
      </c>
      <c r="Q38" s="2" t="s">
        <v>9</v>
      </c>
      <c r="R38" s="2" t="s">
        <v>8</v>
      </c>
      <c r="S38" s="2" t="b">
        <v>0</v>
      </c>
      <c r="T38" s="2" t="b">
        <v>0</v>
      </c>
      <c r="U38" s="2" t="s">
        <v>1232</v>
      </c>
      <c r="V38" s="4">
        <v>36754</v>
      </c>
      <c r="W38" s="2" t="s">
        <v>38</v>
      </c>
      <c r="X38" s="2" t="s">
        <v>45</v>
      </c>
      <c r="Y38" s="2" t="s">
        <v>304</v>
      </c>
      <c r="Z38" s="47">
        <v>0.38611111111111113</v>
      </c>
      <c r="AA38" s="3"/>
      <c r="AB38" s="3"/>
      <c r="AC38" s="2" t="s">
        <v>3</v>
      </c>
      <c r="AD38" s="2" t="s">
        <v>2</v>
      </c>
      <c r="AE38" s="2">
        <v>0</v>
      </c>
      <c r="AF38" s="2">
        <v>0</v>
      </c>
      <c r="AG38" s="2">
        <v>0</v>
      </c>
      <c r="AH38" s="2">
        <v>0</v>
      </c>
      <c r="AI38" s="2">
        <v>0</v>
      </c>
      <c r="AJ38" s="2">
        <v>0</v>
      </c>
      <c r="AK38" s="2" t="s">
        <v>1</v>
      </c>
      <c r="AL38" s="2" t="s">
        <v>1</v>
      </c>
      <c r="AM38" s="1" t="s">
        <v>0</v>
      </c>
    </row>
    <row r="39" spans="1:39" x14ac:dyDescent="0.25">
      <c r="A39" s="5" t="s">
        <v>17</v>
      </c>
      <c r="B39" s="2" t="s">
        <v>394</v>
      </c>
      <c r="C39" s="2" t="s">
        <v>46</v>
      </c>
      <c r="D39" s="2" t="s">
        <v>196</v>
      </c>
      <c r="E39" s="28">
        <v>1</v>
      </c>
      <c r="F39" s="2" t="s">
        <v>8</v>
      </c>
      <c r="G39" s="2" t="s">
        <v>12</v>
      </c>
      <c r="H39" s="2" t="s">
        <v>12</v>
      </c>
      <c r="I39" s="12" t="s">
        <v>12</v>
      </c>
      <c r="J39" s="4">
        <v>36729</v>
      </c>
      <c r="K39" s="2">
        <v>204968</v>
      </c>
      <c r="L39" s="2" t="s">
        <v>13</v>
      </c>
      <c r="M39" s="2" t="s">
        <v>12</v>
      </c>
      <c r="N39" s="2">
        <v>2</v>
      </c>
      <c r="O39" s="2" t="s">
        <v>180</v>
      </c>
      <c r="P39" s="2" t="s">
        <v>126</v>
      </c>
      <c r="Q39" s="2" t="s">
        <v>19</v>
      </c>
      <c r="R39" s="2" t="s">
        <v>8</v>
      </c>
      <c r="S39" s="2" t="b">
        <v>0</v>
      </c>
      <c r="T39" s="2" t="b">
        <v>0</v>
      </c>
      <c r="U39" s="2" t="s">
        <v>1231</v>
      </c>
      <c r="V39" s="4">
        <v>36826</v>
      </c>
      <c r="W39" s="2" t="s">
        <v>6</v>
      </c>
      <c r="X39" s="2" t="s">
        <v>37</v>
      </c>
      <c r="Y39" s="2" t="s">
        <v>48</v>
      </c>
      <c r="Z39" s="47">
        <v>0.47569444444444442</v>
      </c>
      <c r="AA39" s="3"/>
      <c r="AB39" s="3"/>
      <c r="AC39" s="2" t="s">
        <v>3</v>
      </c>
      <c r="AD39" s="2" t="s">
        <v>22</v>
      </c>
      <c r="AE39" s="2">
        <v>0</v>
      </c>
      <c r="AF39" s="2">
        <v>0</v>
      </c>
      <c r="AG39" s="2">
        <v>0</v>
      </c>
      <c r="AH39" s="2">
        <v>0</v>
      </c>
      <c r="AI39" s="2">
        <v>0</v>
      </c>
      <c r="AJ39" s="2" t="s">
        <v>1</v>
      </c>
      <c r="AK39" s="2" t="s">
        <v>1</v>
      </c>
      <c r="AL39" s="2" t="s">
        <v>1</v>
      </c>
      <c r="AM39" s="1" t="s">
        <v>0</v>
      </c>
    </row>
    <row r="40" spans="1:39" x14ac:dyDescent="0.25">
      <c r="A40" s="10" t="s">
        <v>17</v>
      </c>
      <c r="B40" s="7" t="s">
        <v>285</v>
      </c>
      <c r="C40" s="7" t="s">
        <v>15</v>
      </c>
      <c r="D40" s="7" t="s">
        <v>70</v>
      </c>
      <c r="E40" s="29">
        <v>1</v>
      </c>
      <c r="F40" s="7" t="s">
        <v>8</v>
      </c>
      <c r="G40" s="7" t="s">
        <v>12</v>
      </c>
      <c r="H40" s="7" t="s">
        <v>12</v>
      </c>
      <c r="I40" s="11" t="s">
        <v>12</v>
      </c>
      <c r="J40" s="9">
        <v>36730</v>
      </c>
      <c r="K40" s="7">
        <v>210159</v>
      </c>
      <c r="L40" s="7" t="s">
        <v>13</v>
      </c>
      <c r="M40" s="7" t="s">
        <v>12</v>
      </c>
      <c r="N40" s="7">
        <v>2</v>
      </c>
      <c r="O40" s="7" t="s">
        <v>69</v>
      </c>
      <c r="P40" s="7" t="s">
        <v>284</v>
      </c>
      <c r="Q40" s="7" t="s">
        <v>19</v>
      </c>
      <c r="R40" s="7" t="s">
        <v>8</v>
      </c>
      <c r="S40" s="7" t="b">
        <v>1</v>
      </c>
      <c r="T40" s="7" t="b">
        <v>0</v>
      </c>
      <c r="U40" s="7" t="s">
        <v>1230</v>
      </c>
      <c r="V40" s="9">
        <v>36730</v>
      </c>
      <c r="W40" s="7" t="s">
        <v>131</v>
      </c>
      <c r="X40" s="7" t="s">
        <v>5</v>
      </c>
      <c r="Y40" s="7" t="s">
        <v>327</v>
      </c>
      <c r="Z40" s="48">
        <v>0.57291666666666663</v>
      </c>
      <c r="AA40" s="8"/>
      <c r="AB40" s="8"/>
      <c r="AC40" s="7" t="s">
        <v>3</v>
      </c>
      <c r="AD40" s="7" t="s">
        <v>34</v>
      </c>
      <c r="AE40" s="7">
        <v>0</v>
      </c>
      <c r="AF40" s="7">
        <v>0</v>
      </c>
      <c r="AG40" s="7">
        <v>0</v>
      </c>
      <c r="AH40" s="7">
        <v>0</v>
      </c>
      <c r="AI40" s="7">
        <v>0</v>
      </c>
      <c r="AJ40" s="7">
        <v>100</v>
      </c>
      <c r="AK40" s="7" t="s">
        <v>1</v>
      </c>
      <c r="AL40" s="7" t="s">
        <v>1</v>
      </c>
      <c r="AM40" s="6">
        <v>150</v>
      </c>
    </row>
    <row r="41" spans="1:39" x14ac:dyDescent="0.25">
      <c r="A41" s="5" t="s">
        <v>17</v>
      </c>
      <c r="B41" s="2" t="s">
        <v>318</v>
      </c>
      <c r="C41" s="2" t="s">
        <v>15</v>
      </c>
      <c r="D41" s="2" t="s">
        <v>224</v>
      </c>
      <c r="E41" s="28">
        <v>7</v>
      </c>
      <c r="F41" s="2" t="s">
        <v>8</v>
      </c>
      <c r="G41" s="2" t="s">
        <v>12</v>
      </c>
      <c r="H41" s="2" t="s">
        <v>12</v>
      </c>
      <c r="I41" s="12" t="s">
        <v>12</v>
      </c>
      <c r="J41" s="4">
        <v>36731</v>
      </c>
      <c r="K41" s="2">
        <v>205741</v>
      </c>
      <c r="L41" s="2" t="s">
        <v>13</v>
      </c>
      <c r="M41" s="2" t="s">
        <v>12</v>
      </c>
      <c r="N41" s="2">
        <v>2</v>
      </c>
      <c r="O41" s="2" t="s">
        <v>296</v>
      </c>
      <c r="P41" s="2" t="s">
        <v>257</v>
      </c>
      <c r="Q41" s="2" t="s">
        <v>19</v>
      </c>
      <c r="R41" s="2" t="s">
        <v>8</v>
      </c>
      <c r="S41" s="2" t="b">
        <v>0</v>
      </c>
      <c r="T41" s="2" t="b">
        <v>0</v>
      </c>
      <c r="U41" s="2" t="s">
        <v>1229</v>
      </c>
      <c r="V41" s="4">
        <v>36754</v>
      </c>
      <c r="W41" s="2" t="s">
        <v>6</v>
      </c>
      <c r="X41" s="2" t="s">
        <v>37</v>
      </c>
      <c r="Y41" s="2" t="s">
        <v>18</v>
      </c>
      <c r="Z41" s="47">
        <v>0.8305555555555556</v>
      </c>
      <c r="AA41" s="3"/>
      <c r="AB41" s="3"/>
      <c r="AC41" s="2" t="s">
        <v>55</v>
      </c>
      <c r="AD41" s="2" t="s">
        <v>2</v>
      </c>
      <c r="AE41" s="2">
        <v>0</v>
      </c>
      <c r="AF41" s="2">
        <v>0</v>
      </c>
      <c r="AG41" s="2">
        <v>0</v>
      </c>
      <c r="AH41" s="2">
        <v>0</v>
      </c>
      <c r="AI41" s="2">
        <v>0</v>
      </c>
      <c r="AJ41" s="2">
        <v>200</v>
      </c>
      <c r="AK41" s="2" t="s">
        <v>1</v>
      </c>
      <c r="AL41" s="2" t="s">
        <v>1</v>
      </c>
      <c r="AM41" s="1" t="s">
        <v>0</v>
      </c>
    </row>
    <row r="42" spans="1:39" x14ac:dyDescent="0.25">
      <c r="A42" s="10" t="s">
        <v>17</v>
      </c>
      <c r="B42" s="7" t="s">
        <v>318</v>
      </c>
      <c r="C42" s="7" t="s">
        <v>15</v>
      </c>
      <c r="D42" s="7" t="s">
        <v>80</v>
      </c>
      <c r="E42" s="29">
        <v>1</v>
      </c>
      <c r="F42" s="7" t="s">
        <v>8</v>
      </c>
      <c r="G42" s="7" t="s">
        <v>12</v>
      </c>
      <c r="H42" s="7" t="s">
        <v>12</v>
      </c>
      <c r="I42" s="11" t="s">
        <v>12</v>
      </c>
      <c r="J42" s="9">
        <v>36733</v>
      </c>
      <c r="K42" s="7">
        <v>202583</v>
      </c>
      <c r="L42" s="7" t="s">
        <v>13</v>
      </c>
      <c r="M42" s="7" t="s">
        <v>12</v>
      </c>
      <c r="N42" s="7">
        <v>2</v>
      </c>
      <c r="O42" s="7" t="s">
        <v>222</v>
      </c>
      <c r="P42" s="7" t="s">
        <v>257</v>
      </c>
      <c r="Q42" s="7" t="s">
        <v>29</v>
      </c>
      <c r="R42" s="7" t="s">
        <v>8</v>
      </c>
      <c r="S42" s="7" t="b">
        <v>0</v>
      </c>
      <c r="T42" s="7" t="b">
        <v>0</v>
      </c>
      <c r="U42" s="7" t="s">
        <v>1228</v>
      </c>
      <c r="V42" s="9">
        <v>36754</v>
      </c>
      <c r="W42" s="7" t="s">
        <v>6</v>
      </c>
      <c r="X42" s="7" t="s">
        <v>5</v>
      </c>
      <c r="Y42" s="7" t="s">
        <v>75</v>
      </c>
      <c r="Z42" s="48">
        <v>0.44305555555555554</v>
      </c>
      <c r="AA42" s="8"/>
      <c r="AB42" s="8"/>
      <c r="AC42" s="7" t="s">
        <v>3</v>
      </c>
      <c r="AD42" s="7" t="s">
        <v>2</v>
      </c>
      <c r="AE42" s="7">
        <v>0</v>
      </c>
      <c r="AF42" s="7">
        <v>0</v>
      </c>
      <c r="AG42" s="7">
        <v>0</v>
      </c>
      <c r="AH42" s="7">
        <v>0</v>
      </c>
      <c r="AI42" s="7">
        <v>0</v>
      </c>
      <c r="AJ42" s="7">
        <v>0</v>
      </c>
      <c r="AK42" s="7" t="s">
        <v>1</v>
      </c>
      <c r="AL42" s="7" t="s">
        <v>1</v>
      </c>
      <c r="AM42" s="6" t="s">
        <v>0</v>
      </c>
    </row>
    <row r="43" spans="1:39" x14ac:dyDescent="0.25">
      <c r="A43" s="5" t="s">
        <v>17</v>
      </c>
      <c r="B43" s="2" t="s">
        <v>250</v>
      </c>
      <c r="C43" s="2" t="s">
        <v>15</v>
      </c>
      <c r="D43" s="2" t="s">
        <v>326</v>
      </c>
      <c r="E43" s="28">
        <v>1</v>
      </c>
      <c r="F43" s="2" t="s">
        <v>8</v>
      </c>
      <c r="G43" s="2" t="s">
        <v>12</v>
      </c>
      <c r="H43" s="2" t="s">
        <v>12</v>
      </c>
      <c r="I43" s="12" t="s">
        <v>12</v>
      </c>
      <c r="J43" s="4">
        <v>36734</v>
      </c>
      <c r="K43" s="2">
        <v>201003</v>
      </c>
      <c r="L43" s="2" t="s">
        <v>13</v>
      </c>
      <c r="M43" s="2" t="s">
        <v>12</v>
      </c>
      <c r="N43" s="2">
        <v>2</v>
      </c>
      <c r="O43" s="2" t="s">
        <v>597</v>
      </c>
      <c r="P43" s="2" t="s">
        <v>132</v>
      </c>
      <c r="Q43" s="2" t="s">
        <v>9</v>
      </c>
      <c r="R43" s="2" t="s">
        <v>8</v>
      </c>
      <c r="S43" s="2" t="b">
        <v>0</v>
      </c>
      <c r="T43" s="2" t="b">
        <v>0</v>
      </c>
      <c r="U43" s="2" t="s">
        <v>1227</v>
      </c>
      <c r="V43" s="4">
        <v>36734</v>
      </c>
      <c r="W43" s="2" t="s">
        <v>131</v>
      </c>
      <c r="X43" s="2" t="s">
        <v>45</v>
      </c>
      <c r="Y43" s="2" t="s">
        <v>120</v>
      </c>
      <c r="Z43" s="47">
        <v>0.26041666666666669</v>
      </c>
      <c r="AA43" s="3"/>
      <c r="AB43" s="3"/>
      <c r="AC43" s="2" t="s">
        <v>81</v>
      </c>
      <c r="AD43" s="2" t="s">
        <v>2</v>
      </c>
      <c r="AE43" s="2">
        <v>0</v>
      </c>
      <c r="AF43" s="2">
        <v>0</v>
      </c>
      <c r="AG43" s="2">
        <v>0</v>
      </c>
      <c r="AH43" s="2">
        <v>0</v>
      </c>
      <c r="AI43" s="2">
        <v>0</v>
      </c>
      <c r="AJ43" s="2">
        <v>0</v>
      </c>
      <c r="AK43" s="2" t="s">
        <v>1</v>
      </c>
      <c r="AL43" s="2" t="s">
        <v>1</v>
      </c>
      <c r="AM43" s="1">
        <v>50</v>
      </c>
    </row>
    <row r="44" spans="1:39" x14ac:dyDescent="0.25">
      <c r="A44" s="10" t="s">
        <v>17</v>
      </c>
      <c r="B44" s="7" t="s">
        <v>318</v>
      </c>
      <c r="C44" s="7" t="s">
        <v>15</v>
      </c>
      <c r="D44" s="7" t="s">
        <v>25</v>
      </c>
      <c r="E44" s="29">
        <v>1</v>
      </c>
      <c r="F44" s="7" t="s">
        <v>8</v>
      </c>
      <c r="G44" s="7" t="s">
        <v>12</v>
      </c>
      <c r="H44" s="7" t="s">
        <v>12</v>
      </c>
      <c r="I44" s="11" t="s">
        <v>12</v>
      </c>
      <c r="J44" s="9">
        <v>36734</v>
      </c>
      <c r="K44" s="7">
        <v>200710</v>
      </c>
      <c r="L44" s="7" t="s">
        <v>13</v>
      </c>
      <c r="M44" s="7" t="s">
        <v>12</v>
      </c>
      <c r="N44" s="7">
        <v>2</v>
      </c>
      <c r="O44" s="7" t="s">
        <v>177</v>
      </c>
      <c r="P44" s="7" t="s">
        <v>257</v>
      </c>
      <c r="Q44" s="7" t="s">
        <v>9</v>
      </c>
      <c r="R44" s="7" t="s">
        <v>8</v>
      </c>
      <c r="S44" s="7" t="b">
        <v>0</v>
      </c>
      <c r="T44" s="7" t="b">
        <v>0</v>
      </c>
      <c r="U44" s="7" t="s">
        <v>7</v>
      </c>
      <c r="V44" s="9">
        <v>36754</v>
      </c>
      <c r="W44" s="7" t="s">
        <v>6</v>
      </c>
      <c r="X44" s="7" t="s">
        <v>37</v>
      </c>
      <c r="Y44" s="7" t="s">
        <v>75</v>
      </c>
      <c r="Z44" s="48">
        <v>0.45416666666666666</v>
      </c>
      <c r="AA44" s="8"/>
      <c r="AB44" s="8"/>
      <c r="AC44" s="7" t="s">
        <v>3</v>
      </c>
      <c r="AD44" s="7" t="s">
        <v>2</v>
      </c>
      <c r="AE44" s="7">
        <v>0</v>
      </c>
      <c r="AF44" s="7">
        <v>0</v>
      </c>
      <c r="AG44" s="7">
        <v>0</v>
      </c>
      <c r="AH44" s="7">
        <v>0</v>
      </c>
      <c r="AI44" s="7">
        <v>0</v>
      </c>
      <c r="AJ44" s="7">
        <v>0</v>
      </c>
      <c r="AK44" s="7" t="s">
        <v>1</v>
      </c>
      <c r="AL44" s="7" t="s">
        <v>1</v>
      </c>
      <c r="AM44" s="6" t="s">
        <v>0</v>
      </c>
    </row>
    <row r="45" spans="1:39" x14ac:dyDescent="0.25">
      <c r="A45" s="5" t="s">
        <v>17</v>
      </c>
      <c r="B45" s="2" t="s">
        <v>91</v>
      </c>
      <c r="C45" s="2" t="s">
        <v>15</v>
      </c>
      <c r="D45" s="2" t="s">
        <v>90</v>
      </c>
      <c r="E45" s="28">
        <v>7</v>
      </c>
      <c r="F45" s="2" t="s">
        <v>8</v>
      </c>
      <c r="G45" s="2" t="s">
        <v>12</v>
      </c>
      <c r="H45" s="2" t="s">
        <v>12</v>
      </c>
      <c r="I45" s="12" t="s">
        <v>12</v>
      </c>
      <c r="J45" s="4">
        <v>36736</v>
      </c>
      <c r="K45" s="2">
        <v>201412</v>
      </c>
      <c r="L45" s="2" t="s">
        <v>13</v>
      </c>
      <c r="M45" s="2" t="s">
        <v>12</v>
      </c>
      <c r="N45" s="2">
        <v>2</v>
      </c>
      <c r="O45" s="2" t="s">
        <v>89</v>
      </c>
      <c r="P45" s="2" t="s">
        <v>52</v>
      </c>
      <c r="Q45" s="2" t="s">
        <v>9</v>
      </c>
      <c r="R45" s="2" t="s">
        <v>8</v>
      </c>
      <c r="S45" s="2" t="b">
        <v>0</v>
      </c>
      <c r="T45" s="2" t="b">
        <v>0</v>
      </c>
      <c r="U45" s="2" t="s">
        <v>1226</v>
      </c>
      <c r="V45" s="4">
        <v>36937</v>
      </c>
      <c r="W45" s="2" t="s">
        <v>6</v>
      </c>
      <c r="X45" s="2" t="s">
        <v>5</v>
      </c>
      <c r="Y45" s="2" t="s">
        <v>18</v>
      </c>
      <c r="Z45" s="47">
        <v>0.82500000000000007</v>
      </c>
      <c r="AA45" s="3"/>
      <c r="AB45" s="3"/>
      <c r="AC45" s="2" t="s">
        <v>55</v>
      </c>
      <c r="AD45" s="2" t="s">
        <v>22</v>
      </c>
      <c r="AE45" s="2">
        <v>0</v>
      </c>
      <c r="AF45" s="2">
        <v>0</v>
      </c>
      <c r="AG45" s="2">
        <v>0</v>
      </c>
      <c r="AH45" s="2">
        <v>0</v>
      </c>
      <c r="AI45" s="2">
        <v>0</v>
      </c>
      <c r="AJ45" s="2">
        <v>0</v>
      </c>
      <c r="AK45" s="2" t="s">
        <v>1</v>
      </c>
      <c r="AL45" s="2" t="s">
        <v>1</v>
      </c>
      <c r="AM45" s="1" t="s">
        <v>0</v>
      </c>
    </row>
    <row r="46" spans="1:39" x14ac:dyDescent="0.25">
      <c r="A46" s="5" t="s">
        <v>17</v>
      </c>
      <c r="B46" s="2" t="s">
        <v>268</v>
      </c>
      <c r="C46" s="2" t="s">
        <v>15</v>
      </c>
      <c r="D46" s="2" t="s">
        <v>220</v>
      </c>
      <c r="E46" s="28">
        <v>1</v>
      </c>
      <c r="F46" s="2" t="s">
        <v>8</v>
      </c>
      <c r="G46" s="2" t="s">
        <v>12</v>
      </c>
      <c r="H46" s="2" t="s">
        <v>12</v>
      </c>
      <c r="I46" s="12" t="s">
        <v>12</v>
      </c>
      <c r="J46" s="4">
        <v>36741</v>
      </c>
      <c r="K46" s="2">
        <v>208814</v>
      </c>
      <c r="L46" s="2" t="s">
        <v>13</v>
      </c>
      <c r="M46" s="2" t="s">
        <v>12</v>
      </c>
      <c r="N46" s="2">
        <v>2</v>
      </c>
      <c r="O46" s="2" t="s">
        <v>89</v>
      </c>
      <c r="P46" s="2" t="s">
        <v>39</v>
      </c>
      <c r="Q46" s="2" t="s">
        <v>19</v>
      </c>
      <c r="R46" s="2" t="s">
        <v>8</v>
      </c>
      <c r="S46" s="2" t="b">
        <v>0</v>
      </c>
      <c r="T46" s="2" t="b">
        <v>0</v>
      </c>
      <c r="U46" s="2" t="s">
        <v>7</v>
      </c>
      <c r="V46" s="4">
        <v>36741</v>
      </c>
      <c r="W46" s="2" t="s">
        <v>38</v>
      </c>
      <c r="X46" s="2" t="s">
        <v>37</v>
      </c>
      <c r="Y46" s="2" t="s">
        <v>404</v>
      </c>
      <c r="Z46" s="47">
        <v>0.3263888888888889</v>
      </c>
      <c r="AA46" s="3"/>
      <c r="AB46" s="3"/>
      <c r="AC46" s="2" t="s">
        <v>3</v>
      </c>
      <c r="AD46" s="2" t="s">
        <v>34</v>
      </c>
      <c r="AE46" s="2">
        <v>0</v>
      </c>
      <c r="AF46" s="2">
        <v>0</v>
      </c>
      <c r="AG46" s="2">
        <v>0</v>
      </c>
      <c r="AH46" s="2">
        <v>0</v>
      </c>
      <c r="AI46" s="2">
        <v>0</v>
      </c>
      <c r="AJ46" s="2">
        <v>5</v>
      </c>
      <c r="AK46" s="2" t="s">
        <v>1</v>
      </c>
      <c r="AL46" s="2" t="s">
        <v>1</v>
      </c>
      <c r="AM46" s="1">
        <v>135</v>
      </c>
    </row>
    <row r="47" spans="1:39" x14ac:dyDescent="0.25">
      <c r="A47" s="10" t="s">
        <v>17</v>
      </c>
      <c r="B47" s="7" t="s">
        <v>287</v>
      </c>
      <c r="C47" s="7" t="s">
        <v>15</v>
      </c>
      <c r="D47" s="7" t="s">
        <v>795</v>
      </c>
      <c r="E47" s="29">
        <v>1</v>
      </c>
      <c r="F47" s="7" t="s">
        <v>8</v>
      </c>
      <c r="G47" s="7" t="s">
        <v>12</v>
      </c>
      <c r="H47" s="7" t="s">
        <v>12</v>
      </c>
      <c r="I47" s="11" t="s">
        <v>12</v>
      </c>
      <c r="J47" s="9">
        <v>36741</v>
      </c>
      <c r="K47" s="7">
        <v>205064</v>
      </c>
      <c r="L47" s="7" t="s">
        <v>13</v>
      </c>
      <c r="M47" s="7" t="s">
        <v>12</v>
      </c>
      <c r="N47" s="7">
        <v>2</v>
      </c>
      <c r="O47" s="7" t="s">
        <v>372</v>
      </c>
      <c r="P47" s="7" t="s">
        <v>122</v>
      </c>
      <c r="Q47" s="7" t="s">
        <v>19</v>
      </c>
      <c r="R47" s="7" t="s">
        <v>8</v>
      </c>
      <c r="S47" s="7" t="b">
        <v>0</v>
      </c>
      <c r="T47" s="7" t="b">
        <v>0</v>
      </c>
      <c r="U47" s="7" t="s">
        <v>1225</v>
      </c>
      <c r="V47" s="9">
        <v>36741</v>
      </c>
      <c r="W47" s="7" t="s">
        <v>38</v>
      </c>
      <c r="X47" s="7" t="s">
        <v>45</v>
      </c>
      <c r="Y47" s="7" t="s">
        <v>345</v>
      </c>
      <c r="Z47" s="48">
        <v>0.59375</v>
      </c>
      <c r="AA47" s="8"/>
      <c r="AB47" s="8"/>
      <c r="AC47" s="7" t="s">
        <v>3</v>
      </c>
      <c r="AD47" s="7" t="s">
        <v>34</v>
      </c>
      <c r="AE47" s="7">
        <v>0</v>
      </c>
      <c r="AF47" s="7">
        <v>0</v>
      </c>
      <c r="AG47" s="7">
        <v>0</v>
      </c>
      <c r="AH47" s="7">
        <v>0</v>
      </c>
      <c r="AI47" s="7">
        <v>0</v>
      </c>
      <c r="AJ47" s="7">
        <v>20</v>
      </c>
      <c r="AK47" s="7" t="s">
        <v>1</v>
      </c>
      <c r="AL47" s="7" t="s">
        <v>1</v>
      </c>
      <c r="AM47" s="6">
        <v>140</v>
      </c>
    </row>
    <row r="48" spans="1:39" x14ac:dyDescent="0.25">
      <c r="A48" s="5" t="s">
        <v>17</v>
      </c>
      <c r="B48" s="2" t="s">
        <v>417</v>
      </c>
      <c r="C48" s="2" t="s">
        <v>15</v>
      </c>
      <c r="D48" s="2" t="s">
        <v>104</v>
      </c>
      <c r="E48" s="28">
        <v>7</v>
      </c>
      <c r="F48" s="2" t="s">
        <v>8</v>
      </c>
      <c r="G48" s="2" t="s">
        <v>12</v>
      </c>
      <c r="H48" s="2" t="s">
        <v>12</v>
      </c>
      <c r="I48" s="12" t="s">
        <v>12</v>
      </c>
      <c r="J48" s="4">
        <v>36742</v>
      </c>
      <c r="K48" s="2">
        <v>200793</v>
      </c>
      <c r="L48" s="2" t="s">
        <v>13</v>
      </c>
      <c r="M48" s="2" t="s">
        <v>12</v>
      </c>
      <c r="N48" s="2">
        <v>2</v>
      </c>
      <c r="O48" s="2" t="s">
        <v>89</v>
      </c>
      <c r="P48" s="2" t="s">
        <v>416</v>
      </c>
      <c r="Q48" s="2" t="s">
        <v>9</v>
      </c>
      <c r="R48" s="2" t="s">
        <v>8</v>
      </c>
      <c r="S48" s="2" t="b">
        <v>0</v>
      </c>
      <c r="T48" s="2" t="b">
        <v>0</v>
      </c>
      <c r="U48" s="2" t="s">
        <v>1224</v>
      </c>
      <c r="V48" s="4">
        <v>36749</v>
      </c>
      <c r="W48" s="2" t="s">
        <v>38</v>
      </c>
      <c r="X48" s="2" t="s">
        <v>37</v>
      </c>
      <c r="Y48" s="2" t="s">
        <v>84</v>
      </c>
      <c r="Z48" s="47">
        <v>8.3333333333333329E-2</v>
      </c>
      <c r="AA48" s="3"/>
      <c r="AB48" s="3"/>
      <c r="AC48" s="2" t="s">
        <v>35</v>
      </c>
      <c r="AD48" s="2" t="s">
        <v>34</v>
      </c>
      <c r="AE48" s="2">
        <v>0</v>
      </c>
      <c r="AF48" s="2">
        <v>0</v>
      </c>
      <c r="AG48" s="2">
        <v>0</v>
      </c>
      <c r="AH48" s="2">
        <v>0</v>
      </c>
      <c r="AI48" s="2">
        <v>0</v>
      </c>
      <c r="AJ48" s="2">
        <v>0</v>
      </c>
      <c r="AK48" s="2" t="s">
        <v>1</v>
      </c>
      <c r="AL48" s="2" t="s">
        <v>1</v>
      </c>
      <c r="AM48" s="1" t="s">
        <v>0</v>
      </c>
    </row>
    <row r="49" spans="1:39" x14ac:dyDescent="0.25">
      <c r="A49" s="10" t="s">
        <v>17</v>
      </c>
      <c r="B49" s="7" t="s">
        <v>248</v>
      </c>
      <c r="C49" s="7" t="s">
        <v>15</v>
      </c>
      <c r="D49" s="7" t="s">
        <v>97</v>
      </c>
      <c r="E49" s="29">
        <v>1</v>
      </c>
      <c r="F49" s="7" t="s">
        <v>8</v>
      </c>
      <c r="G49" s="7" t="s">
        <v>12</v>
      </c>
      <c r="H49" s="7" t="s">
        <v>12</v>
      </c>
      <c r="I49" s="11" t="s">
        <v>12</v>
      </c>
      <c r="J49" s="9">
        <v>36744</v>
      </c>
      <c r="K49" s="7">
        <v>205065</v>
      </c>
      <c r="L49" s="7" t="s">
        <v>13</v>
      </c>
      <c r="M49" s="7" t="s">
        <v>12</v>
      </c>
      <c r="N49" s="7">
        <v>2</v>
      </c>
      <c r="O49" s="7" t="s">
        <v>89</v>
      </c>
      <c r="P49" s="7" t="s">
        <v>39</v>
      </c>
      <c r="Q49" s="7" t="s">
        <v>29</v>
      </c>
      <c r="R49" s="7" t="s">
        <v>12</v>
      </c>
      <c r="S49" s="7" t="b">
        <v>0</v>
      </c>
      <c r="T49" s="7" t="b">
        <v>0</v>
      </c>
      <c r="U49" s="7" t="s">
        <v>1223</v>
      </c>
      <c r="V49" s="9">
        <v>36744</v>
      </c>
      <c r="W49" s="7" t="s">
        <v>38</v>
      </c>
      <c r="X49" s="7" t="s">
        <v>45</v>
      </c>
      <c r="Y49" s="7" t="s">
        <v>203</v>
      </c>
      <c r="Z49" s="48">
        <v>0.59305555555555556</v>
      </c>
      <c r="AA49" s="8"/>
      <c r="AB49" s="8"/>
      <c r="AC49" s="7" t="s">
        <v>3</v>
      </c>
      <c r="AD49" s="7" t="s">
        <v>2</v>
      </c>
      <c r="AE49" s="7">
        <v>0</v>
      </c>
      <c r="AF49" s="7">
        <v>0</v>
      </c>
      <c r="AG49" s="7">
        <v>0</v>
      </c>
      <c r="AH49" s="7">
        <v>0</v>
      </c>
      <c r="AI49" s="7">
        <v>0</v>
      </c>
      <c r="AJ49" s="7">
        <v>0</v>
      </c>
      <c r="AK49" s="7" t="s">
        <v>1</v>
      </c>
      <c r="AL49" s="7" t="s">
        <v>1</v>
      </c>
      <c r="AM49" s="6">
        <v>150</v>
      </c>
    </row>
    <row r="50" spans="1:39" x14ac:dyDescent="0.25">
      <c r="A50" s="10" t="s">
        <v>17</v>
      </c>
      <c r="B50" s="7" t="s">
        <v>91</v>
      </c>
      <c r="C50" s="7" t="s">
        <v>15</v>
      </c>
      <c r="D50" s="7" t="s">
        <v>90</v>
      </c>
      <c r="E50" s="29">
        <v>1</v>
      </c>
      <c r="F50" s="7" t="s">
        <v>12</v>
      </c>
      <c r="G50" s="7" t="s">
        <v>12</v>
      </c>
      <c r="H50" s="7" t="s">
        <v>12</v>
      </c>
      <c r="I50" s="11" t="s">
        <v>12</v>
      </c>
      <c r="J50" s="9">
        <v>36750</v>
      </c>
      <c r="K50" s="7">
        <v>207323</v>
      </c>
      <c r="L50" s="7" t="s">
        <v>13</v>
      </c>
      <c r="M50" s="7" t="s">
        <v>12</v>
      </c>
      <c r="N50" s="7">
        <v>2</v>
      </c>
      <c r="O50" s="7" t="s">
        <v>89</v>
      </c>
      <c r="P50" s="7" t="s">
        <v>52</v>
      </c>
      <c r="Q50" s="7" t="s">
        <v>9</v>
      </c>
      <c r="R50" s="7" t="s">
        <v>8</v>
      </c>
      <c r="S50" s="7" t="b">
        <v>0</v>
      </c>
      <c r="T50" s="7" t="b">
        <v>0</v>
      </c>
      <c r="U50" s="7" t="s">
        <v>1222</v>
      </c>
      <c r="V50" s="9">
        <v>36937</v>
      </c>
      <c r="W50" s="7" t="s">
        <v>6</v>
      </c>
      <c r="X50" s="7" t="s">
        <v>5</v>
      </c>
      <c r="Y50" s="7" t="s">
        <v>50</v>
      </c>
      <c r="Z50" s="48">
        <v>0.67708333333333337</v>
      </c>
      <c r="AA50" s="8"/>
      <c r="AB50" s="8"/>
      <c r="AC50" s="7" t="s">
        <v>3</v>
      </c>
      <c r="AD50" s="7" t="s">
        <v>22</v>
      </c>
      <c r="AE50" s="7">
        <v>0</v>
      </c>
      <c r="AF50" s="7">
        <v>0</v>
      </c>
      <c r="AG50" s="7">
        <v>0</v>
      </c>
      <c r="AH50" s="7">
        <v>0</v>
      </c>
      <c r="AI50" s="7">
        <v>0</v>
      </c>
      <c r="AJ50" s="7">
        <v>0</v>
      </c>
      <c r="AK50" s="7" t="s">
        <v>1</v>
      </c>
      <c r="AL50" s="7" t="s">
        <v>1</v>
      </c>
      <c r="AM50" s="6" t="s">
        <v>0</v>
      </c>
    </row>
    <row r="51" spans="1:39" x14ac:dyDescent="0.25">
      <c r="A51" s="5" t="s">
        <v>17</v>
      </c>
      <c r="B51" s="2" t="s">
        <v>143</v>
      </c>
      <c r="C51" s="2" t="s">
        <v>15</v>
      </c>
      <c r="D51" s="2" t="s">
        <v>90</v>
      </c>
      <c r="E51" s="28">
        <v>1</v>
      </c>
      <c r="F51" s="2" t="s">
        <v>8</v>
      </c>
      <c r="G51" s="2" t="s">
        <v>12</v>
      </c>
      <c r="H51" s="2" t="s">
        <v>12</v>
      </c>
      <c r="I51" s="12" t="s">
        <v>12</v>
      </c>
      <c r="J51" s="4">
        <v>36751</v>
      </c>
      <c r="K51" s="2">
        <v>206598</v>
      </c>
      <c r="L51" s="2" t="s">
        <v>13</v>
      </c>
      <c r="M51" s="2" t="s">
        <v>12</v>
      </c>
      <c r="N51" s="2">
        <v>2</v>
      </c>
      <c r="O51" s="2" t="s">
        <v>98</v>
      </c>
      <c r="P51" s="2" t="s">
        <v>142</v>
      </c>
      <c r="Q51" s="2" t="s">
        <v>9</v>
      </c>
      <c r="R51" s="2" t="s">
        <v>8</v>
      </c>
      <c r="S51" s="2" t="b">
        <v>0</v>
      </c>
      <c r="T51" s="2" t="b">
        <v>0</v>
      </c>
      <c r="U51" s="2" t="s">
        <v>1221</v>
      </c>
      <c r="V51" s="4">
        <v>36751</v>
      </c>
      <c r="W51" s="2" t="s">
        <v>12</v>
      </c>
      <c r="X51" s="2" t="s">
        <v>5</v>
      </c>
      <c r="Y51" s="2" t="s">
        <v>113</v>
      </c>
      <c r="Z51" s="47">
        <v>0.78125</v>
      </c>
      <c r="AA51" s="3"/>
      <c r="AB51" s="3"/>
      <c r="AC51" s="2" t="s">
        <v>3</v>
      </c>
      <c r="AD51" s="2" t="s">
        <v>2</v>
      </c>
      <c r="AE51" s="2">
        <v>0</v>
      </c>
      <c r="AF51" s="2">
        <v>0</v>
      </c>
      <c r="AG51" s="2">
        <v>0</v>
      </c>
      <c r="AH51" s="2">
        <v>0</v>
      </c>
      <c r="AI51" s="2">
        <v>0</v>
      </c>
      <c r="AJ51" s="2">
        <v>0</v>
      </c>
      <c r="AK51" s="2" t="s">
        <v>1</v>
      </c>
      <c r="AL51" s="2" t="s">
        <v>1</v>
      </c>
      <c r="AM51" s="1" t="s">
        <v>0</v>
      </c>
    </row>
    <row r="52" spans="1:39" x14ac:dyDescent="0.25">
      <c r="A52" s="10" t="s">
        <v>17</v>
      </c>
      <c r="B52" s="7" t="s">
        <v>268</v>
      </c>
      <c r="C52" s="7" t="s">
        <v>15</v>
      </c>
      <c r="D52" s="7" t="s">
        <v>365</v>
      </c>
      <c r="E52" s="29">
        <v>1</v>
      </c>
      <c r="F52" s="7" t="s">
        <v>8</v>
      </c>
      <c r="G52" s="7" t="s">
        <v>12</v>
      </c>
      <c r="H52" s="7" t="s">
        <v>12</v>
      </c>
      <c r="I52" s="11" t="s">
        <v>12</v>
      </c>
      <c r="J52" s="9">
        <v>36751</v>
      </c>
      <c r="K52" s="7">
        <v>206692</v>
      </c>
      <c r="L52" s="7" t="s">
        <v>13</v>
      </c>
      <c r="M52" s="7" t="s">
        <v>12</v>
      </c>
      <c r="N52" s="7">
        <v>2</v>
      </c>
      <c r="O52" s="7" t="s">
        <v>27</v>
      </c>
      <c r="P52" s="7" t="s">
        <v>39</v>
      </c>
      <c r="Q52" s="7" t="s">
        <v>29</v>
      </c>
      <c r="R52" s="7" t="s">
        <v>136</v>
      </c>
      <c r="S52" s="7" t="b">
        <v>0</v>
      </c>
      <c r="T52" s="7" t="b">
        <v>0</v>
      </c>
      <c r="U52" s="7" t="s">
        <v>1220</v>
      </c>
      <c r="V52" s="9">
        <v>36751</v>
      </c>
      <c r="W52" s="7" t="s">
        <v>6</v>
      </c>
      <c r="X52" s="7" t="s">
        <v>5</v>
      </c>
      <c r="Y52" s="7" t="s">
        <v>118</v>
      </c>
      <c r="Z52" s="48">
        <v>0.70208333333333339</v>
      </c>
      <c r="AA52" s="8"/>
      <c r="AB52" s="8"/>
      <c r="AC52" s="7" t="s">
        <v>3</v>
      </c>
      <c r="AD52" s="7" t="s">
        <v>34</v>
      </c>
      <c r="AE52" s="7">
        <v>0</v>
      </c>
      <c r="AF52" s="7">
        <v>0</v>
      </c>
      <c r="AG52" s="7">
        <v>0</v>
      </c>
      <c r="AH52" s="7">
        <v>0</v>
      </c>
      <c r="AI52" s="7">
        <v>0</v>
      </c>
      <c r="AJ52" s="7">
        <v>0</v>
      </c>
      <c r="AK52" s="7" t="s">
        <v>1</v>
      </c>
      <c r="AL52" s="7" t="s">
        <v>1</v>
      </c>
      <c r="AM52" s="6" t="s">
        <v>0</v>
      </c>
    </row>
    <row r="53" spans="1:39" x14ac:dyDescent="0.25">
      <c r="A53" s="5" t="s">
        <v>17</v>
      </c>
      <c r="B53" s="2" t="s">
        <v>285</v>
      </c>
      <c r="C53" s="2" t="s">
        <v>15</v>
      </c>
      <c r="D53" s="2" t="s">
        <v>28</v>
      </c>
      <c r="E53" s="28">
        <v>1</v>
      </c>
      <c r="F53" s="2" t="s">
        <v>8</v>
      </c>
      <c r="G53" s="2" t="s">
        <v>12</v>
      </c>
      <c r="H53" s="2" t="s">
        <v>12</v>
      </c>
      <c r="I53" s="12" t="s">
        <v>12</v>
      </c>
      <c r="J53" s="4">
        <v>36751</v>
      </c>
      <c r="K53" s="2">
        <v>212165</v>
      </c>
      <c r="L53" s="2" t="s">
        <v>13</v>
      </c>
      <c r="M53" s="2" t="s">
        <v>12</v>
      </c>
      <c r="N53" s="2">
        <v>2</v>
      </c>
      <c r="O53" s="2" t="s">
        <v>267</v>
      </c>
      <c r="P53" s="2" t="s">
        <v>284</v>
      </c>
      <c r="Q53" s="2" t="s">
        <v>9</v>
      </c>
      <c r="R53" s="2" t="s">
        <v>8</v>
      </c>
      <c r="S53" s="2" t="b">
        <v>1</v>
      </c>
      <c r="T53" s="2" t="b">
        <v>0</v>
      </c>
      <c r="U53" s="2" t="s">
        <v>1219</v>
      </c>
      <c r="V53" s="4">
        <v>36751</v>
      </c>
      <c r="W53" s="2" t="s">
        <v>131</v>
      </c>
      <c r="X53" s="2" t="s">
        <v>37</v>
      </c>
      <c r="Y53" s="2" t="s">
        <v>512</v>
      </c>
      <c r="Z53" s="47">
        <v>0.92361111111111116</v>
      </c>
      <c r="AA53" s="3"/>
      <c r="AB53" s="3"/>
      <c r="AC53" s="2" t="s">
        <v>35</v>
      </c>
      <c r="AD53" s="2" t="s">
        <v>22</v>
      </c>
      <c r="AE53" s="2">
        <v>0</v>
      </c>
      <c r="AF53" s="2">
        <v>0</v>
      </c>
      <c r="AG53" s="2">
        <v>0</v>
      </c>
      <c r="AH53" s="2">
        <v>0</v>
      </c>
      <c r="AI53" s="2">
        <v>0</v>
      </c>
      <c r="AJ53" s="2">
        <v>0</v>
      </c>
      <c r="AK53" s="2" t="s">
        <v>1</v>
      </c>
      <c r="AL53" s="2" t="s">
        <v>1</v>
      </c>
      <c r="AM53" s="1" t="s">
        <v>0</v>
      </c>
    </row>
    <row r="54" spans="1:39" x14ac:dyDescent="0.25">
      <c r="A54" s="10" t="s">
        <v>17</v>
      </c>
      <c r="B54" s="7" t="s">
        <v>128</v>
      </c>
      <c r="C54" s="7" t="s">
        <v>105</v>
      </c>
      <c r="D54" s="7" t="s">
        <v>576</v>
      </c>
      <c r="E54" s="29">
        <v>1</v>
      </c>
      <c r="F54" s="7" t="s">
        <v>8</v>
      </c>
      <c r="G54" s="7" t="s">
        <v>12</v>
      </c>
      <c r="H54" s="7" t="s">
        <v>12</v>
      </c>
      <c r="I54" s="11" t="s">
        <v>12</v>
      </c>
      <c r="J54" s="9">
        <v>36752</v>
      </c>
      <c r="K54" s="7">
        <v>200825</v>
      </c>
      <c r="L54" s="7" t="s">
        <v>64</v>
      </c>
      <c r="M54" s="7" t="s">
        <v>12</v>
      </c>
      <c r="N54" s="7">
        <v>2</v>
      </c>
      <c r="O54" s="7" t="s">
        <v>741</v>
      </c>
      <c r="P54" s="7" t="s">
        <v>126</v>
      </c>
      <c r="Q54" s="7" t="s">
        <v>19</v>
      </c>
      <c r="R54" s="7" t="s">
        <v>8</v>
      </c>
      <c r="S54" s="7" t="b">
        <v>0</v>
      </c>
      <c r="T54" s="7" t="b">
        <v>0</v>
      </c>
      <c r="U54" s="7" t="s">
        <v>1218</v>
      </c>
      <c r="V54" s="9">
        <v>36752</v>
      </c>
      <c r="W54" s="7" t="s">
        <v>12</v>
      </c>
      <c r="X54" s="7" t="s">
        <v>5</v>
      </c>
      <c r="Y54" s="7" t="s">
        <v>169</v>
      </c>
      <c r="Z54" s="48">
        <v>0.35416666666666669</v>
      </c>
      <c r="AA54" s="8"/>
      <c r="AB54" s="8"/>
      <c r="AC54" s="7" t="s">
        <v>3</v>
      </c>
      <c r="AD54" s="7" t="s">
        <v>2</v>
      </c>
      <c r="AE54" s="7">
        <v>1</v>
      </c>
      <c r="AF54" s="7">
        <v>0</v>
      </c>
      <c r="AG54" s="7">
        <v>0</v>
      </c>
      <c r="AH54" s="7">
        <v>0</v>
      </c>
      <c r="AI54" s="7">
        <v>0</v>
      </c>
      <c r="AJ54" s="13">
        <v>1200</v>
      </c>
      <c r="AK54" s="7" t="s">
        <v>1</v>
      </c>
      <c r="AL54" s="7" t="s">
        <v>1</v>
      </c>
      <c r="AM54" s="6">
        <v>135</v>
      </c>
    </row>
    <row r="55" spans="1:39" x14ac:dyDescent="0.25">
      <c r="A55" s="5" t="s">
        <v>17</v>
      </c>
      <c r="B55" s="2" t="s">
        <v>91</v>
      </c>
      <c r="C55" s="2" t="s">
        <v>15</v>
      </c>
      <c r="D55" s="2" t="s">
        <v>196</v>
      </c>
      <c r="E55" s="28">
        <v>1</v>
      </c>
      <c r="F55" s="2" t="s">
        <v>12</v>
      </c>
      <c r="G55" s="2" t="s">
        <v>12</v>
      </c>
      <c r="H55" s="2" t="s">
        <v>12</v>
      </c>
      <c r="I55" s="12" t="s">
        <v>12</v>
      </c>
      <c r="J55" s="4">
        <v>36754</v>
      </c>
      <c r="K55" s="2">
        <v>202258</v>
      </c>
      <c r="L55" s="2" t="s">
        <v>13</v>
      </c>
      <c r="M55" s="2" t="s">
        <v>12</v>
      </c>
      <c r="N55" s="2">
        <v>2</v>
      </c>
      <c r="O55" s="2" t="s">
        <v>180</v>
      </c>
      <c r="P55" s="2" t="s">
        <v>52</v>
      </c>
      <c r="Q55" s="2" t="s">
        <v>9</v>
      </c>
      <c r="R55" s="2" t="s">
        <v>12</v>
      </c>
      <c r="S55" s="2" t="b">
        <v>0</v>
      </c>
      <c r="T55" s="2" t="b">
        <v>0</v>
      </c>
      <c r="U55" s="2" t="s">
        <v>1217</v>
      </c>
      <c r="V55" s="4">
        <v>36937</v>
      </c>
      <c r="W55" s="2" t="s">
        <v>6</v>
      </c>
      <c r="X55" s="2" t="s">
        <v>12</v>
      </c>
      <c r="Y55" s="2" t="s">
        <v>618</v>
      </c>
      <c r="Z55" s="47">
        <v>0.81805555555555554</v>
      </c>
      <c r="AA55" s="3"/>
      <c r="AB55" s="3"/>
      <c r="AC55" s="2" t="s">
        <v>3</v>
      </c>
      <c r="AD55" s="2" t="s">
        <v>22</v>
      </c>
      <c r="AE55" s="2">
        <v>0</v>
      </c>
      <c r="AF55" s="2">
        <v>0</v>
      </c>
      <c r="AG55" s="2">
        <v>0</v>
      </c>
      <c r="AH55" s="2">
        <v>0</v>
      </c>
      <c r="AI55" s="2">
        <v>0</v>
      </c>
      <c r="AJ55" s="2">
        <v>0</v>
      </c>
      <c r="AK55" s="2" t="s">
        <v>1</v>
      </c>
      <c r="AL55" s="2" t="s">
        <v>1</v>
      </c>
      <c r="AM55" s="1" t="s">
        <v>0</v>
      </c>
    </row>
    <row r="56" spans="1:39" x14ac:dyDescent="0.25">
      <c r="A56" s="10" t="s">
        <v>17</v>
      </c>
      <c r="B56" s="7" t="s">
        <v>128</v>
      </c>
      <c r="C56" s="7" t="s">
        <v>15</v>
      </c>
      <c r="D56" s="7" t="s">
        <v>28</v>
      </c>
      <c r="E56" s="29">
        <v>1</v>
      </c>
      <c r="F56" s="7" t="s">
        <v>8</v>
      </c>
      <c r="G56" s="7" t="s">
        <v>12</v>
      </c>
      <c r="H56" s="7" t="s">
        <v>12</v>
      </c>
      <c r="I56" s="11" t="s">
        <v>12</v>
      </c>
      <c r="J56" s="9">
        <v>36755</v>
      </c>
      <c r="K56" s="7">
        <v>202149</v>
      </c>
      <c r="L56" s="7" t="s">
        <v>13</v>
      </c>
      <c r="M56" s="7" t="s">
        <v>12</v>
      </c>
      <c r="N56" s="7">
        <v>2</v>
      </c>
      <c r="O56" s="7" t="s">
        <v>27</v>
      </c>
      <c r="P56" s="7" t="s">
        <v>126</v>
      </c>
      <c r="Q56" s="7" t="s">
        <v>19</v>
      </c>
      <c r="R56" s="7" t="s">
        <v>8</v>
      </c>
      <c r="S56" s="7" t="b">
        <v>0</v>
      </c>
      <c r="T56" s="7" t="b">
        <v>0</v>
      </c>
      <c r="U56" s="7" t="s">
        <v>1216</v>
      </c>
      <c r="V56" s="9">
        <v>36755</v>
      </c>
      <c r="W56" s="7" t="s">
        <v>6</v>
      </c>
      <c r="X56" s="7" t="s">
        <v>37</v>
      </c>
      <c r="Y56" s="7" t="s">
        <v>18</v>
      </c>
      <c r="Z56" s="48">
        <v>0.52777777777777779</v>
      </c>
      <c r="AA56" s="8"/>
      <c r="AB56" s="8"/>
      <c r="AC56" s="7" t="s">
        <v>3</v>
      </c>
      <c r="AD56" s="7" t="s">
        <v>2</v>
      </c>
      <c r="AE56" s="7">
        <v>0</v>
      </c>
      <c r="AF56" s="7">
        <v>0</v>
      </c>
      <c r="AG56" s="7">
        <v>0</v>
      </c>
      <c r="AH56" s="7">
        <v>0</v>
      </c>
      <c r="AI56" s="7">
        <v>0</v>
      </c>
      <c r="AJ56" s="7">
        <v>50</v>
      </c>
      <c r="AK56" s="7" t="s">
        <v>1</v>
      </c>
      <c r="AL56" s="7" t="s">
        <v>1</v>
      </c>
      <c r="AM56" s="6">
        <v>140</v>
      </c>
    </row>
    <row r="57" spans="1:39" x14ac:dyDescent="0.25">
      <c r="A57" s="5" t="s">
        <v>17</v>
      </c>
      <c r="B57" s="2" t="s">
        <v>285</v>
      </c>
      <c r="C57" s="2" t="s">
        <v>105</v>
      </c>
      <c r="D57" s="2" t="s">
        <v>26</v>
      </c>
      <c r="E57" s="28">
        <v>7</v>
      </c>
      <c r="F57" s="2" t="s">
        <v>8</v>
      </c>
      <c r="G57" s="2" t="s">
        <v>12</v>
      </c>
      <c r="H57" s="2" t="s">
        <v>12</v>
      </c>
      <c r="I57" s="2">
        <v>1780</v>
      </c>
      <c r="J57" s="4">
        <v>36758</v>
      </c>
      <c r="K57" s="2">
        <v>212014</v>
      </c>
      <c r="L57" s="2" t="s">
        <v>64</v>
      </c>
      <c r="M57" s="2" t="s">
        <v>12</v>
      </c>
      <c r="N57" s="2">
        <v>2</v>
      </c>
      <c r="O57" s="2" t="s">
        <v>24</v>
      </c>
      <c r="P57" s="2" t="s">
        <v>284</v>
      </c>
      <c r="Q57" s="2" t="s">
        <v>19</v>
      </c>
      <c r="R57" s="2" t="s">
        <v>8</v>
      </c>
      <c r="S57" s="2" t="b">
        <v>0</v>
      </c>
      <c r="T57" s="2" t="b">
        <v>0</v>
      </c>
      <c r="U57" s="2" t="s">
        <v>1215</v>
      </c>
      <c r="V57" s="4">
        <v>36758</v>
      </c>
      <c r="W57" s="2" t="s">
        <v>12</v>
      </c>
      <c r="X57" s="2" t="s">
        <v>5</v>
      </c>
      <c r="Y57" s="2" t="s">
        <v>414</v>
      </c>
      <c r="Z57" s="47">
        <v>0.90972222222222221</v>
      </c>
      <c r="AA57" s="3"/>
      <c r="AB57" s="3"/>
      <c r="AC57" s="2" t="s">
        <v>35</v>
      </c>
      <c r="AD57" s="2" t="s">
        <v>34</v>
      </c>
      <c r="AE57" s="2">
        <v>0</v>
      </c>
      <c r="AF57" s="2">
        <v>0</v>
      </c>
      <c r="AG57" s="14">
        <v>668183</v>
      </c>
      <c r="AH57" s="14">
        <v>668183</v>
      </c>
      <c r="AI57" s="2">
        <v>0</v>
      </c>
      <c r="AJ57" s="14">
        <v>1500</v>
      </c>
      <c r="AK57" s="2" t="s">
        <v>1</v>
      </c>
      <c r="AL57" s="2" t="s">
        <v>1</v>
      </c>
      <c r="AM57" s="1">
        <v>200</v>
      </c>
    </row>
    <row r="58" spans="1:39" x14ac:dyDescent="0.25">
      <c r="A58" s="10" t="s">
        <v>17</v>
      </c>
      <c r="B58" s="7" t="s">
        <v>318</v>
      </c>
      <c r="C58" s="7" t="s">
        <v>15</v>
      </c>
      <c r="D58" s="7" t="s">
        <v>80</v>
      </c>
      <c r="E58" s="29">
        <v>1</v>
      </c>
      <c r="F58" s="7" t="s">
        <v>8</v>
      </c>
      <c r="G58" s="7" t="s">
        <v>12</v>
      </c>
      <c r="H58" s="7" t="s">
        <v>12</v>
      </c>
      <c r="I58" s="11" t="s">
        <v>12</v>
      </c>
      <c r="J58" s="9">
        <v>36758</v>
      </c>
      <c r="K58" s="7">
        <v>205619</v>
      </c>
      <c r="L58" s="7" t="s">
        <v>13</v>
      </c>
      <c r="M58" s="7" t="s">
        <v>12</v>
      </c>
      <c r="N58" s="7">
        <v>2</v>
      </c>
      <c r="O58" s="7" t="s">
        <v>222</v>
      </c>
      <c r="P58" s="7" t="s">
        <v>257</v>
      </c>
      <c r="Q58" s="7" t="s">
        <v>9</v>
      </c>
      <c r="R58" s="7" t="s">
        <v>8</v>
      </c>
      <c r="S58" s="7" t="b">
        <v>0</v>
      </c>
      <c r="T58" s="7" t="b">
        <v>0</v>
      </c>
      <c r="U58" s="7" t="s">
        <v>1214</v>
      </c>
      <c r="V58" s="9">
        <v>36800</v>
      </c>
      <c r="W58" s="7" t="s">
        <v>12</v>
      </c>
      <c r="X58" s="7" t="s">
        <v>37</v>
      </c>
      <c r="Y58" s="7" t="s">
        <v>42</v>
      </c>
      <c r="Z58" s="48">
        <v>0.49236111111111108</v>
      </c>
      <c r="AA58" s="8"/>
      <c r="AB58" s="8"/>
      <c r="AC58" s="7" t="s">
        <v>3</v>
      </c>
      <c r="AD58" s="7" t="s">
        <v>2</v>
      </c>
      <c r="AE58" s="7">
        <v>0</v>
      </c>
      <c r="AF58" s="7">
        <v>0</v>
      </c>
      <c r="AG58" s="7">
        <v>0</v>
      </c>
      <c r="AH58" s="7">
        <v>0</v>
      </c>
      <c r="AI58" s="7">
        <v>0</v>
      </c>
      <c r="AJ58" s="7">
        <v>0</v>
      </c>
      <c r="AK58" s="7" t="s">
        <v>1</v>
      </c>
      <c r="AL58" s="7" t="s">
        <v>1</v>
      </c>
      <c r="AM58" s="6" t="s">
        <v>0</v>
      </c>
    </row>
    <row r="59" spans="1:39" x14ac:dyDescent="0.25">
      <c r="A59" s="5" t="s">
        <v>17</v>
      </c>
      <c r="B59" s="2" t="s">
        <v>160</v>
      </c>
      <c r="C59" s="2" t="s">
        <v>15</v>
      </c>
      <c r="D59" s="2" t="s">
        <v>819</v>
      </c>
      <c r="E59" s="28">
        <v>7</v>
      </c>
      <c r="F59" s="2" t="s">
        <v>8</v>
      </c>
      <c r="G59" s="2" t="s">
        <v>12</v>
      </c>
      <c r="H59" s="2" t="s">
        <v>12</v>
      </c>
      <c r="I59" s="12" t="s">
        <v>12</v>
      </c>
      <c r="J59" s="4">
        <v>36759</v>
      </c>
      <c r="K59" s="2">
        <v>206557</v>
      </c>
      <c r="L59" s="2" t="s">
        <v>13</v>
      </c>
      <c r="M59" s="2" t="s">
        <v>12</v>
      </c>
      <c r="N59" s="2">
        <v>2</v>
      </c>
      <c r="O59" s="2" t="s">
        <v>152</v>
      </c>
      <c r="P59" s="2" t="s">
        <v>52</v>
      </c>
      <c r="Q59" s="2" t="s">
        <v>9</v>
      </c>
      <c r="R59" s="2" t="s">
        <v>8</v>
      </c>
      <c r="S59" s="2" t="b">
        <v>0</v>
      </c>
      <c r="T59" s="2" t="b">
        <v>0</v>
      </c>
      <c r="U59" s="2" t="s">
        <v>1213</v>
      </c>
      <c r="V59" s="4">
        <v>36759</v>
      </c>
      <c r="W59" s="2" t="s">
        <v>12</v>
      </c>
      <c r="X59" s="2" t="s">
        <v>5</v>
      </c>
      <c r="Y59" s="2" t="s">
        <v>199</v>
      </c>
      <c r="Z59" s="47">
        <v>0.70833333333333337</v>
      </c>
      <c r="AA59" s="3"/>
      <c r="AB59" s="3"/>
      <c r="AC59" s="2" t="s">
        <v>3</v>
      </c>
      <c r="AD59" s="2" t="s">
        <v>34</v>
      </c>
      <c r="AE59" s="2">
        <v>1</v>
      </c>
      <c r="AF59" s="2">
        <v>0</v>
      </c>
      <c r="AG59" s="2">
        <v>0</v>
      </c>
      <c r="AH59" s="2">
        <v>0</v>
      </c>
      <c r="AI59" s="2">
        <v>0</v>
      </c>
      <c r="AJ59" s="2">
        <v>0</v>
      </c>
      <c r="AK59" s="2" t="s">
        <v>1</v>
      </c>
      <c r="AL59" s="2" t="s">
        <v>1</v>
      </c>
      <c r="AM59" s="1">
        <v>90</v>
      </c>
    </row>
    <row r="60" spans="1:39" x14ac:dyDescent="0.25">
      <c r="A60" s="10" t="s">
        <v>17</v>
      </c>
      <c r="B60" s="7" t="s">
        <v>318</v>
      </c>
      <c r="C60" s="7" t="s">
        <v>15</v>
      </c>
      <c r="D60" s="7" t="s">
        <v>80</v>
      </c>
      <c r="E60" s="29">
        <v>1</v>
      </c>
      <c r="F60" s="7" t="s">
        <v>8</v>
      </c>
      <c r="G60" s="7" t="s">
        <v>12</v>
      </c>
      <c r="H60" s="7" t="s">
        <v>12</v>
      </c>
      <c r="I60" s="11" t="s">
        <v>12</v>
      </c>
      <c r="J60" s="9">
        <v>36762</v>
      </c>
      <c r="K60" s="7">
        <v>201376</v>
      </c>
      <c r="L60" s="7" t="s">
        <v>13</v>
      </c>
      <c r="M60" s="7" t="s">
        <v>12</v>
      </c>
      <c r="N60" s="7">
        <v>2</v>
      </c>
      <c r="O60" s="7" t="s">
        <v>222</v>
      </c>
      <c r="P60" s="7" t="s">
        <v>257</v>
      </c>
      <c r="Q60" s="7" t="s">
        <v>9</v>
      </c>
      <c r="R60" s="7" t="s">
        <v>8</v>
      </c>
      <c r="S60" s="7" t="b">
        <v>0</v>
      </c>
      <c r="T60" s="7" t="b">
        <v>0</v>
      </c>
      <c r="U60" s="7" t="s">
        <v>1212</v>
      </c>
      <c r="V60" s="9">
        <v>36800</v>
      </c>
      <c r="W60" s="7" t="s">
        <v>6</v>
      </c>
      <c r="X60" s="7" t="s">
        <v>37</v>
      </c>
      <c r="Y60" s="7" t="s">
        <v>162</v>
      </c>
      <c r="Z60" s="48">
        <v>0.71875</v>
      </c>
      <c r="AA60" s="8"/>
      <c r="AB60" s="8"/>
      <c r="AC60" s="7" t="s">
        <v>55</v>
      </c>
      <c r="AD60" s="7" t="s">
        <v>2</v>
      </c>
      <c r="AE60" s="7">
        <v>0</v>
      </c>
      <c r="AF60" s="7">
        <v>0</v>
      </c>
      <c r="AG60" s="7">
        <v>0</v>
      </c>
      <c r="AH60" s="7">
        <v>0</v>
      </c>
      <c r="AI60" s="7">
        <v>0</v>
      </c>
      <c r="AJ60" s="7">
        <v>0</v>
      </c>
      <c r="AK60" s="7" t="s">
        <v>1</v>
      </c>
      <c r="AL60" s="7" t="s">
        <v>1</v>
      </c>
      <c r="AM60" s="6" t="s">
        <v>0</v>
      </c>
    </row>
    <row r="61" spans="1:39" x14ac:dyDescent="0.25">
      <c r="A61" s="5" t="s">
        <v>17</v>
      </c>
      <c r="B61" s="2" t="s">
        <v>318</v>
      </c>
      <c r="C61" s="2" t="s">
        <v>15</v>
      </c>
      <c r="D61" s="2" t="s">
        <v>844</v>
      </c>
      <c r="E61" s="28">
        <v>1</v>
      </c>
      <c r="F61" s="2" t="s">
        <v>8</v>
      </c>
      <c r="G61" s="2" t="s">
        <v>12</v>
      </c>
      <c r="H61" s="2" t="s">
        <v>12</v>
      </c>
      <c r="I61" s="12" t="s">
        <v>12</v>
      </c>
      <c r="J61" s="4">
        <v>36763</v>
      </c>
      <c r="K61" s="2">
        <v>200287</v>
      </c>
      <c r="L61" s="2" t="s">
        <v>13</v>
      </c>
      <c r="M61" s="2" t="s">
        <v>12</v>
      </c>
      <c r="N61" s="2">
        <v>3</v>
      </c>
      <c r="O61" s="2" t="s">
        <v>267</v>
      </c>
      <c r="P61" s="2" t="s">
        <v>257</v>
      </c>
      <c r="Q61" s="2" t="s">
        <v>29</v>
      </c>
      <c r="R61" s="2" t="s">
        <v>8</v>
      </c>
      <c r="S61" s="2" t="b">
        <v>0</v>
      </c>
      <c r="T61" s="2" t="b">
        <v>0</v>
      </c>
      <c r="U61" s="2" t="s">
        <v>1211</v>
      </c>
      <c r="V61" s="4">
        <v>36800</v>
      </c>
      <c r="W61" s="2" t="s">
        <v>38</v>
      </c>
      <c r="X61" s="2" t="s">
        <v>37</v>
      </c>
      <c r="Y61" s="2" t="s">
        <v>203</v>
      </c>
      <c r="Z61" s="47">
        <v>0.51736111111111105</v>
      </c>
      <c r="AA61" s="3"/>
      <c r="AB61" s="3"/>
      <c r="AC61" s="2" t="s">
        <v>3</v>
      </c>
      <c r="AD61" s="2" t="s">
        <v>22</v>
      </c>
      <c r="AE61" s="2">
        <v>0</v>
      </c>
      <c r="AF61" s="2">
        <v>0</v>
      </c>
      <c r="AG61" s="2">
        <v>0</v>
      </c>
      <c r="AH61" s="2">
        <v>0</v>
      </c>
      <c r="AI61" s="2">
        <v>0</v>
      </c>
      <c r="AJ61" s="2">
        <v>0</v>
      </c>
      <c r="AK61" s="2" t="s">
        <v>1</v>
      </c>
      <c r="AL61" s="2" t="s">
        <v>1</v>
      </c>
      <c r="AM61" s="1">
        <v>110</v>
      </c>
    </row>
    <row r="62" spans="1:39" x14ac:dyDescent="0.25">
      <c r="A62" s="5" t="s">
        <v>17</v>
      </c>
      <c r="B62" s="2" t="s">
        <v>318</v>
      </c>
      <c r="C62" s="2" t="s">
        <v>15</v>
      </c>
      <c r="D62" s="2" t="s">
        <v>25</v>
      </c>
      <c r="E62" s="28">
        <v>1</v>
      </c>
      <c r="F62" s="2" t="s">
        <v>8</v>
      </c>
      <c r="G62" s="2" t="s">
        <v>12</v>
      </c>
      <c r="H62" s="2" t="s">
        <v>12</v>
      </c>
      <c r="I62" s="12" t="s">
        <v>12</v>
      </c>
      <c r="J62" s="4">
        <v>36765</v>
      </c>
      <c r="K62" s="2">
        <v>205640</v>
      </c>
      <c r="L62" s="2" t="s">
        <v>13</v>
      </c>
      <c r="M62" s="2" t="s">
        <v>12</v>
      </c>
      <c r="N62" s="2">
        <v>2</v>
      </c>
      <c r="O62" s="2" t="s">
        <v>177</v>
      </c>
      <c r="P62" s="2" t="s">
        <v>257</v>
      </c>
      <c r="Q62" s="2" t="s">
        <v>19</v>
      </c>
      <c r="R62" s="2" t="s">
        <v>8</v>
      </c>
      <c r="S62" s="2" t="b">
        <v>0</v>
      </c>
      <c r="T62" s="2" t="b">
        <v>0</v>
      </c>
      <c r="U62" s="2" t="s">
        <v>1210</v>
      </c>
      <c r="V62" s="4">
        <v>36768</v>
      </c>
      <c r="W62" s="2" t="s">
        <v>12</v>
      </c>
      <c r="X62" s="2" t="s">
        <v>37</v>
      </c>
      <c r="Y62" s="2" t="s">
        <v>42</v>
      </c>
      <c r="Z62" s="47">
        <v>0.58333333333333337</v>
      </c>
      <c r="AA62" s="3"/>
      <c r="AB62" s="3"/>
      <c r="AC62" s="2" t="s">
        <v>3</v>
      </c>
      <c r="AD62" s="2" t="s">
        <v>22</v>
      </c>
      <c r="AE62" s="2">
        <v>0</v>
      </c>
      <c r="AF62" s="2">
        <v>0</v>
      </c>
      <c r="AG62" s="2">
        <v>0</v>
      </c>
      <c r="AH62" s="2">
        <v>0</v>
      </c>
      <c r="AI62" s="2">
        <v>0</v>
      </c>
      <c r="AJ62" s="2">
        <v>100</v>
      </c>
      <c r="AK62" s="2" t="s">
        <v>1</v>
      </c>
      <c r="AL62" s="2" t="s">
        <v>1</v>
      </c>
      <c r="AM62" s="1">
        <v>140</v>
      </c>
    </row>
    <row r="63" spans="1:39" x14ac:dyDescent="0.25">
      <c r="A63" s="10" t="s">
        <v>17</v>
      </c>
      <c r="B63" s="7" t="s">
        <v>318</v>
      </c>
      <c r="C63" s="7" t="s">
        <v>15</v>
      </c>
      <c r="D63" s="7" t="s">
        <v>80</v>
      </c>
      <c r="E63" s="29">
        <v>1</v>
      </c>
      <c r="F63" s="7" t="s">
        <v>8</v>
      </c>
      <c r="G63" s="7" t="s">
        <v>12</v>
      </c>
      <c r="H63" s="7" t="s">
        <v>12</v>
      </c>
      <c r="I63" s="11" t="s">
        <v>12</v>
      </c>
      <c r="J63" s="9">
        <v>36765</v>
      </c>
      <c r="K63" s="7">
        <v>205000</v>
      </c>
      <c r="L63" s="7" t="s">
        <v>13</v>
      </c>
      <c r="M63" s="7" t="s">
        <v>12</v>
      </c>
      <c r="N63" s="7">
        <v>2</v>
      </c>
      <c r="O63" s="7" t="s">
        <v>222</v>
      </c>
      <c r="P63" s="7" t="s">
        <v>257</v>
      </c>
      <c r="Q63" s="7" t="s">
        <v>9</v>
      </c>
      <c r="R63" s="7" t="s">
        <v>8</v>
      </c>
      <c r="S63" s="7" t="b">
        <v>0</v>
      </c>
      <c r="T63" s="7" t="b">
        <v>0</v>
      </c>
      <c r="U63" s="7" t="s">
        <v>7</v>
      </c>
      <c r="V63" s="9">
        <v>36800</v>
      </c>
      <c r="W63" s="7" t="s">
        <v>12</v>
      </c>
      <c r="X63" s="7" t="s">
        <v>37</v>
      </c>
      <c r="Y63" s="7" t="s">
        <v>42</v>
      </c>
      <c r="Z63" s="48">
        <v>0.52083333333333337</v>
      </c>
      <c r="AA63" s="8"/>
      <c r="AB63" s="8"/>
      <c r="AC63" s="7" t="s">
        <v>3</v>
      </c>
      <c r="AD63" s="7" t="s">
        <v>2</v>
      </c>
      <c r="AE63" s="7">
        <v>0</v>
      </c>
      <c r="AF63" s="7">
        <v>0</v>
      </c>
      <c r="AG63" s="7">
        <v>0</v>
      </c>
      <c r="AH63" s="7">
        <v>0</v>
      </c>
      <c r="AI63" s="7">
        <v>0</v>
      </c>
      <c r="AJ63" s="7">
        <v>0</v>
      </c>
      <c r="AK63" s="7" t="s">
        <v>1</v>
      </c>
      <c r="AL63" s="7" t="s">
        <v>1</v>
      </c>
      <c r="AM63" s="6" t="s">
        <v>0</v>
      </c>
    </row>
    <row r="64" spans="1:39" x14ac:dyDescent="0.25">
      <c r="A64" s="10" t="s">
        <v>17</v>
      </c>
      <c r="B64" s="7" t="s">
        <v>91</v>
      </c>
      <c r="C64" s="7" t="s">
        <v>15</v>
      </c>
      <c r="D64" s="7" t="s">
        <v>97</v>
      </c>
      <c r="E64" s="29">
        <v>1</v>
      </c>
      <c r="F64" s="7" t="s">
        <v>12</v>
      </c>
      <c r="G64" s="7" t="s">
        <v>12</v>
      </c>
      <c r="H64" s="7" t="s">
        <v>12</v>
      </c>
      <c r="I64" s="11" t="s">
        <v>12</v>
      </c>
      <c r="J64" s="9">
        <v>36766</v>
      </c>
      <c r="K64" s="7">
        <v>202188</v>
      </c>
      <c r="L64" s="7" t="s">
        <v>13</v>
      </c>
      <c r="M64" s="7" t="s">
        <v>12</v>
      </c>
      <c r="N64" s="7">
        <v>2</v>
      </c>
      <c r="O64" s="7" t="s">
        <v>945</v>
      </c>
      <c r="P64" s="7" t="s">
        <v>52</v>
      </c>
      <c r="Q64" s="7" t="s">
        <v>9</v>
      </c>
      <c r="R64" s="7" t="s">
        <v>12</v>
      </c>
      <c r="S64" s="7" t="b">
        <v>0</v>
      </c>
      <c r="T64" s="7" t="b">
        <v>0</v>
      </c>
      <c r="U64" s="7" t="s">
        <v>1209</v>
      </c>
      <c r="V64" s="9">
        <v>36937</v>
      </c>
      <c r="W64" s="7" t="s">
        <v>6</v>
      </c>
      <c r="X64" s="7" t="s">
        <v>12</v>
      </c>
      <c r="Y64" s="7" t="s">
        <v>149</v>
      </c>
      <c r="Z64" s="48">
        <v>0.84722222222222221</v>
      </c>
      <c r="AA64" s="8"/>
      <c r="AB64" s="8"/>
      <c r="AC64" s="7" t="s">
        <v>0</v>
      </c>
      <c r="AD64" s="7" t="s">
        <v>22</v>
      </c>
      <c r="AE64" s="7">
        <v>0</v>
      </c>
      <c r="AF64" s="7">
        <v>0</v>
      </c>
      <c r="AG64" s="7">
        <v>0</v>
      </c>
      <c r="AH64" s="7">
        <v>0</v>
      </c>
      <c r="AI64" s="7">
        <v>0</v>
      </c>
      <c r="AJ64" s="7">
        <v>0</v>
      </c>
      <c r="AK64" s="7" t="s">
        <v>1</v>
      </c>
      <c r="AL64" s="7" t="s">
        <v>1</v>
      </c>
      <c r="AM64" s="6" t="s">
        <v>0</v>
      </c>
    </row>
    <row r="65" spans="1:39" x14ac:dyDescent="0.25">
      <c r="A65" s="5" t="s">
        <v>17</v>
      </c>
      <c r="B65" s="2" t="s">
        <v>91</v>
      </c>
      <c r="C65" s="2" t="s">
        <v>15</v>
      </c>
      <c r="D65" s="2" t="s">
        <v>90</v>
      </c>
      <c r="E65" s="28">
        <v>1</v>
      </c>
      <c r="F65" s="2" t="s">
        <v>12</v>
      </c>
      <c r="G65" s="2" t="s">
        <v>12</v>
      </c>
      <c r="H65" s="2" t="s">
        <v>12</v>
      </c>
      <c r="I65" s="12" t="s">
        <v>12</v>
      </c>
      <c r="J65" s="4">
        <v>36767</v>
      </c>
      <c r="K65" s="2">
        <v>201379</v>
      </c>
      <c r="L65" s="2" t="s">
        <v>13</v>
      </c>
      <c r="M65" s="2" t="s">
        <v>12</v>
      </c>
      <c r="N65" s="2">
        <v>2</v>
      </c>
      <c r="O65" s="2" t="s">
        <v>89</v>
      </c>
      <c r="P65" s="2" t="s">
        <v>52</v>
      </c>
      <c r="Q65" s="2" t="s">
        <v>9</v>
      </c>
      <c r="R65" s="2" t="s">
        <v>8</v>
      </c>
      <c r="S65" s="2" t="b">
        <v>0</v>
      </c>
      <c r="T65" s="2" t="b">
        <v>0</v>
      </c>
      <c r="U65" s="2" t="s">
        <v>1208</v>
      </c>
      <c r="V65" s="4">
        <v>36937</v>
      </c>
      <c r="W65" s="2" t="s">
        <v>6</v>
      </c>
      <c r="X65" s="2" t="s">
        <v>37</v>
      </c>
      <c r="Y65" s="2" t="s">
        <v>50</v>
      </c>
      <c r="Z65" s="47">
        <v>0.39583333333333331</v>
      </c>
      <c r="AA65" s="3"/>
      <c r="AB65" s="3"/>
      <c r="AC65" s="2" t="s">
        <v>3</v>
      </c>
      <c r="AD65" s="2" t="s">
        <v>22</v>
      </c>
      <c r="AE65" s="2">
        <v>0</v>
      </c>
      <c r="AF65" s="2">
        <v>0</v>
      </c>
      <c r="AG65" s="2">
        <v>0</v>
      </c>
      <c r="AH65" s="2">
        <v>0</v>
      </c>
      <c r="AI65" s="2">
        <v>0</v>
      </c>
      <c r="AJ65" s="2">
        <v>0</v>
      </c>
      <c r="AK65" s="2" t="s">
        <v>1</v>
      </c>
      <c r="AL65" s="2" t="s">
        <v>1</v>
      </c>
      <c r="AM65" s="1" t="s">
        <v>0</v>
      </c>
    </row>
    <row r="66" spans="1:39" x14ac:dyDescent="0.25">
      <c r="A66" s="10" t="s">
        <v>17</v>
      </c>
      <c r="B66" s="7" t="s">
        <v>318</v>
      </c>
      <c r="C66" s="7" t="s">
        <v>15</v>
      </c>
      <c r="D66" s="7" t="s">
        <v>90</v>
      </c>
      <c r="E66" s="29">
        <v>1</v>
      </c>
      <c r="F66" s="7" t="s">
        <v>8</v>
      </c>
      <c r="G66" s="7" t="s">
        <v>12</v>
      </c>
      <c r="H66" s="7" t="s">
        <v>12</v>
      </c>
      <c r="I66" s="11" t="s">
        <v>12</v>
      </c>
      <c r="J66" s="9">
        <v>36770</v>
      </c>
      <c r="K66" s="7">
        <v>200088</v>
      </c>
      <c r="L66" s="7" t="s">
        <v>13</v>
      </c>
      <c r="M66" s="7" t="s">
        <v>12</v>
      </c>
      <c r="N66" s="7">
        <v>2</v>
      </c>
      <c r="O66" s="7" t="s">
        <v>177</v>
      </c>
      <c r="P66" s="7" t="s">
        <v>257</v>
      </c>
      <c r="Q66" s="7" t="s">
        <v>9</v>
      </c>
      <c r="R66" s="7" t="s">
        <v>8</v>
      </c>
      <c r="S66" s="7" t="b">
        <v>0</v>
      </c>
      <c r="T66" s="7" t="b">
        <v>0</v>
      </c>
      <c r="U66" s="7" t="s">
        <v>1207</v>
      </c>
      <c r="V66" s="9">
        <v>36801</v>
      </c>
      <c r="W66" s="7" t="s">
        <v>12</v>
      </c>
      <c r="X66" s="7" t="s">
        <v>37</v>
      </c>
      <c r="Y66" s="7" t="s">
        <v>42</v>
      </c>
      <c r="Z66" s="48">
        <v>0.63194444444444442</v>
      </c>
      <c r="AA66" s="8"/>
      <c r="AB66" s="8"/>
      <c r="AC66" s="7" t="s">
        <v>3</v>
      </c>
      <c r="AD66" s="7" t="s">
        <v>34</v>
      </c>
      <c r="AE66" s="7">
        <v>0</v>
      </c>
      <c r="AF66" s="7">
        <v>0</v>
      </c>
      <c r="AG66" s="7">
        <v>0</v>
      </c>
      <c r="AH66" s="7">
        <v>0</v>
      </c>
      <c r="AI66" s="7">
        <v>0</v>
      </c>
      <c r="AJ66" s="7">
        <v>0</v>
      </c>
      <c r="AK66" s="7" t="s">
        <v>1</v>
      </c>
      <c r="AL66" s="7" t="s">
        <v>1</v>
      </c>
      <c r="AM66" s="6">
        <v>125</v>
      </c>
    </row>
    <row r="67" spans="1:39" x14ac:dyDescent="0.25">
      <c r="A67" s="10" t="s">
        <v>17</v>
      </c>
      <c r="B67" s="7" t="s">
        <v>208</v>
      </c>
      <c r="C67" s="7" t="s">
        <v>15</v>
      </c>
      <c r="D67" s="7" t="s">
        <v>28</v>
      </c>
      <c r="E67" s="29">
        <v>1</v>
      </c>
      <c r="F67" s="7" t="s">
        <v>8</v>
      </c>
      <c r="G67" s="7" t="s">
        <v>12</v>
      </c>
      <c r="H67" s="7" t="s">
        <v>12</v>
      </c>
      <c r="I67" s="11" t="s">
        <v>12</v>
      </c>
      <c r="J67" s="9">
        <v>36783</v>
      </c>
      <c r="K67" s="7">
        <v>204058</v>
      </c>
      <c r="L67" s="7" t="s">
        <v>13</v>
      </c>
      <c r="M67" s="7" t="s">
        <v>12</v>
      </c>
      <c r="N67" s="7">
        <v>2</v>
      </c>
      <c r="O67" s="7" t="s">
        <v>606</v>
      </c>
      <c r="P67" s="7" t="s">
        <v>10</v>
      </c>
      <c r="Q67" s="7" t="s">
        <v>29</v>
      </c>
      <c r="R67" s="7" t="s">
        <v>8</v>
      </c>
      <c r="S67" s="7" t="b">
        <v>0</v>
      </c>
      <c r="T67" s="7" t="b">
        <v>0</v>
      </c>
      <c r="U67" s="7" t="s">
        <v>1206</v>
      </c>
      <c r="V67" s="9">
        <v>36783</v>
      </c>
      <c r="W67" s="7" t="s">
        <v>12</v>
      </c>
      <c r="X67" s="7" t="s">
        <v>5</v>
      </c>
      <c r="Y67" s="7" t="s">
        <v>42</v>
      </c>
      <c r="Z67" s="48">
        <v>0.35416666666666669</v>
      </c>
      <c r="AA67" s="8"/>
      <c r="AB67" s="8"/>
      <c r="AC67" s="7" t="s">
        <v>3</v>
      </c>
      <c r="AD67" s="7" t="s">
        <v>22</v>
      </c>
      <c r="AE67" s="7">
        <v>0</v>
      </c>
      <c r="AF67" s="7">
        <v>0</v>
      </c>
      <c r="AG67" s="7">
        <v>0</v>
      </c>
      <c r="AH67" s="7">
        <v>0</v>
      </c>
      <c r="AI67" s="7">
        <v>0</v>
      </c>
      <c r="AJ67" s="7">
        <v>0</v>
      </c>
      <c r="AK67" s="7" t="s">
        <v>1</v>
      </c>
      <c r="AL67" s="7" t="s">
        <v>1</v>
      </c>
      <c r="AM67" s="6" t="s">
        <v>0</v>
      </c>
    </row>
    <row r="68" spans="1:39" x14ac:dyDescent="0.25">
      <c r="A68" s="10" t="s">
        <v>17</v>
      </c>
      <c r="B68" s="7" t="s">
        <v>318</v>
      </c>
      <c r="C68" s="7" t="s">
        <v>15</v>
      </c>
      <c r="D68" s="7" t="s">
        <v>80</v>
      </c>
      <c r="E68" s="29">
        <v>1</v>
      </c>
      <c r="F68" s="7" t="s">
        <v>8</v>
      </c>
      <c r="G68" s="7" t="s">
        <v>12</v>
      </c>
      <c r="H68" s="7" t="s">
        <v>12</v>
      </c>
      <c r="I68" s="11" t="s">
        <v>12</v>
      </c>
      <c r="J68" s="9">
        <v>36785</v>
      </c>
      <c r="K68" s="7">
        <v>203994</v>
      </c>
      <c r="L68" s="7" t="s">
        <v>13</v>
      </c>
      <c r="M68" s="7" t="s">
        <v>12</v>
      </c>
      <c r="N68" s="7">
        <v>2</v>
      </c>
      <c r="O68" s="7" t="s">
        <v>222</v>
      </c>
      <c r="P68" s="7" t="s">
        <v>257</v>
      </c>
      <c r="Q68" s="7" t="s">
        <v>9</v>
      </c>
      <c r="R68" s="7" t="s">
        <v>8</v>
      </c>
      <c r="S68" s="7" t="b">
        <v>0</v>
      </c>
      <c r="T68" s="7" t="b">
        <v>0</v>
      </c>
      <c r="U68" s="7" t="s">
        <v>1205</v>
      </c>
      <c r="V68" s="9">
        <v>36801</v>
      </c>
      <c r="W68" s="7" t="s">
        <v>6</v>
      </c>
      <c r="X68" s="7" t="s">
        <v>45</v>
      </c>
      <c r="Y68" s="7" t="s">
        <v>289</v>
      </c>
      <c r="Z68" s="48">
        <v>0.25</v>
      </c>
      <c r="AA68" s="8"/>
      <c r="AB68" s="8"/>
      <c r="AC68" s="7" t="s">
        <v>81</v>
      </c>
      <c r="AD68" s="7" t="s">
        <v>2</v>
      </c>
      <c r="AE68" s="7">
        <v>0</v>
      </c>
      <c r="AF68" s="7">
        <v>0</v>
      </c>
      <c r="AG68" s="7">
        <v>0</v>
      </c>
      <c r="AH68" s="7">
        <v>0</v>
      </c>
      <c r="AI68" s="7">
        <v>0</v>
      </c>
      <c r="AJ68" s="7">
        <v>0</v>
      </c>
      <c r="AK68" s="7" t="s">
        <v>1</v>
      </c>
      <c r="AL68" s="7" t="s">
        <v>1</v>
      </c>
      <c r="AM68" s="6" t="s">
        <v>0</v>
      </c>
    </row>
    <row r="69" spans="1:39" x14ac:dyDescent="0.25">
      <c r="A69" s="10" t="s">
        <v>17</v>
      </c>
      <c r="B69" s="7" t="s">
        <v>91</v>
      </c>
      <c r="C69" s="7" t="s">
        <v>15</v>
      </c>
      <c r="D69" s="7" t="s">
        <v>90</v>
      </c>
      <c r="E69" s="29">
        <v>1</v>
      </c>
      <c r="F69" s="7" t="s">
        <v>8</v>
      </c>
      <c r="G69" s="7" t="s">
        <v>12</v>
      </c>
      <c r="H69" s="7" t="s">
        <v>12</v>
      </c>
      <c r="I69" s="7">
        <v>846</v>
      </c>
      <c r="J69" s="9">
        <v>36787</v>
      </c>
      <c r="K69" s="7">
        <v>205800</v>
      </c>
      <c r="L69" s="7" t="s">
        <v>13</v>
      </c>
      <c r="M69" s="7" t="s">
        <v>12</v>
      </c>
      <c r="N69" s="7">
        <v>2</v>
      </c>
      <c r="O69" s="7" t="s">
        <v>89</v>
      </c>
      <c r="P69" s="7" t="s">
        <v>52</v>
      </c>
      <c r="Q69" s="7" t="s">
        <v>9</v>
      </c>
      <c r="R69" s="7" t="s">
        <v>8</v>
      </c>
      <c r="S69" s="7" t="b">
        <v>1</v>
      </c>
      <c r="T69" s="7" t="b">
        <v>0</v>
      </c>
      <c r="U69" s="7" t="s">
        <v>1204</v>
      </c>
      <c r="V69" s="9">
        <v>36788</v>
      </c>
      <c r="W69" s="7" t="s">
        <v>6</v>
      </c>
      <c r="X69" s="7" t="s">
        <v>5</v>
      </c>
      <c r="Y69" s="7" t="s">
        <v>289</v>
      </c>
      <c r="Z69" s="48">
        <v>0.9</v>
      </c>
      <c r="AA69" s="8"/>
      <c r="AB69" s="8"/>
      <c r="AC69" s="7" t="s">
        <v>35</v>
      </c>
      <c r="AD69" s="7" t="s">
        <v>34</v>
      </c>
      <c r="AE69" s="7">
        <v>0</v>
      </c>
      <c r="AF69" s="7">
        <v>0</v>
      </c>
      <c r="AG69" s="7">
        <v>0</v>
      </c>
      <c r="AH69" s="7">
        <v>0</v>
      </c>
      <c r="AI69" s="7">
        <v>0</v>
      </c>
      <c r="AJ69" s="7">
        <v>0</v>
      </c>
      <c r="AK69" s="7" t="s">
        <v>1</v>
      </c>
      <c r="AL69" s="7" t="s">
        <v>1</v>
      </c>
      <c r="AM69" s="6" t="s">
        <v>0</v>
      </c>
    </row>
    <row r="70" spans="1:39" x14ac:dyDescent="0.25">
      <c r="A70" s="5" t="s">
        <v>17</v>
      </c>
      <c r="B70" s="2" t="s">
        <v>394</v>
      </c>
      <c r="C70" s="2" t="s">
        <v>15</v>
      </c>
      <c r="D70" s="2" t="s">
        <v>26</v>
      </c>
      <c r="E70" s="28">
        <v>1</v>
      </c>
      <c r="F70" s="2" t="s">
        <v>8</v>
      </c>
      <c r="G70" s="2" t="s">
        <v>12</v>
      </c>
      <c r="H70" s="2" t="s">
        <v>12</v>
      </c>
      <c r="I70" s="12" t="s">
        <v>12</v>
      </c>
      <c r="J70" s="4">
        <v>36789</v>
      </c>
      <c r="K70" s="2">
        <v>210578</v>
      </c>
      <c r="L70" s="2" t="s">
        <v>13</v>
      </c>
      <c r="M70" s="2" t="s">
        <v>12</v>
      </c>
      <c r="N70" s="2">
        <v>2</v>
      </c>
      <c r="O70" s="2" t="s">
        <v>372</v>
      </c>
      <c r="P70" s="2" t="s">
        <v>126</v>
      </c>
      <c r="Q70" s="2" t="s">
        <v>19</v>
      </c>
      <c r="R70" s="2" t="s">
        <v>8</v>
      </c>
      <c r="S70" s="2" t="b">
        <v>0</v>
      </c>
      <c r="T70" s="2" t="b">
        <v>0</v>
      </c>
      <c r="U70" s="2" t="s">
        <v>1203</v>
      </c>
      <c r="V70" s="4">
        <v>36789</v>
      </c>
      <c r="W70" s="2" t="s">
        <v>131</v>
      </c>
      <c r="X70" s="2" t="s">
        <v>37</v>
      </c>
      <c r="Y70" s="2" t="s">
        <v>348</v>
      </c>
      <c r="Z70" s="47">
        <v>0.75</v>
      </c>
      <c r="AA70" s="3"/>
      <c r="AB70" s="3"/>
      <c r="AC70" s="2" t="s">
        <v>3</v>
      </c>
      <c r="AD70" s="2" t="s">
        <v>22</v>
      </c>
      <c r="AE70" s="2">
        <v>0</v>
      </c>
      <c r="AF70" s="2">
        <v>0</v>
      </c>
      <c r="AG70" s="2">
        <v>0</v>
      </c>
      <c r="AH70" s="2">
        <v>0</v>
      </c>
      <c r="AI70" s="2">
        <v>0</v>
      </c>
      <c r="AJ70" s="2">
        <v>20</v>
      </c>
      <c r="AK70" s="2" t="s">
        <v>1</v>
      </c>
      <c r="AL70" s="2" t="s">
        <v>1</v>
      </c>
      <c r="AM70" s="1">
        <v>138</v>
      </c>
    </row>
    <row r="71" spans="1:39" x14ac:dyDescent="0.25">
      <c r="A71" s="10" t="s">
        <v>17</v>
      </c>
      <c r="B71" s="7" t="s">
        <v>91</v>
      </c>
      <c r="C71" s="7" t="s">
        <v>15</v>
      </c>
      <c r="D71" s="7" t="s">
        <v>151</v>
      </c>
      <c r="E71" s="29">
        <v>1</v>
      </c>
      <c r="F71" s="7" t="s">
        <v>8</v>
      </c>
      <c r="G71" s="7" t="s">
        <v>12</v>
      </c>
      <c r="H71" s="7" t="s">
        <v>12</v>
      </c>
      <c r="I71" s="11" t="s">
        <v>12</v>
      </c>
      <c r="J71" s="9">
        <v>36790</v>
      </c>
      <c r="K71" s="7">
        <v>202626</v>
      </c>
      <c r="L71" s="7" t="s">
        <v>13</v>
      </c>
      <c r="M71" s="7" t="s">
        <v>12</v>
      </c>
      <c r="N71" s="7">
        <v>2</v>
      </c>
      <c r="O71" s="7" t="s">
        <v>89</v>
      </c>
      <c r="P71" s="7" t="s">
        <v>52</v>
      </c>
      <c r="Q71" s="7" t="s">
        <v>9</v>
      </c>
      <c r="R71" s="7" t="s">
        <v>8</v>
      </c>
      <c r="S71" s="7" t="b">
        <v>0</v>
      </c>
      <c r="T71" s="7" t="b">
        <v>0</v>
      </c>
      <c r="U71" s="7" t="s">
        <v>1202</v>
      </c>
      <c r="V71" s="9">
        <v>36791</v>
      </c>
      <c r="W71" s="7" t="s">
        <v>6</v>
      </c>
      <c r="X71" s="7" t="s">
        <v>5</v>
      </c>
      <c r="Y71" s="7" t="s">
        <v>72</v>
      </c>
      <c r="Z71" s="48">
        <v>0.78611111111111109</v>
      </c>
      <c r="AA71" s="8"/>
      <c r="AB71" s="8"/>
      <c r="AC71" s="7" t="s">
        <v>55</v>
      </c>
      <c r="AD71" s="7" t="s">
        <v>22</v>
      </c>
      <c r="AE71" s="7">
        <v>0</v>
      </c>
      <c r="AF71" s="7">
        <v>0</v>
      </c>
      <c r="AG71" s="7">
        <v>0</v>
      </c>
      <c r="AH71" s="7">
        <v>0</v>
      </c>
      <c r="AI71" s="7">
        <v>0</v>
      </c>
      <c r="AJ71" s="7">
        <v>0</v>
      </c>
      <c r="AK71" s="7" t="s">
        <v>1</v>
      </c>
      <c r="AL71" s="7" t="s">
        <v>1</v>
      </c>
      <c r="AM71" s="6">
        <v>100</v>
      </c>
    </row>
    <row r="72" spans="1:39" x14ac:dyDescent="0.25">
      <c r="A72" s="5" t="s">
        <v>17</v>
      </c>
      <c r="B72" s="2" t="s">
        <v>91</v>
      </c>
      <c r="C72" s="2" t="s">
        <v>15</v>
      </c>
      <c r="D72" s="2" t="s">
        <v>303</v>
      </c>
      <c r="E72" s="28">
        <v>1</v>
      </c>
      <c r="F72" s="2" t="s">
        <v>53</v>
      </c>
      <c r="G72" s="2" t="s">
        <v>1201</v>
      </c>
      <c r="H72" s="2" t="s">
        <v>12</v>
      </c>
      <c r="I72" s="12" t="s">
        <v>12</v>
      </c>
      <c r="J72" s="4">
        <v>36791</v>
      </c>
      <c r="K72" s="2">
        <v>207025</v>
      </c>
      <c r="L72" s="2" t="s">
        <v>13</v>
      </c>
      <c r="M72" s="2" t="s">
        <v>12</v>
      </c>
      <c r="N72" s="2">
        <v>3</v>
      </c>
      <c r="O72" s="2" t="s">
        <v>89</v>
      </c>
      <c r="P72" s="2" t="s">
        <v>52</v>
      </c>
      <c r="Q72" s="2" t="s">
        <v>29</v>
      </c>
      <c r="R72" s="2" t="s">
        <v>8</v>
      </c>
      <c r="S72" s="2" t="b">
        <v>0</v>
      </c>
      <c r="T72" s="2" t="b">
        <v>0</v>
      </c>
      <c r="U72" s="2" t="s">
        <v>1200</v>
      </c>
      <c r="V72" s="4">
        <v>36798</v>
      </c>
      <c r="W72" s="2" t="s">
        <v>6</v>
      </c>
      <c r="X72" s="2" t="s">
        <v>37</v>
      </c>
      <c r="Y72" s="2" t="s">
        <v>50</v>
      </c>
      <c r="Z72" s="47">
        <v>0.80138888888888893</v>
      </c>
      <c r="AA72" s="3"/>
      <c r="AB72" s="3"/>
      <c r="AC72" s="2" t="s">
        <v>55</v>
      </c>
      <c r="AD72" s="2" t="s">
        <v>22</v>
      </c>
      <c r="AE72" s="2">
        <v>0</v>
      </c>
      <c r="AF72" s="2">
        <v>0</v>
      </c>
      <c r="AG72" s="2">
        <v>0</v>
      </c>
      <c r="AH72" s="2">
        <v>0</v>
      </c>
      <c r="AI72" s="2">
        <v>0</v>
      </c>
      <c r="AJ72" s="2">
        <v>0</v>
      </c>
      <c r="AK72" s="2" t="s">
        <v>1</v>
      </c>
      <c r="AL72" s="2" t="s">
        <v>1</v>
      </c>
      <c r="AM72" s="1">
        <v>148</v>
      </c>
    </row>
    <row r="73" spans="1:39" x14ac:dyDescent="0.25">
      <c r="A73" s="5" t="s">
        <v>17</v>
      </c>
      <c r="B73" s="2" t="s">
        <v>250</v>
      </c>
      <c r="C73" s="2" t="s">
        <v>15</v>
      </c>
      <c r="D73" s="2" t="s">
        <v>58</v>
      </c>
      <c r="E73" s="28">
        <v>1</v>
      </c>
      <c r="F73" s="2" t="s">
        <v>8</v>
      </c>
      <c r="G73" s="2" t="s">
        <v>12</v>
      </c>
      <c r="H73" s="2" t="s">
        <v>12</v>
      </c>
      <c r="I73" s="12" t="s">
        <v>12</v>
      </c>
      <c r="J73" s="4">
        <v>36796</v>
      </c>
      <c r="K73" s="2">
        <v>207031</v>
      </c>
      <c r="L73" s="2" t="s">
        <v>64</v>
      </c>
      <c r="M73" s="2" t="s">
        <v>12</v>
      </c>
      <c r="N73" s="2">
        <v>2</v>
      </c>
      <c r="O73" s="2" t="s">
        <v>57</v>
      </c>
      <c r="P73" s="2" t="s">
        <v>132</v>
      </c>
      <c r="Q73" s="2" t="s">
        <v>19</v>
      </c>
      <c r="R73" s="2" t="s">
        <v>8</v>
      </c>
      <c r="S73" s="2" t="b">
        <v>0</v>
      </c>
      <c r="T73" s="2" t="b">
        <v>0</v>
      </c>
      <c r="U73" s="2" t="s">
        <v>1199</v>
      </c>
      <c r="V73" s="4">
        <v>36796</v>
      </c>
      <c r="W73" s="2" t="s">
        <v>12</v>
      </c>
      <c r="X73" s="2" t="s">
        <v>37</v>
      </c>
      <c r="Y73" s="2" t="s">
        <v>73</v>
      </c>
      <c r="Z73" s="47">
        <v>0.375</v>
      </c>
      <c r="AA73" s="3"/>
      <c r="AB73" s="3"/>
      <c r="AC73" s="2" t="s">
        <v>3</v>
      </c>
      <c r="AD73" s="2" t="s">
        <v>2</v>
      </c>
      <c r="AE73" s="2">
        <v>0</v>
      </c>
      <c r="AF73" s="2">
        <v>0</v>
      </c>
      <c r="AG73" s="2">
        <v>0</v>
      </c>
      <c r="AH73" s="2">
        <v>0</v>
      </c>
      <c r="AI73" s="2">
        <v>0</v>
      </c>
      <c r="AJ73" s="2">
        <v>200</v>
      </c>
      <c r="AK73" s="2" t="s">
        <v>1</v>
      </c>
      <c r="AL73" s="2" t="s">
        <v>1</v>
      </c>
      <c r="AM73" s="1">
        <v>130</v>
      </c>
    </row>
    <row r="74" spans="1:39" x14ac:dyDescent="0.25">
      <c r="A74" s="5" t="s">
        <v>17</v>
      </c>
      <c r="B74" s="2" t="s">
        <v>383</v>
      </c>
      <c r="C74" s="2" t="s">
        <v>15</v>
      </c>
      <c r="D74" s="2" t="s">
        <v>459</v>
      </c>
      <c r="E74" s="28">
        <v>7</v>
      </c>
      <c r="F74" s="2" t="s">
        <v>8</v>
      </c>
      <c r="G74" s="2" t="s">
        <v>12</v>
      </c>
      <c r="H74" s="2" t="s">
        <v>12</v>
      </c>
      <c r="I74" s="2">
        <v>3211</v>
      </c>
      <c r="J74" s="4">
        <v>36797</v>
      </c>
      <c r="K74" s="2">
        <v>213893</v>
      </c>
      <c r="L74" s="2" t="s">
        <v>13</v>
      </c>
      <c r="M74" s="2" t="s">
        <v>12</v>
      </c>
      <c r="N74" s="2">
        <v>2</v>
      </c>
      <c r="O74" s="2" t="s">
        <v>227</v>
      </c>
      <c r="P74" s="2" t="s">
        <v>77</v>
      </c>
      <c r="Q74" s="2" t="s">
        <v>29</v>
      </c>
      <c r="R74" s="2" t="s">
        <v>8</v>
      </c>
      <c r="S74" s="2" t="b">
        <v>1</v>
      </c>
      <c r="T74" s="2" t="b">
        <v>0</v>
      </c>
      <c r="U74" s="2" t="s">
        <v>1198</v>
      </c>
      <c r="V74" s="4">
        <v>36797</v>
      </c>
      <c r="W74" s="2" t="s">
        <v>131</v>
      </c>
      <c r="X74" s="2" t="s">
        <v>37</v>
      </c>
      <c r="Y74" s="2" t="s">
        <v>1197</v>
      </c>
      <c r="Z74" s="47">
        <v>0.31805555555555554</v>
      </c>
      <c r="AA74" s="3"/>
      <c r="AB74" s="3"/>
      <c r="AC74" s="2" t="s">
        <v>3</v>
      </c>
      <c r="AD74" s="2" t="s">
        <v>2</v>
      </c>
      <c r="AE74" s="2">
        <v>0</v>
      </c>
      <c r="AF74" s="2">
        <v>0</v>
      </c>
      <c r="AG74" s="2">
        <v>0</v>
      </c>
      <c r="AH74" s="2">
        <v>0</v>
      </c>
      <c r="AI74" s="2">
        <v>0</v>
      </c>
      <c r="AJ74" s="2">
        <v>0</v>
      </c>
      <c r="AK74" s="2" t="s">
        <v>1</v>
      </c>
      <c r="AL74" s="2" t="s">
        <v>1</v>
      </c>
      <c r="AM74" s="1" t="s">
        <v>0</v>
      </c>
    </row>
    <row r="75" spans="1:39" x14ac:dyDescent="0.25">
      <c r="A75" s="10" t="s">
        <v>17</v>
      </c>
      <c r="B75" s="7" t="s">
        <v>130</v>
      </c>
      <c r="C75" s="7" t="s">
        <v>15</v>
      </c>
      <c r="D75" s="7" t="s">
        <v>26</v>
      </c>
      <c r="E75" s="29">
        <v>1</v>
      </c>
      <c r="F75" s="7" t="s">
        <v>8</v>
      </c>
      <c r="G75" s="7" t="s">
        <v>12</v>
      </c>
      <c r="H75" s="7" t="s">
        <v>12</v>
      </c>
      <c r="I75" s="11" t="s">
        <v>12</v>
      </c>
      <c r="J75" s="9">
        <v>36798</v>
      </c>
      <c r="K75" s="7">
        <v>203614</v>
      </c>
      <c r="L75" s="7" t="s">
        <v>13</v>
      </c>
      <c r="M75" s="7" t="s">
        <v>12</v>
      </c>
      <c r="N75" s="7">
        <v>2</v>
      </c>
      <c r="O75" s="7" t="s">
        <v>27</v>
      </c>
      <c r="P75" s="7" t="s">
        <v>83</v>
      </c>
      <c r="Q75" s="7" t="s">
        <v>19</v>
      </c>
      <c r="R75" s="7" t="s">
        <v>12</v>
      </c>
      <c r="S75" s="7" t="b">
        <v>0</v>
      </c>
      <c r="T75" s="7" t="b">
        <v>0</v>
      </c>
      <c r="U75" s="7" t="s">
        <v>1196</v>
      </c>
      <c r="V75" s="9">
        <v>36798</v>
      </c>
      <c r="W75" s="7" t="s">
        <v>12</v>
      </c>
      <c r="X75" s="7" t="s">
        <v>12</v>
      </c>
      <c r="Y75" s="7" t="s">
        <v>59</v>
      </c>
      <c r="Z75" s="48">
        <v>0.70833333333333337</v>
      </c>
      <c r="AA75" s="8"/>
      <c r="AB75" s="8"/>
      <c r="AC75" s="7" t="s">
        <v>3</v>
      </c>
      <c r="AD75" s="7" t="s">
        <v>22</v>
      </c>
      <c r="AE75" s="7">
        <v>0</v>
      </c>
      <c r="AF75" s="7">
        <v>0</v>
      </c>
      <c r="AG75" s="7">
        <v>0</v>
      </c>
      <c r="AH75" s="7">
        <v>0</v>
      </c>
      <c r="AI75" s="7">
        <v>0</v>
      </c>
      <c r="AJ75" s="7">
        <v>50</v>
      </c>
      <c r="AK75" s="7" t="s">
        <v>1</v>
      </c>
      <c r="AL75" s="7" t="s">
        <v>1</v>
      </c>
      <c r="AM75" s="6" t="s">
        <v>0</v>
      </c>
    </row>
    <row r="76" spans="1:39" x14ac:dyDescent="0.25">
      <c r="A76" s="5" t="s">
        <v>17</v>
      </c>
      <c r="B76" s="2" t="s">
        <v>383</v>
      </c>
      <c r="C76" s="2" t="s">
        <v>15</v>
      </c>
      <c r="D76" s="2" t="s">
        <v>97</v>
      </c>
      <c r="E76" s="28">
        <v>1</v>
      </c>
      <c r="F76" s="2" t="s">
        <v>95</v>
      </c>
      <c r="G76" s="2" t="s">
        <v>12</v>
      </c>
      <c r="H76" s="2" t="s">
        <v>12</v>
      </c>
      <c r="I76" s="12" t="s">
        <v>12</v>
      </c>
      <c r="J76" s="4">
        <v>36803</v>
      </c>
      <c r="K76" s="2">
        <v>204829</v>
      </c>
      <c r="L76" s="2" t="s">
        <v>13</v>
      </c>
      <c r="M76" s="2" t="s">
        <v>12</v>
      </c>
      <c r="N76" s="2">
        <v>2</v>
      </c>
      <c r="O76" s="2" t="s">
        <v>267</v>
      </c>
      <c r="P76" s="2" t="s">
        <v>77</v>
      </c>
      <c r="Q76" s="2" t="s">
        <v>29</v>
      </c>
      <c r="R76" s="2" t="s">
        <v>8</v>
      </c>
      <c r="S76" s="2" t="b">
        <v>0</v>
      </c>
      <c r="T76" s="2" t="b">
        <v>0</v>
      </c>
      <c r="U76" s="2" t="s">
        <v>1195</v>
      </c>
      <c r="V76" s="4">
        <v>36803</v>
      </c>
      <c r="W76" s="2" t="s">
        <v>38</v>
      </c>
      <c r="X76" s="2" t="s">
        <v>45</v>
      </c>
      <c r="Y76" s="2" t="s">
        <v>66</v>
      </c>
      <c r="Z76" s="47">
        <v>0.44097222222222227</v>
      </c>
      <c r="AA76" s="3"/>
      <c r="AB76" s="3"/>
      <c r="AC76" s="2" t="s">
        <v>3</v>
      </c>
      <c r="AD76" s="2" t="s">
        <v>2</v>
      </c>
      <c r="AE76" s="2">
        <v>0</v>
      </c>
      <c r="AF76" s="2">
        <v>0</v>
      </c>
      <c r="AG76" s="2">
        <v>0</v>
      </c>
      <c r="AH76" s="2">
        <v>0</v>
      </c>
      <c r="AI76" s="2">
        <v>0</v>
      </c>
      <c r="AJ76" s="2">
        <v>0</v>
      </c>
      <c r="AK76" s="2" t="s">
        <v>1</v>
      </c>
      <c r="AL76" s="2" t="s">
        <v>1</v>
      </c>
      <c r="AM76" s="1">
        <v>70</v>
      </c>
    </row>
    <row r="77" spans="1:39" x14ac:dyDescent="0.25">
      <c r="A77" s="10" t="s">
        <v>17</v>
      </c>
      <c r="B77" s="7" t="s">
        <v>91</v>
      </c>
      <c r="C77" s="7" t="s">
        <v>15</v>
      </c>
      <c r="D77" s="7" t="s">
        <v>151</v>
      </c>
      <c r="E77" s="29">
        <v>1</v>
      </c>
      <c r="F77" s="7" t="s">
        <v>12</v>
      </c>
      <c r="G77" s="7" t="s">
        <v>12</v>
      </c>
      <c r="H77" s="7" t="s">
        <v>12</v>
      </c>
      <c r="I77" s="11" t="s">
        <v>12</v>
      </c>
      <c r="J77" s="9">
        <v>36805</v>
      </c>
      <c r="K77" s="7">
        <v>205063</v>
      </c>
      <c r="L77" s="7" t="s">
        <v>13</v>
      </c>
      <c r="M77" s="7" t="s">
        <v>12</v>
      </c>
      <c r="N77" s="7">
        <v>2</v>
      </c>
      <c r="O77" s="7" t="s">
        <v>89</v>
      </c>
      <c r="P77" s="7" t="s">
        <v>52</v>
      </c>
      <c r="Q77" s="7" t="s">
        <v>9</v>
      </c>
      <c r="R77" s="7" t="s">
        <v>12</v>
      </c>
      <c r="S77" s="7" t="b">
        <v>0</v>
      </c>
      <c r="T77" s="7" t="b">
        <v>0</v>
      </c>
      <c r="U77" s="7" t="s">
        <v>1194</v>
      </c>
      <c r="V77" s="9">
        <v>36937</v>
      </c>
      <c r="W77" s="7" t="s">
        <v>38</v>
      </c>
      <c r="X77" s="7" t="s">
        <v>12</v>
      </c>
      <c r="Y77" s="7" t="s">
        <v>203</v>
      </c>
      <c r="Z77" s="48">
        <v>0.3979166666666667</v>
      </c>
      <c r="AA77" s="8"/>
      <c r="AB77" s="8"/>
      <c r="AC77" s="7" t="s">
        <v>3</v>
      </c>
      <c r="AD77" s="7" t="s">
        <v>22</v>
      </c>
      <c r="AE77" s="7">
        <v>0</v>
      </c>
      <c r="AF77" s="7">
        <v>0</v>
      </c>
      <c r="AG77" s="7">
        <v>0</v>
      </c>
      <c r="AH77" s="7">
        <v>0</v>
      </c>
      <c r="AI77" s="7">
        <v>0</v>
      </c>
      <c r="AJ77" s="7">
        <v>0</v>
      </c>
      <c r="AK77" s="7" t="s">
        <v>1</v>
      </c>
      <c r="AL77" s="7" t="s">
        <v>1</v>
      </c>
      <c r="AM77" s="6" t="s">
        <v>0</v>
      </c>
    </row>
    <row r="78" spans="1:39" x14ac:dyDescent="0.25">
      <c r="A78" s="10" t="s">
        <v>17</v>
      </c>
      <c r="B78" s="7" t="s">
        <v>268</v>
      </c>
      <c r="C78" s="7" t="s">
        <v>15</v>
      </c>
      <c r="D78" s="7" t="s">
        <v>26</v>
      </c>
      <c r="E78" s="29">
        <v>1</v>
      </c>
      <c r="F78" s="7" t="s">
        <v>8</v>
      </c>
      <c r="G78" s="7" t="s">
        <v>12</v>
      </c>
      <c r="H78" s="7" t="s">
        <v>12</v>
      </c>
      <c r="I78" s="11" t="s">
        <v>12</v>
      </c>
      <c r="J78" s="9">
        <v>36807</v>
      </c>
      <c r="K78" s="7">
        <v>206644</v>
      </c>
      <c r="L78" s="7" t="s">
        <v>13</v>
      </c>
      <c r="M78" s="7" t="s">
        <v>12</v>
      </c>
      <c r="N78" s="7">
        <v>2</v>
      </c>
      <c r="O78" s="7" t="s">
        <v>27</v>
      </c>
      <c r="P78" s="7" t="s">
        <v>39</v>
      </c>
      <c r="Q78" s="7" t="s">
        <v>9</v>
      </c>
      <c r="R78" s="7" t="s">
        <v>8</v>
      </c>
      <c r="S78" s="7" t="b">
        <v>0</v>
      </c>
      <c r="T78" s="7" t="b">
        <v>0</v>
      </c>
      <c r="U78" s="7" t="s">
        <v>1193</v>
      </c>
      <c r="V78" s="9">
        <v>36807</v>
      </c>
      <c r="W78" s="7" t="s">
        <v>6</v>
      </c>
      <c r="X78" s="7" t="s">
        <v>5</v>
      </c>
      <c r="Y78" s="7" t="s">
        <v>48</v>
      </c>
      <c r="Z78" s="48">
        <v>0.49583333333333335</v>
      </c>
      <c r="AA78" s="8"/>
      <c r="AB78" s="8"/>
      <c r="AC78" s="7" t="s">
        <v>3</v>
      </c>
      <c r="AD78" s="7" t="s">
        <v>22</v>
      </c>
      <c r="AE78" s="7">
        <v>0</v>
      </c>
      <c r="AF78" s="7">
        <v>0</v>
      </c>
      <c r="AG78" s="7">
        <v>0</v>
      </c>
      <c r="AH78" s="7">
        <v>0</v>
      </c>
      <c r="AI78" s="7">
        <v>0</v>
      </c>
      <c r="AJ78" s="7">
        <v>0</v>
      </c>
      <c r="AK78" s="7" t="s">
        <v>1</v>
      </c>
      <c r="AL78" s="7" t="s">
        <v>1</v>
      </c>
      <c r="AM78" s="6" t="s">
        <v>0</v>
      </c>
    </row>
    <row r="79" spans="1:39" x14ac:dyDescent="0.25">
      <c r="A79" s="5" t="s">
        <v>17</v>
      </c>
      <c r="B79" s="2" t="s">
        <v>91</v>
      </c>
      <c r="C79" s="2" t="s">
        <v>15</v>
      </c>
      <c r="D79" s="2" t="s">
        <v>90</v>
      </c>
      <c r="E79" s="28">
        <v>1</v>
      </c>
      <c r="F79" s="2" t="s">
        <v>8</v>
      </c>
      <c r="G79" s="2" t="s">
        <v>12</v>
      </c>
      <c r="H79" s="2" t="s">
        <v>12</v>
      </c>
      <c r="I79" s="12" t="s">
        <v>12</v>
      </c>
      <c r="J79" s="4">
        <v>36808</v>
      </c>
      <c r="K79" s="2">
        <v>201556</v>
      </c>
      <c r="L79" s="2" t="s">
        <v>13</v>
      </c>
      <c r="M79" s="2" t="s">
        <v>12</v>
      </c>
      <c r="N79" s="2">
        <v>2</v>
      </c>
      <c r="O79" s="2" t="s">
        <v>89</v>
      </c>
      <c r="P79" s="2" t="s">
        <v>52</v>
      </c>
      <c r="Q79" s="2" t="s">
        <v>9</v>
      </c>
      <c r="R79" s="2" t="s">
        <v>8</v>
      </c>
      <c r="S79" s="2" t="b">
        <v>0</v>
      </c>
      <c r="T79" s="2" t="b">
        <v>0</v>
      </c>
      <c r="U79" s="2" t="s">
        <v>1192</v>
      </c>
      <c r="V79" s="4">
        <v>36808</v>
      </c>
      <c r="W79" s="2" t="s">
        <v>12</v>
      </c>
      <c r="X79" s="2" t="s">
        <v>5</v>
      </c>
      <c r="Y79" s="2" t="s">
        <v>169</v>
      </c>
      <c r="Z79" s="47">
        <v>0.67708333333333337</v>
      </c>
      <c r="AA79" s="3"/>
      <c r="AB79" s="3"/>
      <c r="AC79" s="2" t="s">
        <v>3</v>
      </c>
      <c r="AD79" s="2" t="s">
        <v>34</v>
      </c>
      <c r="AE79" s="2">
        <v>0</v>
      </c>
      <c r="AF79" s="2">
        <v>0</v>
      </c>
      <c r="AG79" s="2">
        <v>0</v>
      </c>
      <c r="AH79" s="2">
        <v>0</v>
      </c>
      <c r="AI79" s="2">
        <v>0</v>
      </c>
      <c r="AJ79" s="2">
        <v>0</v>
      </c>
      <c r="AK79" s="2" t="s">
        <v>1</v>
      </c>
      <c r="AL79" s="2" t="s">
        <v>1</v>
      </c>
      <c r="AM79" s="1" t="s">
        <v>0</v>
      </c>
    </row>
    <row r="80" spans="1:39" x14ac:dyDescent="0.25">
      <c r="A80" s="10" t="s">
        <v>17</v>
      </c>
      <c r="B80" s="7" t="s">
        <v>16</v>
      </c>
      <c r="C80" s="7" t="s">
        <v>15</v>
      </c>
      <c r="D80" s="7" t="s">
        <v>819</v>
      </c>
      <c r="E80" s="29">
        <v>7</v>
      </c>
      <c r="F80" s="7" t="s">
        <v>8</v>
      </c>
      <c r="G80" s="7" t="s">
        <v>12</v>
      </c>
      <c r="H80" s="7" t="s">
        <v>12</v>
      </c>
      <c r="I80" s="11" t="s">
        <v>12</v>
      </c>
      <c r="J80" s="9">
        <v>36809</v>
      </c>
      <c r="K80" s="7">
        <v>206029</v>
      </c>
      <c r="L80" s="7" t="s">
        <v>64</v>
      </c>
      <c r="M80" s="7" t="s">
        <v>12</v>
      </c>
      <c r="N80" s="7">
        <v>2</v>
      </c>
      <c r="O80" s="7" t="s">
        <v>180</v>
      </c>
      <c r="P80" s="7" t="s">
        <v>10</v>
      </c>
      <c r="Q80" s="7" t="s">
        <v>9</v>
      </c>
      <c r="R80" s="7" t="s">
        <v>8</v>
      </c>
      <c r="S80" s="7" t="b">
        <v>0</v>
      </c>
      <c r="T80" s="7" t="b">
        <v>0</v>
      </c>
      <c r="U80" s="7" t="s">
        <v>1191</v>
      </c>
      <c r="V80" s="9">
        <v>36809</v>
      </c>
      <c r="W80" s="7" t="s">
        <v>131</v>
      </c>
      <c r="X80" s="7" t="s">
        <v>5</v>
      </c>
      <c r="Y80" s="7" t="s">
        <v>134</v>
      </c>
      <c r="Z80" s="48">
        <v>0.79513888888888884</v>
      </c>
      <c r="AA80" s="8"/>
      <c r="AB80" s="8"/>
      <c r="AC80" s="7" t="s">
        <v>55</v>
      </c>
      <c r="AD80" s="7" t="s">
        <v>22</v>
      </c>
      <c r="AE80" s="7">
        <v>12</v>
      </c>
      <c r="AF80" s="7">
        <v>0</v>
      </c>
      <c r="AG80" s="7">
        <v>0</v>
      </c>
      <c r="AH80" s="7">
        <v>0</v>
      </c>
      <c r="AI80" s="7">
        <v>0</v>
      </c>
      <c r="AJ80" s="7">
        <v>0</v>
      </c>
      <c r="AK80" s="7" t="s">
        <v>1</v>
      </c>
      <c r="AL80" s="7" t="s">
        <v>1</v>
      </c>
      <c r="AM80" s="6">
        <v>90</v>
      </c>
    </row>
    <row r="81" spans="1:39" x14ac:dyDescent="0.25">
      <c r="A81" s="5" t="s">
        <v>17</v>
      </c>
      <c r="B81" s="2" t="s">
        <v>250</v>
      </c>
      <c r="C81" s="2" t="s">
        <v>15</v>
      </c>
      <c r="D81" s="2" t="s">
        <v>90</v>
      </c>
      <c r="E81" s="28">
        <v>1</v>
      </c>
      <c r="F81" s="2" t="s">
        <v>8</v>
      </c>
      <c r="G81" s="2" t="s">
        <v>12</v>
      </c>
      <c r="H81" s="2" t="s">
        <v>12</v>
      </c>
      <c r="I81" s="12" t="s">
        <v>12</v>
      </c>
      <c r="J81" s="4">
        <v>36809</v>
      </c>
      <c r="K81" s="2">
        <v>202668</v>
      </c>
      <c r="L81" s="2" t="s">
        <v>13</v>
      </c>
      <c r="M81" s="2" t="s">
        <v>12</v>
      </c>
      <c r="N81" s="2">
        <v>2</v>
      </c>
      <c r="O81" s="2" t="s">
        <v>89</v>
      </c>
      <c r="P81" s="2" t="s">
        <v>132</v>
      </c>
      <c r="Q81" s="2" t="s">
        <v>19</v>
      </c>
      <c r="R81" s="2" t="s">
        <v>8</v>
      </c>
      <c r="S81" s="2" t="b">
        <v>0</v>
      </c>
      <c r="T81" s="2" t="b">
        <v>0</v>
      </c>
      <c r="U81" s="2" t="s">
        <v>7</v>
      </c>
      <c r="V81" s="4">
        <v>36810</v>
      </c>
      <c r="W81" s="2" t="s">
        <v>12</v>
      </c>
      <c r="X81" s="2" t="s">
        <v>37</v>
      </c>
      <c r="Y81" s="2" t="s">
        <v>73</v>
      </c>
      <c r="Z81" s="47">
        <v>0.80208333333333337</v>
      </c>
      <c r="AA81" s="3"/>
      <c r="AB81" s="3"/>
      <c r="AC81" s="2" t="s">
        <v>55</v>
      </c>
      <c r="AD81" s="2" t="s">
        <v>34</v>
      </c>
      <c r="AE81" s="2">
        <v>0</v>
      </c>
      <c r="AF81" s="2">
        <v>0</v>
      </c>
      <c r="AG81" s="2">
        <v>0</v>
      </c>
      <c r="AH81" s="2">
        <v>0</v>
      </c>
      <c r="AI81" s="2">
        <v>0</v>
      </c>
      <c r="AJ81" s="2">
        <v>500</v>
      </c>
      <c r="AK81" s="2" t="s">
        <v>1</v>
      </c>
      <c r="AL81" s="2" t="s">
        <v>1</v>
      </c>
      <c r="AM81" s="1">
        <v>140</v>
      </c>
    </row>
    <row r="82" spans="1:39" x14ac:dyDescent="0.25">
      <c r="A82" s="5" t="s">
        <v>17</v>
      </c>
      <c r="B82" s="2" t="s">
        <v>182</v>
      </c>
      <c r="C82" s="2" t="s">
        <v>105</v>
      </c>
      <c r="D82" s="2" t="s">
        <v>666</v>
      </c>
      <c r="E82" s="28">
        <v>1</v>
      </c>
      <c r="F82" s="2" t="s">
        <v>8</v>
      </c>
      <c r="G82" s="2" t="s">
        <v>12</v>
      </c>
      <c r="H82" s="2" t="s">
        <v>12</v>
      </c>
      <c r="I82" s="2">
        <v>400</v>
      </c>
      <c r="J82" s="4">
        <v>36813</v>
      </c>
      <c r="K82" s="2">
        <v>202608</v>
      </c>
      <c r="L82" s="2" t="s">
        <v>64</v>
      </c>
      <c r="M82" s="2" t="s">
        <v>1190</v>
      </c>
      <c r="N82" s="2">
        <v>4</v>
      </c>
      <c r="O82" s="2" t="s">
        <v>144</v>
      </c>
      <c r="P82" s="2" t="s">
        <v>122</v>
      </c>
      <c r="Q82" s="2" t="s">
        <v>19</v>
      </c>
      <c r="R82" s="2" t="s">
        <v>8</v>
      </c>
      <c r="S82" s="2" t="b">
        <v>0</v>
      </c>
      <c r="T82" s="2" t="b">
        <v>0</v>
      </c>
      <c r="U82" s="2" t="s">
        <v>1189</v>
      </c>
      <c r="V82" s="4">
        <v>36817</v>
      </c>
      <c r="W82" s="2" t="s">
        <v>38</v>
      </c>
      <c r="X82" s="2" t="s">
        <v>5</v>
      </c>
      <c r="Y82" s="2" t="s">
        <v>203</v>
      </c>
      <c r="Z82" s="47">
        <v>0.55972222222222223</v>
      </c>
      <c r="AA82" s="3"/>
      <c r="AB82" s="3"/>
      <c r="AC82" s="2" t="s">
        <v>3</v>
      </c>
      <c r="AD82" s="2" t="s">
        <v>34</v>
      </c>
      <c r="AE82" s="2">
        <v>0</v>
      </c>
      <c r="AF82" s="2">
        <v>0</v>
      </c>
      <c r="AG82" s="2">
        <v>0</v>
      </c>
      <c r="AH82" s="2">
        <v>0</v>
      </c>
      <c r="AI82" s="2">
        <v>7</v>
      </c>
      <c r="AJ82" s="14">
        <v>2300</v>
      </c>
      <c r="AK82" s="2" t="s">
        <v>1</v>
      </c>
      <c r="AL82" s="2" t="s">
        <v>1</v>
      </c>
      <c r="AM82" s="1">
        <v>170</v>
      </c>
    </row>
    <row r="83" spans="1:39" x14ac:dyDescent="0.25">
      <c r="A83" s="5" t="s">
        <v>17</v>
      </c>
      <c r="B83" s="2" t="s">
        <v>285</v>
      </c>
      <c r="C83" s="2" t="s">
        <v>105</v>
      </c>
      <c r="D83" s="2" t="s">
        <v>70</v>
      </c>
      <c r="E83" s="28">
        <v>1</v>
      </c>
      <c r="F83" s="2" t="s">
        <v>8</v>
      </c>
      <c r="G83" s="2" t="s">
        <v>12</v>
      </c>
      <c r="H83" s="2" t="s">
        <v>12</v>
      </c>
      <c r="I83" s="12" t="s">
        <v>12</v>
      </c>
      <c r="J83" s="4">
        <v>36815</v>
      </c>
      <c r="K83" s="2">
        <v>202949</v>
      </c>
      <c r="L83" s="2" t="s">
        <v>64</v>
      </c>
      <c r="M83" s="2" t="s">
        <v>12</v>
      </c>
      <c r="N83" s="2">
        <v>2</v>
      </c>
      <c r="O83" s="2" t="s">
        <v>69</v>
      </c>
      <c r="P83" s="2" t="s">
        <v>284</v>
      </c>
      <c r="Q83" s="2" t="s">
        <v>19</v>
      </c>
      <c r="R83" s="2" t="s">
        <v>8</v>
      </c>
      <c r="S83" s="2" t="b">
        <v>0</v>
      </c>
      <c r="T83" s="2" t="b">
        <v>0</v>
      </c>
      <c r="U83" s="2" t="s">
        <v>1188</v>
      </c>
      <c r="V83" s="4">
        <v>36815</v>
      </c>
      <c r="W83" s="2" t="s">
        <v>12</v>
      </c>
      <c r="X83" s="2" t="s">
        <v>37</v>
      </c>
      <c r="Y83" s="2" t="s">
        <v>73</v>
      </c>
      <c r="Z83" s="47">
        <v>0.8125</v>
      </c>
      <c r="AA83" s="3"/>
      <c r="AB83" s="3"/>
      <c r="AC83" s="2" t="s">
        <v>35</v>
      </c>
      <c r="AD83" s="2" t="s">
        <v>22</v>
      </c>
      <c r="AE83" s="2">
        <v>0</v>
      </c>
      <c r="AF83" s="2">
        <v>0</v>
      </c>
      <c r="AG83" s="14">
        <v>37418</v>
      </c>
      <c r="AH83" s="14">
        <v>37418</v>
      </c>
      <c r="AI83" s="2">
        <v>0</v>
      </c>
      <c r="AJ83" s="14">
        <v>8000</v>
      </c>
      <c r="AK83" s="2" t="s">
        <v>1</v>
      </c>
      <c r="AL83" s="2" t="s">
        <v>1</v>
      </c>
      <c r="AM83" s="1">
        <v>150</v>
      </c>
    </row>
    <row r="84" spans="1:39" x14ac:dyDescent="0.25">
      <c r="A84" s="10" t="s">
        <v>17</v>
      </c>
      <c r="B84" s="7" t="s">
        <v>383</v>
      </c>
      <c r="C84" s="7" t="s">
        <v>46</v>
      </c>
      <c r="D84" s="7" t="s">
        <v>28</v>
      </c>
      <c r="E84" s="29">
        <v>7</v>
      </c>
      <c r="F84" s="7" t="s">
        <v>8</v>
      </c>
      <c r="G84" s="7" t="s">
        <v>12</v>
      </c>
      <c r="H84" s="7" t="s">
        <v>12</v>
      </c>
      <c r="I84" s="11" t="s">
        <v>12</v>
      </c>
      <c r="J84" s="9">
        <v>36819</v>
      </c>
      <c r="K84" s="7">
        <v>203569</v>
      </c>
      <c r="L84" s="7" t="s">
        <v>13</v>
      </c>
      <c r="M84" s="7" t="s">
        <v>12</v>
      </c>
      <c r="N84" s="7">
        <v>2</v>
      </c>
      <c r="O84" s="7" t="s">
        <v>267</v>
      </c>
      <c r="P84" s="7" t="s">
        <v>77</v>
      </c>
      <c r="Q84" s="7" t="s">
        <v>19</v>
      </c>
      <c r="R84" s="7" t="s">
        <v>136</v>
      </c>
      <c r="S84" s="7" t="b">
        <v>0</v>
      </c>
      <c r="T84" s="7" t="b">
        <v>0</v>
      </c>
      <c r="U84" s="7" t="s">
        <v>1187</v>
      </c>
      <c r="V84" s="9">
        <v>36819</v>
      </c>
      <c r="W84" s="7" t="s">
        <v>6</v>
      </c>
      <c r="X84" s="7" t="s">
        <v>37</v>
      </c>
      <c r="Y84" s="7" t="s">
        <v>18</v>
      </c>
      <c r="Z84" s="48">
        <v>0.31736111111111115</v>
      </c>
      <c r="AA84" s="8"/>
      <c r="AB84" s="8"/>
      <c r="AC84" s="7" t="s">
        <v>81</v>
      </c>
      <c r="AD84" s="7" t="s">
        <v>2</v>
      </c>
      <c r="AE84" s="7">
        <v>0</v>
      </c>
      <c r="AF84" s="7">
        <v>0</v>
      </c>
      <c r="AG84" s="7">
        <v>0</v>
      </c>
      <c r="AH84" s="7">
        <v>0</v>
      </c>
      <c r="AI84" s="7">
        <v>0</v>
      </c>
      <c r="AJ84" s="7" t="s">
        <v>1</v>
      </c>
      <c r="AK84" s="7" t="s">
        <v>1</v>
      </c>
      <c r="AL84" s="7" t="s">
        <v>1</v>
      </c>
      <c r="AM84" s="6" t="s">
        <v>0</v>
      </c>
    </row>
    <row r="85" spans="1:39" x14ac:dyDescent="0.25">
      <c r="A85" s="5" t="s">
        <v>17</v>
      </c>
      <c r="B85" s="2" t="s">
        <v>91</v>
      </c>
      <c r="C85" s="2" t="s">
        <v>15</v>
      </c>
      <c r="D85" s="2" t="s">
        <v>196</v>
      </c>
      <c r="E85" s="28">
        <v>1</v>
      </c>
      <c r="F85" s="2" t="s">
        <v>12</v>
      </c>
      <c r="G85" s="2" t="s">
        <v>12</v>
      </c>
      <c r="H85" s="2" t="s">
        <v>12</v>
      </c>
      <c r="I85" s="12" t="s">
        <v>12</v>
      </c>
      <c r="J85" s="4">
        <v>36819</v>
      </c>
      <c r="K85" s="2">
        <v>203827</v>
      </c>
      <c r="L85" s="2" t="s">
        <v>13</v>
      </c>
      <c r="M85" s="2" t="s">
        <v>12</v>
      </c>
      <c r="N85" s="2">
        <v>2</v>
      </c>
      <c r="O85" s="2" t="s">
        <v>180</v>
      </c>
      <c r="P85" s="2" t="s">
        <v>52</v>
      </c>
      <c r="Q85" s="2" t="s">
        <v>9</v>
      </c>
      <c r="R85" s="2" t="s">
        <v>12</v>
      </c>
      <c r="S85" s="2" t="b">
        <v>0</v>
      </c>
      <c r="T85" s="2" t="b">
        <v>0</v>
      </c>
      <c r="U85" s="2" t="s">
        <v>1186</v>
      </c>
      <c r="V85" s="4">
        <v>36937</v>
      </c>
      <c r="W85" s="2" t="s">
        <v>6</v>
      </c>
      <c r="X85" s="2" t="s">
        <v>12</v>
      </c>
      <c r="Y85" s="2" t="s">
        <v>149</v>
      </c>
      <c r="Z85" s="47">
        <v>0.5625</v>
      </c>
      <c r="AA85" s="3"/>
      <c r="AB85" s="3"/>
      <c r="AC85" s="2" t="s">
        <v>3</v>
      </c>
      <c r="AD85" s="2" t="s">
        <v>22</v>
      </c>
      <c r="AE85" s="2">
        <v>0</v>
      </c>
      <c r="AF85" s="2">
        <v>0</v>
      </c>
      <c r="AG85" s="2">
        <v>0</v>
      </c>
      <c r="AH85" s="2">
        <v>0</v>
      </c>
      <c r="AI85" s="2">
        <v>0</v>
      </c>
      <c r="AJ85" s="2">
        <v>0</v>
      </c>
      <c r="AK85" s="2" t="s">
        <v>1</v>
      </c>
      <c r="AL85" s="2" t="s">
        <v>1</v>
      </c>
      <c r="AM85" s="1" t="s">
        <v>0</v>
      </c>
    </row>
    <row r="86" spans="1:39" x14ac:dyDescent="0.25">
      <c r="A86" s="10" t="s">
        <v>17</v>
      </c>
      <c r="B86" s="7" t="s">
        <v>91</v>
      </c>
      <c r="C86" s="7" t="s">
        <v>15</v>
      </c>
      <c r="D86" s="7" t="s">
        <v>90</v>
      </c>
      <c r="E86" s="29">
        <v>50</v>
      </c>
      <c r="F86" s="7" t="s">
        <v>8</v>
      </c>
      <c r="G86" s="7" t="s">
        <v>12</v>
      </c>
      <c r="H86" s="7" t="s">
        <v>12</v>
      </c>
      <c r="I86" s="11" t="s">
        <v>12</v>
      </c>
      <c r="J86" s="9">
        <v>36819</v>
      </c>
      <c r="K86" s="7">
        <v>203694</v>
      </c>
      <c r="L86" s="7" t="s">
        <v>13</v>
      </c>
      <c r="M86" s="7" t="s">
        <v>12</v>
      </c>
      <c r="N86" s="7">
        <v>2</v>
      </c>
      <c r="O86" s="7" t="s">
        <v>89</v>
      </c>
      <c r="P86" s="7" t="s">
        <v>52</v>
      </c>
      <c r="Q86" s="7" t="s">
        <v>9</v>
      </c>
      <c r="R86" s="7" t="s">
        <v>168</v>
      </c>
      <c r="S86" s="7" t="b">
        <v>0</v>
      </c>
      <c r="T86" s="7" t="b">
        <v>0</v>
      </c>
      <c r="U86" s="7" t="s">
        <v>1185</v>
      </c>
      <c r="V86" s="9">
        <v>36937</v>
      </c>
      <c r="W86" s="7" t="s">
        <v>6</v>
      </c>
      <c r="X86" s="7" t="s">
        <v>45</v>
      </c>
      <c r="Y86" s="7" t="s">
        <v>50</v>
      </c>
      <c r="Z86" s="48">
        <v>0.6333333333333333</v>
      </c>
      <c r="AA86" s="8"/>
      <c r="AB86" s="8"/>
      <c r="AC86" s="7" t="s">
        <v>3</v>
      </c>
      <c r="AD86" s="7" t="s">
        <v>22</v>
      </c>
      <c r="AE86" s="7">
        <v>0</v>
      </c>
      <c r="AF86" s="7">
        <v>0</v>
      </c>
      <c r="AG86" s="7">
        <v>0</v>
      </c>
      <c r="AH86" s="7">
        <v>0</v>
      </c>
      <c r="AI86" s="7">
        <v>0</v>
      </c>
      <c r="AJ86" s="7">
        <v>0</v>
      </c>
      <c r="AK86" s="7" t="s">
        <v>1</v>
      </c>
      <c r="AL86" s="7" t="s">
        <v>1</v>
      </c>
      <c r="AM86" s="6" t="s">
        <v>0</v>
      </c>
    </row>
    <row r="87" spans="1:39" x14ac:dyDescent="0.25">
      <c r="A87" s="10" t="s">
        <v>17</v>
      </c>
      <c r="B87" s="7" t="s">
        <v>182</v>
      </c>
      <c r="C87" s="7" t="s">
        <v>15</v>
      </c>
      <c r="D87" s="7" t="s">
        <v>104</v>
      </c>
      <c r="E87" s="29">
        <v>7</v>
      </c>
      <c r="F87" s="7" t="s">
        <v>8</v>
      </c>
      <c r="G87" s="7" t="s">
        <v>12</v>
      </c>
      <c r="H87" s="7" t="s">
        <v>12</v>
      </c>
      <c r="I87" s="11" t="s">
        <v>12</v>
      </c>
      <c r="J87" s="9">
        <v>36824</v>
      </c>
      <c r="K87" s="7">
        <v>208274</v>
      </c>
      <c r="L87" s="7" t="s">
        <v>13</v>
      </c>
      <c r="M87" s="7" t="s">
        <v>12</v>
      </c>
      <c r="N87" s="7">
        <v>2</v>
      </c>
      <c r="O87" s="7" t="s">
        <v>547</v>
      </c>
      <c r="P87" s="7" t="s">
        <v>122</v>
      </c>
      <c r="Q87" s="7" t="s">
        <v>29</v>
      </c>
      <c r="R87" s="7" t="s">
        <v>8</v>
      </c>
      <c r="S87" s="7" t="b">
        <v>0</v>
      </c>
      <c r="T87" s="7" t="b">
        <v>0</v>
      </c>
      <c r="U87" s="7" t="s">
        <v>1184</v>
      </c>
      <c r="V87" s="9">
        <v>36824</v>
      </c>
      <c r="W87" s="7" t="s">
        <v>38</v>
      </c>
      <c r="X87" s="7" t="s">
        <v>37</v>
      </c>
      <c r="Y87" s="7" t="s">
        <v>345</v>
      </c>
      <c r="Z87" s="48">
        <v>0.58680555555555558</v>
      </c>
      <c r="AA87" s="8"/>
      <c r="AB87" s="8"/>
      <c r="AC87" s="7" t="s">
        <v>3</v>
      </c>
      <c r="AD87" s="7" t="s">
        <v>34</v>
      </c>
      <c r="AE87" s="7">
        <v>0</v>
      </c>
      <c r="AF87" s="7">
        <v>0</v>
      </c>
      <c r="AG87" s="7">
        <v>0</v>
      </c>
      <c r="AH87" s="7">
        <v>0</v>
      </c>
      <c r="AI87" s="7">
        <v>0</v>
      </c>
      <c r="AJ87" s="7">
        <v>0</v>
      </c>
      <c r="AK87" s="7" t="s">
        <v>1</v>
      </c>
      <c r="AL87" s="7" t="s">
        <v>1</v>
      </c>
      <c r="AM87" s="6">
        <v>160</v>
      </c>
    </row>
    <row r="88" spans="1:39" x14ac:dyDescent="0.25">
      <c r="A88" s="5" t="s">
        <v>17</v>
      </c>
      <c r="B88" s="2" t="s">
        <v>383</v>
      </c>
      <c r="C88" s="2" t="s">
        <v>46</v>
      </c>
      <c r="D88" s="2" t="s">
        <v>32</v>
      </c>
      <c r="E88" s="28">
        <v>1</v>
      </c>
      <c r="F88" s="2" t="s">
        <v>8</v>
      </c>
      <c r="G88" s="2" t="s">
        <v>12</v>
      </c>
      <c r="H88" s="2" t="s">
        <v>12</v>
      </c>
      <c r="I88" s="12" t="s">
        <v>12</v>
      </c>
      <c r="J88" s="4">
        <v>36826</v>
      </c>
      <c r="K88" s="2">
        <v>205003</v>
      </c>
      <c r="L88" s="2" t="s">
        <v>13</v>
      </c>
      <c r="M88" s="2" t="s">
        <v>12</v>
      </c>
      <c r="N88" s="2">
        <v>2</v>
      </c>
      <c r="O88" s="2" t="s">
        <v>267</v>
      </c>
      <c r="P88" s="2" t="s">
        <v>77</v>
      </c>
      <c r="Q88" s="2" t="s">
        <v>19</v>
      </c>
      <c r="R88" s="2" t="s">
        <v>136</v>
      </c>
      <c r="S88" s="2" t="b">
        <v>0</v>
      </c>
      <c r="T88" s="2" t="b">
        <v>0</v>
      </c>
      <c r="U88" s="2" t="s">
        <v>1183</v>
      </c>
      <c r="V88" s="4">
        <v>36826</v>
      </c>
      <c r="W88" s="2" t="s">
        <v>12</v>
      </c>
      <c r="X88" s="2" t="s">
        <v>5</v>
      </c>
      <c r="Y88" s="2" t="s">
        <v>73</v>
      </c>
      <c r="Z88" s="47">
        <v>0.4513888888888889</v>
      </c>
      <c r="AA88" s="3"/>
      <c r="AB88" s="3"/>
      <c r="AC88" s="2" t="s">
        <v>3</v>
      </c>
      <c r="AD88" s="2" t="s">
        <v>2</v>
      </c>
      <c r="AE88" s="2">
        <v>0</v>
      </c>
      <c r="AF88" s="2">
        <v>0</v>
      </c>
      <c r="AG88" s="2">
        <v>0</v>
      </c>
      <c r="AH88" s="2">
        <v>0</v>
      </c>
      <c r="AI88" s="2">
        <v>0</v>
      </c>
      <c r="AJ88" s="2" t="s">
        <v>1</v>
      </c>
      <c r="AK88" s="2" t="s">
        <v>1</v>
      </c>
      <c r="AL88" s="2" t="s">
        <v>1</v>
      </c>
      <c r="AM88" s="1" t="s">
        <v>0</v>
      </c>
    </row>
    <row r="89" spans="1:39" x14ac:dyDescent="0.25">
      <c r="A89" s="10" t="s">
        <v>17</v>
      </c>
      <c r="B89" s="7" t="s">
        <v>268</v>
      </c>
      <c r="C89" s="7" t="s">
        <v>15</v>
      </c>
      <c r="D89" s="7" t="s">
        <v>97</v>
      </c>
      <c r="E89" s="29">
        <v>1</v>
      </c>
      <c r="F89" s="7" t="s">
        <v>8</v>
      </c>
      <c r="G89" s="7" t="s">
        <v>12</v>
      </c>
      <c r="H89" s="7" t="s">
        <v>12</v>
      </c>
      <c r="I89" s="11" t="s">
        <v>12</v>
      </c>
      <c r="J89" s="9">
        <v>36827</v>
      </c>
      <c r="K89" s="7">
        <v>202263</v>
      </c>
      <c r="L89" s="7" t="s">
        <v>13</v>
      </c>
      <c r="M89" s="7" t="s">
        <v>12</v>
      </c>
      <c r="N89" s="7">
        <v>2</v>
      </c>
      <c r="O89" s="7" t="s">
        <v>89</v>
      </c>
      <c r="P89" s="7" t="s">
        <v>39</v>
      </c>
      <c r="Q89" s="7" t="s">
        <v>29</v>
      </c>
      <c r="R89" s="7" t="s">
        <v>8</v>
      </c>
      <c r="S89" s="7" t="b">
        <v>0</v>
      </c>
      <c r="T89" s="7" t="b">
        <v>0</v>
      </c>
      <c r="U89" s="7" t="s">
        <v>1182</v>
      </c>
      <c r="V89" s="9">
        <v>36827</v>
      </c>
      <c r="W89" s="7" t="s">
        <v>6</v>
      </c>
      <c r="X89" s="7" t="s">
        <v>5</v>
      </c>
      <c r="Y89" s="7" t="s">
        <v>162</v>
      </c>
      <c r="Z89" s="48">
        <v>0.5625</v>
      </c>
      <c r="AA89" s="8"/>
      <c r="AB89" s="8"/>
      <c r="AC89" s="7" t="s">
        <v>3</v>
      </c>
      <c r="AD89" s="7" t="s">
        <v>22</v>
      </c>
      <c r="AE89" s="7">
        <v>0</v>
      </c>
      <c r="AF89" s="7">
        <v>0</v>
      </c>
      <c r="AG89" s="7">
        <v>0</v>
      </c>
      <c r="AH89" s="7">
        <v>0</v>
      </c>
      <c r="AI89" s="7">
        <v>0</v>
      </c>
      <c r="AJ89" s="7">
        <v>0</v>
      </c>
      <c r="AK89" s="7" t="s">
        <v>1</v>
      </c>
      <c r="AL89" s="7" t="s">
        <v>1</v>
      </c>
      <c r="AM89" s="6" t="s">
        <v>0</v>
      </c>
    </row>
    <row r="90" spans="1:39" x14ac:dyDescent="0.25">
      <c r="A90" s="5" t="s">
        <v>17</v>
      </c>
      <c r="B90" s="2" t="s">
        <v>65</v>
      </c>
      <c r="C90" s="2" t="s">
        <v>15</v>
      </c>
      <c r="D90" s="2" t="s">
        <v>189</v>
      </c>
      <c r="E90" s="28">
        <v>1</v>
      </c>
      <c r="F90" s="2" t="s">
        <v>154</v>
      </c>
      <c r="G90" s="2" t="s">
        <v>12</v>
      </c>
      <c r="H90" s="2" t="s">
        <v>12</v>
      </c>
      <c r="I90" s="12" t="s">
        <v>12</v>
      </c>
      <c r="J90" s="4">
        <v>36830</v>
      </c>
      <c r="K90" s="2">
        <v>205278</v>
      </c>
      <c r="L90" s="2" t="s">
        <v>13</v>
      </c>
      <c r="M90" s="2" t="s">
        <v>12</v>
      </c>
      <c r="N90" s="2">
        <v>2</v>
      </c>
      <c r="O90" s="2" t="s">
        <v>372</v>
      </c>
      <c r="P90" s="2" t="s">
        <v>63</v>
      </c>
      <c r="Q90" s="2" t="s">
        <v>29</v>
      </c>
      <c r="R90" s="2" t="s">
        <v>168</v>
      </c>
      <c r="S90" s="2" t="b">
        <v>0</v>
      </c>
      <c r="T90" s="2" t="b">
        <v>0</v>
      </c>
      <c r="U90" s="2" t="s">
        <v>1181</v>
      </c>
      <c r="V90" s="4">
        <v>36830</v>
      </c>
      <c r="W90" s="2" t="s">
        <v>131</v>
      </c>
      <c r="X90" s="2" t="s">
        <v>45</v>
      </c>
      <c r="Y90" s="2" t="s">
        <v>568</v>
      </c>
      <c r="Z90" s="47">
        <v>0.33055555555555555</v>
      </c>
      <c r="AA90" s="3"/>
      <c r="AB90" s="3"/>
      <c r="AC90" s="2" t="s">
        <v>3</v>
      </c>
      <c r="AD90" s="2" t="s">
        <v>22</v>
      </c>
      <c r="AE90" s="2">
        <v>0</v>
      </c>
      <c r="AF90" s="2">
        <v>0</v>
      </c>
      <c r="AG90" s="2">
        <v>0</v>
      </c>
      <c r="AH90" s="2">
        <v>0</v>
      </c>
      <c r="AI90" s="2">
        <v>0</v>
      </c>
      <c r="AJ90" s="2">
        <v>0</v>
      </c>
      <c r="AK90" s="2" t="s">
        <v>1</v>
      </c>
      <c r="AL90" s="2" t="s">
        <v>1</v>
      </c>
      <c r="AM90" s="1" t="s">
        <v>0</v>
      </c>
    </row>
    <row r="91" spans="1:39" x14ac:dyDescent="0.25">
      <c r="A91" s="10" t="s">
        <v>17</v>
      </c>
      <c r="B91" s="7" t="s">
        <v>250</v>
      </c>
      <c r="C91" s="7" t="s">
        <v>15</v>
      </c>
      <c r="D91" s="7" t="s">
        <v>90</v>
      </c>
      <c r="E91" s="29">
        <v>7</v>
      </c>
      <c r="F91" s="7" t="s">
        <v>8</v>
      </c>
      <c r="G91" s="7" t="s">
        <v>12</v>
      </c>
      <c r="H91" s="7" t="s">
        <v>12</v>
      </c>
      <c r="I91" s="11" t="s">
        <v>12</v>
      </c>
      <c r="J91" s="9">
        <v>36844</v>
      </c>
      <c r="K91" s="7">
        <v>207220</v>
      </c>
      <c r="L91" s="7" t="s">
        <v>13</v>
      </c>
      <c r="M91" s="7" t="s">
        <v>12</v>
      </c>
      <c r="N91" s="7">
        <v>2</v>
      </c>
      <c r="O91" s="7" t="s">
        <v>57</v>
      </c>
      <c r="P91" s="7" t="s">
        <v>132</v>
      </c>
      <c r="Q91" s="7" t="s">
        <v>19</v>
      </c>
      <c r="R91" s="7" t="s">
        <v>168</v>
      </c>
      <c r="S91" s="7" t="b">
        <v>0</v>
      </c>
      <c r="T91" s="7" t="b">
        <v>0</v>
      </c>
      <c r="U91" s="7" t="s">
        <v>1180</v>
      </c>
      <c r="V91" s="9">
        <v>36844</v>
      </c>
      <c r="W91" s="7" t="s">
        <v>12</v>
      </c>
      <c r="X91" s="7" t="s">
        <v>45</v>
      </c>
      <c r="Y91" s="7" t="s">
        <v>73</v>
      </c>
      <c r="Z91" s="48">
        <v>0.57291666666666663</v>
      </c>
      <c r="AA91" s="8"/>
      <c r="AB91" s="8"/>
      <c r="AC91" s="7" t="s">
        <v>3</v>
      </c>
      <c r="AD91" s="7" t="s">
        <v>2</v>
      </c>
      <c r="AE91" s="7">
        <v>0</v>
      </c>
      <c r="AF91" s="7">
        <v>0</v>
      </c>
      <c r="AG91" s="7">
        <v>0</v>
      </c>
      <c r="AH91" s="7">
        <v>0</v>
      </c>
      <c r="AI91" s="7">
        <v>0</v>
      </c>
      <c r="AJ91" s="7">
        <v>500</v>
      </c>
      <c r="AK91" s="7" t="s">
        <v>1</v>
      </c>
      <c r="AL91" s="7" t="s">
        <v>1</v>
      </c>
      <c r="AM91" s="6">
        <v>140</v>
      </c>
    </row>
    <row r="92" spans="1:39" x14ac:dyDescent="0.25">
      <c r="A92" s="5" t="s">
        <v>17</v>
      </c>
      <c r="B92" s="2" t="s">
        <v>71</v>
      </c>
      <c r="C92" s="2" t="s">
        <v>105</v>
      </c>
      <c r="D92" s="2" t="s">
        <v>305</v>
      </c>
      <c r="E92" s="28">
        <v>7</v>
      </c>
      <c r="F92" s="2" t="s">
        <v>8</v>
      </c>
      <c r="G92" s="2" t="s">
        <v>12</v>
      </c>
      <c r="H92" s="2" t="s">
        <v>12</v>
      </c>
      <c r="I92" s="12" t="s">
        <v>12</v>
      </c>
      <c r="J92" s="4">
        <v>36846</v>
      </c>
      <c r="K92" s="2">
        <v>208971</v>
      </c>
      <c r="L92" s="2" t="s">
        <v>64</v>
      </c>
      <c r="M92" s="2" t="s">
        <v>12</v>
      </c>
      <c r="N92" s="2">
        <v>2</v>
      </c>
      <c r="O92" s="2" t="s">
        <v>51</v>
      </c>
      <c r="P92" s="2" t="s">
        <v>68</v>
      </c>
      <c r="Q92" s="2" t="s">
        <v>19</v>
      </c>
      <c r="R92" s="2" t="s">
        <v>8</v>
      </c>
      <c r="S92" s="2" t="b">
        <v>1</v>
      </c>
      <c r="T92" s="2" t="b">
        <v>1</v>
      </c>
      <c r="U92" s="2" t="s">
        <v>1179</v>
      </c>
      <c r="V92" s="4">
        <v>36850</v>
      </c>
      <c r="W92" s="2" t="s">
        <v>131</v>
      </c>
      <c r="X92" s="2" t="s">
        <v>45</v>
      </c>
      <c r="Y92" s="2" t="s">
        <v>120</v>
      </c>
      <c r="Z92" s="47">
        <v>0.35000000000000003</v>
      </c>
      <c r="AA92" s="3"/>
      <c r="AB92" s="3"/>
      <c r="AC92" s="2" t="s">
        <v>3</v>
      </c>
      <c r="AD92" s="2" t="s">
        <v>22</v>
      </c>
      <c r="AE92" s="2">
        <v>168</v>
      </c>
      <c r="AF92" s="14">
        <v>7216</v>
      </c>
      <c r="AG92" s="14">
        <v>80182</v>
      </c>
      <c r="AH92" s="14">
        <v>87398</v>
      </c>
      <c r="AI92" s="2">
        <v>0</v>
      </c>
      <c r="AJ92" s="14">
        <v>1500</v>
      </c>
      <c r="AK92" s="2" t="s">
        <v>1</v>
      </c>
      <c r="AL92" s="2" t="s">
        <v>1</v>
      </c>
      <c r="AM92" s="1">
        <v>140</v>
      </c>
    </row>
    <row r="93" spans="1:39" x14ac:dyDescent="0.25">
      <c r="A93" s="10" t="s">
        <v>17</v>
      </c>
      <c r="B93" s="7" t="s">
        <v>182</v>
      </c>
      <c r="C93" s="7" t="s">
        <v>46</v>
      </c>
      <c r="D93" s="7" t="s">
        <v>196</v>
      </c>
      <c r="E93" s="29">
        <v>1</v>
      </c>
      <c r="F93" s="7" t="s">
        <v>8</v>
      </c>
      <c r="G93" s="7" t="s">
        <v>12</v>
      </c>
      <c r="H93" s="7" t="s">
        <v>12</v>
      </c>
      <c r="I93" s="11" t="s">
        <v>12</v>
      </c>
      <c r="J93" s="9">
        <v>36846</v>
      </c>
      <c r="K93" s="7">
        <v>203755</v>
      </c>
      <c r="L93" s="7" t="s">
        <v>13</v>
      </c>
      <c r="M93" s="7" t="s">
        <v>12</v>
      </c>
      <c r="N93" s="7">
        <v>2</v>
      </c>
      <c r="O93" s="7" t="s">
        <v>180</v>
      </c>
      <c r="P93" s="7" t="s">
        <v>122</v>
      </c>
      <c r="Q93" s="7" t="s">
        <v>19</v>
      </c>
      <c r="R93" s="7" t="s">
        <v>8</v>
      </c>
      <c r="S93" s="7" t="b">
        <v>0</v>
      </c>
      <c r="T93" s="7" t="b">
        <v>0</v>
      </c>
      <c r="U93" s="7" t="s">
        <v>1178</v>
      </c>
      <c r="V93" s="9">
        <v>36852</v>
      </c>
      <c r="W93" s="7" t="s">
        <v>38</v>
      </c>
      <c r="X93" s="7" t="s">
        <v>5</v>
      </c>
      <c r="Y93" s="7" t="s">
        <v>1177</v>
      </c>
      <c r="Z93" s="48">
        <v>0.29166666666666669</v>
      </c>
      <c r="AA93" s="8"/>
      <c r="AB93" s="8"/>
      <c r="AC93" s="7" t="s">
        <v>3</v>
      </c>
      <c r="AD93" s="7" t="s">
        <v>22</v>
      </c>
      <c r="AE93" s="7">
        <v>0</v>
      </c>
      <c r="AF93" s="7">
        <v>0</v>
      </c>
      <c r="AG93" s="7">
        <v>0</v>
      </c>
      <c r="AH93" s="7">
        <v>0</v>
      </c>
      <c r="AI93" s="7">
        <v>0</v>
      </c>
      <c r="AJ93" s="7" t="s">
        <v>1</v>
      </c>
      <c r="AK93" s="7" t="s">
        <v>1</v>
      </c>
      <c r="AL93" s="7" t="s">
        <v>1</v>
      </c>
      <c r="AM93" s="6" t="s">
        <v>0</v>
      </c>
    </row>
    <row r="94" spans="1:39" x14ac:dyDescent="0.25">
      <c r="A94" s="5" t="s">
        <v>17</v>
      </c>
      <c r="B94" s="2" t="s">
        <v>318</v>
      </c>
      <c r="C94" s="2" t="s">
        <v>15</v>
      </c>
      <c r="D94" s="2" t="s">
        <v>200</v>
      </c>
      <c r="E94" s="28">
        <v>1</v>
      </c>
      <c r="F94" s="2" t="s">
        <v>8</v>
      </c>
      <c r="G94" s="2" t="s">
        <v>12</v>
      </c>
      <c r="H94" s="2" t="s">
        <v>12</v>
      </c>
      <c r="I94" s="12" t="s">
        <v>12</v>
      </c>
      <c r="J94" s="4">
        <v>36846</v>
      </c>
      <c r="K94" s="2">
        <v>200490</v>
      </c>
      <c r="L94" s="2" t="s">
        <v>13</v>
      </c>
      <c r="M94" s="2" t="s">
        <v>12</v>
      </c>
      <c r="N94" s="2">
        <v>2</v>
      </c>
      <c r="O94" s="2" t="s">
        <v>57</v>
      </c>
      <c r="P94" s="2" t="s">
        <v>257</v>
      </c>
      <c r="Q94" s="2" t="s">
        <v>9</v>
      </c>
      <c r="R94" s="2" t="s">
        <v>8</v>
      </c>
      <c r="S94" s="2" t="b">
        <v>0</v>
      </c>
      <c r="T94" s="2" t="b">
        <v>0</v>
      </c>
      <c r="U94" s="2" t="s">
        <v>7</v>
      </c>
      <c r="V94" s="4">
        <v>36868</v>
      </c>
      <c r="W94" s="2" t="s">
        <v>6</v>
      </c>
      <c r="X94" s="2" t="s">
        <v>37</v>
      </c>
      <c r="Y94" s="2" t="s">
        <v>493</v>
      </c>
      <c r="Z94" s="47">
        <v>0.45833333333333331</v>
      </c>
      <c r="AA94" s="3"/>
      <c r="AB94" s="3"/>
      <c r="AC94" s="2" t="s">
        <v>3</v>
      </c>
      <c r="AD94" s="2" t="s">
        <v>2</v>
      </c>
      <c r="AE94" s="2">
        <v>0</v>
      </c>
      <c r="AF94" s="2">
        <v>0</v>
      </c>
      <c r="AG94" s="2">
        <v>0</v>
      </c>
      <c r="AH94" s="2">
        <v>0</v>
      </c>
      <c r="AI94" s="2">
        <v>0</v>
      </c>
      <c r="AJ94" s="2">
        <v>0</v>
      </c>
      <c r="AK94" s="2" t="s">
        <v>1</v>
      </c>
      <c r="AL94" s="2" t="s">
        <v>1</v>
      </c>
      <c r="AM94" s="1" t="s">
        <v>0</v>
      </c>
    </row>
    <row r="95" spans="1:39" x14ac:dyDescent="0.25">
      <c r="A95" s="10" t="s">
        <v>17</v>
      </c>
      <c r="B95" s="7" t="s">
        <v>91</v>
      </c>
      <c r="C95" s="7" t="s">
        <v>15</v>
      </c>
      <c r="D95" s="7" t="s">
        <v>90</v>
      </c>
      <c r="E95" s="29">
        <v>1</v>
      </c>
      <c r="F95" s="7" t="s">
        <v>12</v>
      </c>
      <c r="G95" s="7" t="s">
        <v>12</v>
      </c>
      <c r="H95" s="7" t="s">
        <v>12</v>
      </c>
      <c r="I95" s="11" t="s">
        <v>12</v>
      </c>
      <c r="J95" s="9">
        <v>36846</v>
      </c>
      <c r="K95" s="7">
        <v>209568</v>
      </c>
      <c r="L95" s="7" t="s">
        <v>13</v>
      </c>
      <c r="M95" s="7" t="s">
        <v>12</v>
      </c>
      <c r="N95" s="7">
        <v>2</v>
      </c>
      <c r="O95" s="7" t="s">
        <v>89</v>
      </c>
      <c r="P95" s="7" t="s">
        <v>52</v>
      </c>
      <c r="Q95" s="7" t="s">
        <v>9</v>
      </c>
      <c r="R95" s="7" t="s">
        <v>12</v>
      </c>
      <c r="S95" s="7" t="b">
        <v>0</v>
      </c>
      <c r="T95" s="7" t="b">
        <v>0</v>
      </c>
      <c r="U95" s="7" t="s">
        <v>1176</v>
      </c>
      <c r="V95" s="9">
        <v>36937</v>
      </c>
      <c r="W95" s="7" t="s">
        <v>6</v>
      </c>
      <c r="X95" s="7" t="s">
        <v>12</v>
      </c>
      <c r="Y95" s="7" t="s">
        <v>162</v>
      </c>
      <c r="Z95" s="48">
        <v>0.49652777777777773</v>
      </c>
      <c r="AA95" s="8"/>
      <c r="AB95" s="8"/>
      <c r="AC95" s="7" t="s">
        <v>3</v>
      </c>
      <c r="AD95" s="7" t="s">
        <v>22</v>
      </c>
      <c r="AE95" s="7">
        <v>0</v>
      </c>
      <c r="AF95" s="7">
        <v>0</v>
      </c>
      <c r="AG95" s="7">
        <v>0</v>
      </c>
      <c r="AH95" s="7">
        <v>0</v>
      </c>
      <c r="AI95" s="7">
        <v>0</v>
      </c>
      <c r="AJ95" s="7">
        <v>0</v>
      </c>
      <c r="AK95" s="7" t="s">
        <v>1</v>
      </c>
      <c r="AL95" s="7" t="s">
        <v>1</v>
      </c>
      <c r="AM95" s="6" t="s">
        <v>0</v>
      </c>
    </row>
    <row r="96" spans="1:39" x14ac:dyDescent="0.25">
      <c r="A96" s="5" t="s">
        <v>17</v>
      </c>
      <c r="B96" s="2" t="s">
        <v>91</v>
      </c>
      <c r="C96" s="2" t="s">
        <v>15</v>
      </c>
      <c r="D96" s="2" t="s">
        <v>90</v>
      </c>
      <c r="E96" s="28">
        <v>1</v>
      </c>
      <c r="F96" s="2" t="s">
        <v>12</v>
      </c>
      <c r="G96" s="2" t="s">
        <v>12</v>
      </c>
      <c r="H96" s="2" t="s">
        <v>12</v>
      </c>
      <c r="I96" s="12" t="s">
        <v>12</v>
      </c>
      <c r="J96" s="4">
        <v>36846</v>
      </c>
      <c r="K96" s="2">
        <v>205071</v>
      </c>
      <c r="L96" s="2" t="s">
        <v>13</v>
      </c>
      <c r="M96" s="2" t="s">
        <v>12</v>
      </c>
      <c r="N96" s="2">
        <v>2</v>
      </c>
      <c r="O96" s="2" t="s">
        <v>89</v>
      </c>
      <c r="P96" s="2" t="s">
        <v>52</v>
      </c>
      <c r="Q96" s="2" t="s">
        <v>9</v>
      </c>
      <c r="R96" s="2" t="s">
        <v>12</v>
      </c>
      <c r="S96" s="2" t="b">
        <v>0</v>
      </c>
      <c r="T96" s="2" t="b">
        <v>0</v>
      </c>
      <c r="U96" s="2" t="s">
        <v>1175</v>
      </c>
      <c r="V96" s="4">
        <v>36937</v>
      </c>
      <c r="W96" s="2" t="s">
        <v>6</v>
      </c>
      <c r="X96" s="2" t="s">
        <v>12</v>
      </c>
      <c r="Y96" s="2" t="s">
        <v>72</v>
      </c>
      <c r="Z96" s="47">
        <v>0.49652777777777773</v>
      </c>
      <c r="AA96" s="3"/>
      <c r="AB96" s="3"/>
      <c r="AC96" s="2" t="s">
        <v>3</v>
      </c>
      <c r="AD96" s="2" t="s">
        <v>22</v>
      </c>
      <c r="AE96" s="2">
        <v>0</v>
      </c>
      <c r="AF96" s="2">
        <v>0</v>
      </c>
      <c r="AG96" s="2">
        <v>0</v>
      </c>
      <c r="AH96" s="2">
        <v>0</v>
      </c>
      <c r="AI96" s="2">
        <v>0</v>
      </c>
      <c r="AJ96" s="2">
        <v>0</v>
      </c>
      <c r="AK96" s="2" t="s">
        <v>1</v>
      </c>
      <c r="AL96" s="2" t="s">
        <v>1</v>
      </c>
      <c r="AM96" s="1" t="s">
        <v>0</v>
      </c>
    </row>
    <row r="97" spans="1:39" x14ac:dyDescent="0.25">
      <c r="A97" s="10" t="s">
        <v>17</v>
      </c>
      <c r="B97" s="7" t="s">
        <v>383</v>
      </c>
      <c r="C97" s="7" t="s">
        <v>15</v>
      </c>
      <c r="D97" s="7" t="s">
        <v>298</v>
      </c>
      <c r="E97" s="29">
        <v>7</v>
      </c>
      <c r="F97" s="7" t="s">
        <v>8</v>
      </c>
      <c r="G97" s="7" t="s">
        <v>12</v>
      </c>
      <c r="H97" s="7" t="s">
        <v>12</v>
      </c>
      <c r="I97" s="11" t="s">
        <v>12</v>
      </c>
      <c r="J97" s="9">
        <v>36857</v>
      </c>
      <c r="K97" s="7">
        <v>205217</v>
      </c>
      <c r="L97" s="7" t="s">
        <v>13</v>
      </c>
      <c r="M97" s="7" t="s">
        <v>12</v>
      </c>
      <c r="N97" s="7">
        <v>2</v>
      </c>
      <c r="O97" s="7" t="s">
        <v>267</v>
      </c>
      <c r="P97" s="7" t="s">
        <v>77</v>
      </c>
      <c r="Q97" s="7" t="s">
        <v>19</v>
      </c>
      <c r="R97" s="7" t="s">
        <v>8</v>
      </c>
      <c r="S97" s="7" t="b">
        <v>0</v>
      </c>
      <c r="T97" s="7" t="b">
        <v>0</v>
      </c>
      <c r="U97" s="7" t="s">
        <v>1174</v>
      </c>
      <c r="V97" s="9">
        <v>36857</v>
      </c>
      <c r="W97" s="7" t="s">
        <v>12</v>
      </c>
      <c r="X97" s="7" t="s">
        <v>45</v>
      </c>
      <c r="Y97" s="7" t="s">
        <v>73</v>
      </c>
      <c r="Z97" s="48">
        <v>0.4513888888888889</v>
      </c>
      <c r="AA97" s="8"/>
      <c r="AB97" s="8"/>
      <c r="AC97" s="7" t="s">
        <v>3</v>
      </c>
      <c r="AD97" s="7" t="s">
        <v>2</v>
      </c>
      <c r="AE97" s="7">
        <v>0</v>
      </c>
      <c r="AF97" s="7">
        <v>0</v>
      </c>
      <c r="AG97" s="7">
        <v>0</v>
      </c>
      <c r="AH97" s="7">
        <v>0</v>
      </c>
      <c r="AI97" s="7">
        <v>0</v>
      </c>
      <c r="AJ97" s="7">
        <v>100</v>
      </c>
      <c r="AK97" s="7" t="s">
        <v>1</v>
      </c>
      <c r="AL97" s="7" t="s">
        <v>1</v>
      </c>
      <c r="AM97" s="6">
        <v>120</v>
      </c>
    </row>
    <row r="98" spans="1:39" x14ac:dyDescent="0.25">
      <c r="A98" s="5" t="s">
        <v>17</v>
      </c>
      <c r="B98" s="2" t="s">
        <v>250</v>
      </c>
      <c r="C98" s="2" t="s">
        <v>15</v>
      </c>
      <c r="D98" s="2" t="s">
        <v>103</v>
      </c>
      <c r="E98" s="28">
        <v>1</v>
      </c>
      <c r="F98" s="2" t="s">
        <v>8</v>
      </c>
      <c r="G98" s="2" t="s">
        <v>12</v>
      </c>
      <c r="H98" s="2" t="s">
        <v>12</v>
      </c>
      <c r="I98" s="12" t="s">
        <v>12</v>
      </c>
      <c r="J98" s="4">
        <v>36858</v>
      </c>
      <c r="K98" s="2">
        <v>203378</v>
      </c>
      <c r="L98" s="2" t="s">
        <v>64</v>
      </c>
      <c r="M98" s="2" t="s">
        <v>12</v>
      </c>
      <c r="N98" s="2">
        <v>2</v>
      </c>
      <c r="O98" s="2" t="s">
        <v>180</v>
      </c>
      <c r="P98" s="2" t="s">
        <v>132</v>
      </c>
      <c r="Q98" s="2" t="s">
        <v>19</v>
      </c>
      <c r="R98" s="2" t="s">
        <v>8</v>
      </c>
      <c r="S98" s="2" t="b">
        <v>0</v>
      </c>
      <c r="T98" s="2" t="b">
        <v>0</v>
      </c>
      <c r="U98" s="2" t="s">
        <v>1173</v>
      </c>
      <c r="V98" s="4">
        <v>36858</v>
      </c>
      <c r="W98" s="2" t="s">
        <v>12</v>
      </c>
      <c r="X98" s="2" t="s">
        <v>37</v>
      </c>
      <c r="Y98" s="2" t="s">
        <v>73</v>
      </c>
      <c r="Z98" s="47">
        <v>0.83333333333333337</v>
      </c>
      <c r="AA98" s="3"/>
      <c r="AB98" s="3"/>
      <c r="AC98" s="2" t="s">
        <v>35</v>
      </c>
      <c r="AD98" s="2" t="s">
        <v>34</v>
      </c>
      <c r="AE98" s="2">
        <v>0</v>
      </c>
      <c r="AF98" s="2">
        <v>0</v>
      </c>
      <c r="AG98" s="2">
        <v>0</v>
      </c>
      <c r="AH98" s="2">
        <v>0</v>
      </c>
      <c r="AI98" s="2">
        <v>0</v>
      </c>
      <c r="AJ98" s="2">
        <v>500</v>
      </c>
      <c r="AK98" s="2" t="s">
        <v>1</v>
      </c>
      <c r="AL98" s="2" t="s">
        <v>1</v>
      </c>
      <c r="AM98" s="1">
        <v>130</v>
      </c>
    </row>
    <row r="99" spans="1:39" x14ac:dyDescent="0.25">
      <c r="A99" s="10" t="s">
        <v>17</v>
      </c>
      <c r="B99" s="7" t="s">
        <v>91</v>
      </c>
      <c r="C99" s="7" t="s">
        <v>15</v>
      </c>
      <c r="D99" s="7" t="s">
        <v>90</v>
      </c>
      <c r="E99" s="29">
        <v>7</v>
      </c>
      <c r="F99" s="7" t="s">
        <v>12</v>
      </c>
      <c r="G99" s="7" t="s">
        <v>12</v>
      </c>
      <c r="H99" s="7" t="s">
        <v>12</v>
      </c>
      <c r="I99" s="11" t="s">
        <v>12</v>
      </c>
      <c r="J99" s="9">
        <v>36858</v>
      </c>
      <c r="K99" s="7">
        <v>207127</v>
      </c>
      <c r="L99" s="7" t="s">
        <v>13</v>
      </c>
      <c r="M99" s="7" t="s">
        <v>12</v>
      </c>
      <c r="N99" s="7">
        <v>2</v>
      </c>
      <c r="O99" s="7" t="s">
        <v>89</v>
      </c>
      <c r="P99" s="7" t="s">
        <v>52</v>
      </c>
      <c r="Q99" s="7" t="s">
        <v>9</v>
      </c>
      <c r="R99" s="7" t="s">
        <v>8</v>
      </c>
      <c r="S99" s="7" t="b">
        <v>0</v>
      </c>
      <c r="T99" s="7" t="b">
        <v>0</v>
      </c>
      <c r="U99" s="7" t="s">
        <v>1172</v>
      </c>
      <c r="V99" s="9">
        <v>36937</v>
      </c>
      <c r="W99" s="7" t="s">
        <v>6</v>
      </c>
      <c r="X99" s="7" t="s">
        <v>5</v>
      </c>
      <c r="Y99" s="7" t="s">
        <v>118</v>
      </c>
      <c r="Z99" s="48">
        <v>0.52777777777777779</v>
      </c>
      <c r="AA99" s="8"/>
      <c r="AB99" s="8"/>
      <c r="AC99" s="7" t="s">
        <v>3</v>
      </c>
      <c r="AD99" s="7" t="s">
        <v>22</v>
      </c>
      <c r="AE99" s="7">
        <v>0</v>
      </c>
      <c r="AF99" s="7">
        <v>0</v>
      </c>
      <c r="AG99" s="7">
        <v>0</v>
      </c>
      <c r="AH99" s="7">
        <v>0</v>
      </c>
      <c r="AI99" s="7">
        <v>0</v>
      </c>
      <c r="AJ99" s="7">
        <v>0</v>
      </c>
      <c r="AK99" s="7" t="s">
        <v>1</v>
      </c>
      <c r="AL99" s="7" t="s">
        <v>1</v>
      </c>
      <c r="AM99" s="6" t="s">
        <v>0</v>
      </c>
    </row>
    <row r="100" spans="1:39" x14ac:dyDescent="0.25">
      <c r="A100" s="5" t="s">
        <v>17</v>
      </c>
      <c r="B100" s="2" t="s">
        <v>91</v>
      </c>
      <c r="C100" s="2" t="s">
        <v>15</v>
      </c>
      <c r="D100" s="2" t="s">
        <v>97</v>
      </c>
      <c r="E100" s="28">
        <v>1</v>
      </c>
      <c r="F100" s="2" t="s">
        <v>154</v>
      </c>
      <c r="G100" s="2" t="s">
        <v>12</v>
      </c>
      <c r="H100" s="2" t="s">
        <v>12</v>
      </c>
      <c r="I100" s="12" t="s">
        <v>12</v>
      </c>
      <c r="J100" s="4">
        <v>36869</v>
      </c>
      <c r="K100" s="2">
        <v>207021</v>
      </c>
      <c r="L100" s="2" t="s">
        <v>64</v>
      </c>
      <c r="M100" s="2" t="s">
        <v>12</v>
      </c>
      <c r="N100" s="2">
        <v>2</v>
      </c>
      <c r="O100" s="2" t="s">
        <v>20</v>
      </c>
      <c r="P100" s="2" t="s">
        <v>52</v>
      </c>
      <c r="Q100" s="2" t="s">
        <v>29</v>
      </c>
      <c r="R100" s="2" t="s">
        <v>12</v>
      </c>
      <c r="S100" s="2" t="b">
        <v>0</v>
      </c>
      <c r="T100" s="2" t="b">
        <v>0</v>
      </c>
      <c r="U100" s="2" t="s">
        <v>1171</v>
      </c>
      <c r="V100" s="4">
        <v>36937</v>
      </c>
      <c r="W100" s="2" t="s">
        <v>38</v>
      </c>
      <c r="X100" s="2" t="s">
        <v>5</v>
      </c>
      <c r="Y100" s="2" t="s">
        <v>203</v>
      </c>
      <c r="Z100" s="47">
        <v>0.65902777777777777</v>
      </c>
      <c r="AA100" s="3"/>
      <c r="AB100" s="3"/>
      <c r="AC100" s="2" t="s">
        <v>3</v>
      </c>
      <c r="AD100" s="2" t="s">
        <v>22</v>
      </c>
      <c r="AE100" s="2">
        <v>0</v>
      </c>
      <c r="AF100" s="2">
        <v>0</v>
      </c>
      <c r="AG100" s="2">
        <v>0</v>
      </c>
      <c r="AH100" s="2">
        <v>0</v>
      </c>
      <c r="AI100" s="2">
        <v>0</v>
      </c>
      <c r="AJ100" s="2">
        <v>0</v>
      </c>
      <c r="AK100" s="2" t="s">
        <v>1</v>
      </c>
      <c r="AL100" s="2" t="s">
        <v>1</v>
      </c>
      <c r="AM100" s="1" t="s">
        <v>0</v>
      </c>
    </row>
    <row r="101" spans="1:39" x14ac:dyDescent="0.25">
      <c r="A101" s="10" t="s">
        <v>17</v>
      </c>
      <c r="B101" s="7" t="s">
        <v>65</v>
      </c>
      <c r="C101" s="7" t="s">
        <v>15</v>
      </c>
      <c r="D101" s="7" t="s">
        <v>97</v>
      </c>
      <c r="E101" s="29">
        <v>1</v>
      </c>
      <c r="F101" s="7" t="s">
        <v>8</v>
      </c>
      <c r="G101" s="7" t="s">
        <v>12</v>
      </c>
      <c r="H101" s="7" t="s">
        <v>12</v>
      </c>
      <c r="I101" s="11" t="s">
        <v>12</v>
      </c>
      <c r="J101" s="9">
        <v>36876</v>
      </c>
      <c r="K101" s="7">
        <v>208196</v>
      </c>
      <c r="L101" s="7" t="s">
        <v>13</v>
      </c>
      <c r="M101" s="7" t="s">
        <v>12</v>
      </c>
      <c r="N101" s="7">
        <v>2</v>
      </c>
      <c r="O101" s="7" t="s">
        <v>89</v>
      </c>
      <c r="P101" s="7" t="s">
        <v>63</v>
      </c>
      <c r="Q101" s="7" t="s">
        <v>19</v>
      </c>
      <c r="R101" s="7" t="s">
        <v>8</v>
      </c>
      <c r="S101" s="7" t="b">
        <v>1</v>
      </c>
      <c r="T101" s="7" t="b">
        <v>1</v>
      </c>
      <c r="U101" s="7" t="s">
        <v>1170</v>
      </c>
      <c r="V101" s="9">
        <v>36898</v>
      </c>
      <c r="W101" s="7" t="s">
        <v>38</v>
      </c>
      <c r="X101" s="7" t="s">
        <v>5</v>
      </c>
      <c r="Y101" s="7" t="s">
        <v>345</v>
      </c>
      <c r="Z101" s="48">
        <v>0.68888888888888899</v>
      </c>
      <c r="AA101" s="8"/>
      <c r="AB101" s="8"/>
      <c r="AC101" s="7" t="s">
        <v>55</v>
      </c>
      <c r="AD101" s="7" t="s">
        <v>22</v>
      </c>
      <c r="AE101" s="7">
        <v>0</v>
      </c>
      <c r="AF101" s="7">
        <v>0</v>
      </c>
      <c r="AG101" s="7">
        <v>0</v>
      </c>
      <c r="AH101" s="7">
        <v>0</v>
      </c>
      <c r="AI101" s="7">
        <v>0</v>
      </c>
      <c r="AJ101" s="7">
        <v>200</v>
      </c>
      <c r="AK101" s="7" t="s">
        <v>1</v>
      </c>
      <c r="AL101" s="7" t="s">
        <v>1</v>
      </c>
      <c r="AM101" s="6">
        <v>125</v>
      </c>
    </row>
    <row r="102" spans="1:39" x14ac:dyDescent="0.25">
      <c r="A102" s="5" t="s">
        <v>17</v>
      </c>
      <c r="B102" s="2" t="s">
        <v>91</v>
      </c>
      <c r="C102" s="2" t="s">
        <v>15</v>
      </c>
      <c r="D102" s="2" t="s">
        <v>795</v>
      </c>
      <c r="E102" s="28">
        <v>1</v>
      </c>
      <c r="F102" s="2" t="s">
        <v>8</v>
      </c>
      <c r="G102" s="2" t="s">
        <v>12</v>
      </c>
      <c r="H102" s="2" t="s">
        <v>12</v>
      </c>
      <c r="I102" s="12" t="s">
        <v>12</v>
      </c>
      <c r="J102" s="4">
        <v>36879</v>
      </c>
      <c r="K102" s="2">
        <v>203250</v>
      </c>
      <c r="L102" s="2" t="s">
        <v>13</v>
      </c>
      <c r="M102" s="2" t="s">
        <v>12</v>
      </c>
      <c r="N102" s="2">
        <v>2</v>
      </c>
      <c r="O102" s="2" t="s">
        <v>89</v>
      </c>
      <c r="P102" s="2" t="s">
        <v>52</v>
      </c>
      <c r="Q102" s="2" t="s">
        <v>29</v>
      </c>
      <c r="R102" s="2" t="s">
        <v>8</v>
      </c>
      <c r="S102" s="2" t="b">
        <v>0</v>
      </c>
      <c r="T102" s="2" t="b">
        <v>0</v>
      </c>
      <c r="U102" s="2" t="s">
        <v>1169</v>
      </c>
      <c r="V102" s="4">
        <v>36879</v>
      </c>
      <c r="W102" s="2" t="s">
        <v>6</v>
      </c>
      <c r="X102" s="2" t="s">
        <v>37</v>
      </c>
      <c r="Y102" s="2" t="s">
        <v>18</v>
      </c>
      <c r="Z102" s="47">
        <v>0.41805555555555557</v>
      </c>
      <c r="AA102" s="3"/>
      <c r="AB102" s="3"/>
      <c r="AC102" s="2" t="s">
        <v>3</v>
      </c>
      <c r="AD102" s="2" t="s">
        <v>34</v>
      </c>
      <c r="AE102" s="2">
        <v>0</v>
      </c>
      <c r="AF102" s="2">
        <v>0</v>
      </c>
      <c r="AG102" s="2">
        <v>0</v>
      </c>
      <c r="AH102" s="2">
        <v>0</v>
      </c>
      <c r="AI102" s="2">
        <v>0</v>
      </c>
      <c r="AJ102" s="2">
        <v>0</v>
      </c>
      <c r="AK102" s="2" t="s">
        <v>1</v>
      </c>
      <c r="AL102" s="2" t="s">
        <v>1</v>
      </c>
      <c r="AM102" s="1">
        <v>140</v>
      </c>
    </row>
    <row r="103" spans="1:39" x14ac:dyDescent="0.25">
      <c r="A103" s="5" t="s">
        <v>17</v>
      </c>
      <c r="B103" s="2" t="s">
        <v>91</v>
      </c>
      <c r="C103" s="2" t="s">
        <v>15</v>
      </c>
      <c r="D103" s="2" t="s">
        <v>151</v>
      </c>
      <c r="E103" s="28">
        <v>1</v>
      </c>
      <c r="F103" s="2" t="s">
        <v>8</v>
      </c>
      <c r="G103" s="2" t="s">
        <v>12</v>
      </c>
      <c r="H103" s="2" t="s">
        <v>12</v>
      </c>
      <c r="I103" s="12" t="s">
        <v>12</v>
      </c>
      <c r="J103" s="4">
        <v>36883</v>
      </c>
      <c r="K103" s="2">
        <v>206169</v>
      </c>
      <c r="L103" s="2" t="s">
        <v>13</v>
      </c>
      <c r="M103" s="2" t="s">
        <v>12</v>
      </c>
      <c r="N103" s="2">
        <v>2</v>
      </c>
      <c r="O103" s="2" t="s">
        <v>89</v>
      </c>
      <c r="P103" s="2" t="s">
        <v>52</v>
      </c>
      <c r="Q103" s="2" t="s">
        <v>9</v>
      </c>
      <c r="R103" s="2" t="s">
        <v>8</v>
      </c>
      <c r="S103" s="2" t="b">
        <v>0</v>
      </c>
      <c r="T103" s="2" t="b">
        <v>0</v>
      </c>
      <c r="U103" s="2" t="s">
        <v>7</v>
      </c>
      <c r="V103" s="4">
        <v>36883</v>
      </c>
      <c r="W103" s="2" t="s">
        <v>12</v>
      </c>
      <c r="X103" s="2" t="s">
        <v>5</v>
      </c>
      <c r="Y103" s="2" t="s">
        <v>59</v>
      </c>
      <c r="Z103" s="47">
        <v>0.74791666666666667</v>
      </c>
      <c r="AA103" s="3"/>
      <c r="AB103" s="3"/>
      <c r="AC103" s="2" t="s">
        <v>55</v>
      </c>
      <c r="AD103" s="2" t="s">
        <v>2</v>
      </c>
      <c r="AE103" s="2">
        <v>0</v>
      </c>
      <c r="AF103" s="2">
        <v>0</v>
      </c>
      <c r="AG103" s="2">
        <v>0</v>
      </c>
      <c r="AH103" s="2">
        <v>0</v>
      </c>
      <c r="AI103" s="2">
        <v>0</v>
      </c>
      <c r="AJ103" s="2">
        <v>0</v>
      </c>
      <c r="AK103" s="2" t="s">
        <v>1</v>
      </c>
      <c r="AL103" s="2" t="s">
        <v>1</v>
      </c>
      <c r="AM103" s="1">
        <v>110</v>
      </c>
    </row>
    <row r="104" spans="1:39" x14ac:dyDescent="0.25">
      <c r="A104" s="5" t="s">
        <v>17</v>
      </c>
      <c r="B104" s="2" t="s">
        <v>91</v>
      </c>
      <c r="C104" s="2" t="s">
        <v>15</v>
      </c>
      <c r="D104" s="2" t="s">
        <v>795</v>
      </c>
      <c r="E104" s="28">
        <v>1</v>
      </c>
      <c r="F104" s="2" t="s">
        <v>8</v>
      </c>
      <c r="G104" s="2" t="s">
        <v>12</v>
      </c>
      <c r="H104" s="2" t="s">
        <v>12</v>
      </c>
      <c r="I104" s="12" t="s">
        <v>12</v>
      </c>
      <c r="J104" s="4">
        <v>36884</v>
      </c>
      <c r="K104" s="2">
        <v>209895</v>
      </c>
      <c r="L104" s="2" t="s">
        <v>13</v>
      </c>
      <c r="M104" s="2" t="s">
        <v>12</v>
      </c>
      <c r="N104" s="2">
        <v>2</v>
      </c>
      <c r="O104" s="2" t="s">
        <v>89</v>
      </c>
      <c r="P104" s="2" t="s">
        <v>52</v>
      </c>
      <c r="Q104" s="2" t="s">
        <v>19</v>
      </c>
      <c r="R104" s="2" t="s">
        <v>8</v>
      </c>
      <c r="S104" s="2" t="b">
        <v>0</v>
      </c>
      <c r="T104" s="2" t="b">
        <v>0</v>
      </c>
      <c r="U104" s="2" t="s">
        <v>1168</v>
      </c>
      <c r="V104" s="4">
        <v>36884</v>
      </c>
      <c r="W104" s="2" t="s">
        <v>12</v>
      </c>
      <c r="X104" s="2" t="s">
        <v>45</v>
      </c>
      <c r="Y104" s="2" t="s">
        <v>59</v>
      </c>
      <c r="Z104" s="47">
        <v>0.68055555555555547</v>
      </c>
      <c r="AA104" s="3"/>
      <c r="AB104" s="3"/>
      <c r="AC104" s="2" t="s">
        <v>3</v>
      </c>
      <c r="AD104" s="2" t="s">
        <v>34</v>
      </c>
      <c r="AE104" s="2">
        <v>0</v>
      </c>
      <c r="AF104" s="2">
        <v>0</v>
      </c>
      <c r="AG104" s="2">
        <v>0</v>
      </c>
      <c r="AH104" s="2">
        <v>0</v>
      </c>
      <c r="AI104" s="2">
        <v>0</v>
      </c>
      <c r="AJ104" s="2">
        <v>80</v>
      </c>
      <c r="AK104" s="2" t="s">
        <v>1</v>
      </c>
      <c r="AL104" s="2" t="s">
        <v>1</v>
      </c>
      <c r="AM104" s="1">
        <v>130</v>
      </c>
    </row>
    <row r="105" spans="1:39" x14ac:dyDescent="0.25">
      <c r="A105" s="10" t="s">
        <v>17</v>
      </c>
      <c r="B105" s="7" t="s">
        <v>366</v>
      </c>
      <c r="C105" s="7" t="s">
        <v>15</v>
      </c>
      <c r="D105" s="7" t="s">
        <v>303</v>
      </c>
      <c r="E105" s="29">
        <v>1</v>
      </c>
      <c r="F105" s="7" t="s">
        <v>8</v>
      </c>
      <c r="G105" s="7" t="s">
        <v>12</v>
      </c>
      <c r="H105" s="7" t="s">
        <v>12</v>
      </c>
      <c r="I105" s="11" t="s">
        <v>12</v>
      </c>
      <c r="J105" s="9">
        <v>36895</v>
      </c>
      <c r="K105" s="7">
        <v>208329</v>
      </c>
      <c r="L105" s="7" t="s">
        <v>13</v>
      </c>
      <c r="M105" s="7" t="s">
        <v>12</v>
      </c>
      <c r="N105" s="7">
        <v>3</v>
      </c>
      <c r="O105" s="7" t="s">
        <v>761</v>
      </c>
      <c r="P105" s="7" t="s">
        <v>10</v>
      </c>
      <c r="Q105" s="7" t="s">
        <v>9</v>
      </c>
      <c r="R105" s="7" t="s">
        <v>8</v>
      </c>
      <c r="S105" s="7" t="b">
        <v>0</v>
      </c>
      <c r="T105" s="7" t="b">
        <v>0</v>
      </c>
      <c r="U105" s="7" t="s">
        <v>7</v>
      </c>
      <c r="V105" s="9">
        <v>36895</v>
      </c>
      <c r="W105" s="7" t="s">
        <v>12</v>
      </c>
      <c r="X105" s="7" t="s">
        <v>37</v>
      </c>
      <c r="Y105" s="7" t="s">
        <v>199</v>
      </c>
      <c r="Z105" s="48">
        <v>0.59375</v>
      </c>
      <c r="AA105" s="8"/>
      <c r="AB105" s="8"/>
      <c r="AC105" s="7" t="s">
        <v>3</v>
      </c>
      <c r="AD105" s="7" t="s">
        <v>22</v>
      </c>
      <c r="AE105" s="7">
        <v>0</v>
      </c>
      <c r="AF105" s="7">
        <v>0</v>
      </c>
      <c r="AG105" s="7">
        <v>0</v>
      </c>
      <c r="AH105" s="7">
        <v>0</v>
      </c>
      <c r="AI105" s="7">
        <v>0</v>
      </c>
      <c r="AJ105" s="7">
        <v>0</v>
      </c>
      <c r="AK105" s="7" t="s">
        <v>1</v>
      </c>
      <c r="AL105" s="7" t="s">
        <v>1</v>
      </c>
      <c r="AM105" s="6" t="s">
        <v>0</v>
      </c>
    </row>
    <row r="106" spans="1:39" x14ac:dyDescent="0.25">
      <c r="A106" s="5" t="s">
        <v>17</v>
      </c>
      <c r="B106" s="2" t="s">
        <v>71</v>
      </c>
      <c r="C106" s="2" t="s">
        <v>15</v>
      </c>
      <c r="D106" s="2" t="s">
        <v>32</v>
      </c>
      <c r="E106" s="28">
        <v>1</v>
      </c>
      <c r="F106" s="2" t="s">
        <v>8</v>
      </c>
      <c r="G106" s="2" t="s">
        <v>12</v>
      </c>
      <c r="H106" s="2" t="s">
        <v>12</v>
      </c>
      <c r="I106" s="12" t="s">
        <v>12</v>
      </c>
      <c r="J106" s="4">
        <v>36898</v>
      </c>
      <c r="K106" s="2">
        <v>205497</v>
      </c>
      <c r="L106" s="2" t="s">
        <v>13</v>
      </c>
      <c r="M106" s="2" t="s">
        <v>12</v>
      </c>
      <c r="N106" s="2">
        <v>2</v>
      </c>
      <c r="O106" s="2" t="s">
        <v>267</v>
      </c>
      <c r="P106" s="2" t="s">
        <v>68</v>
      </c>
      <c r="Q106" s="2" t="s">
        <v>19</v>
      </c>
      <c r="R106" s="2" t="s">
        <v>8</v>
      </c>
      <c r="S106" s="2" t="b">
        <v>0</v>
      </c>
      <c r="T106" s="2" t="b">
        <v>0</v>
      </c>
      <c r="U106" s="2" t="s">
        <v>1167</v>
      </c>
      <c r="V106" s="4">
        <v>36898</v>
      </c>
      <c r="W106" s="2" t="s">
        <v>12</v>
      </c>
      <c r="X106" s="2" t="s">
        <v>5</v>
      </c>
      <c r="Y106" s="2" t="s">
        <v>183</v>
      </c>
      <c r="Z106" s="47">
        <v>0.50347222222222221</v>
      </c>
      <c r="AA106" s="3"/>
      <c r="AB106" s="3"/>
      <c r="AC106" s="2" t="s">
        <v>3</v>
      </c>
      <c r="AD106" s="2" t="s">
        <v>2</v>
      </c>
      <c r="AE106" s="2">
        <v>0</v>
      </c>
      <c r="AF106" s="2">
        <v>0</v>
      </c>
      <c r="AG106" s="2">
        <v>0</v>
      </c>
      <c r="AH106" s="2">
        <v>0</v>
      </c>
      <c r="AI106" s="2">
        <v>0</v>
      </c>
      <c r="AJ106" s="2">
        <v>200</v>
      </c>
      <c r="AK106" s="2" t="s">
        <v>1</v>
      </c>
      <c r="AL106" s="2" t="s">
        <v>1</v>
      </c>
      <c r="AM106" s="1">
        <v>140</v>
      </c>
    </row>
    <row r="107" spans="1:39" x14ac:dyDescent="0.25">
      <c r="A107" s="10" t="s">
        <v>17</v>
      </c>
      <c r="B107" s="7" t="s">
        <v>890</v>
      </c>
      <c r="C107" s="7" t="s">
        <v>15</v>
      </c>
      <c r="D107" s="7" t="s">
        <v>125</v>
      </c>
      <c r="E107" s="29">
        <v>1</v>
      </c>
      <c r="F107" s="7" t="s">
        <v>8</v>
      </c>
      <c r="G107" s="7" t="s">
        <v>12</v>
      </c>
      <c r="H107" s="7" t="s">
        <v>12</v>
      </c>
      <c r="I107" s="11" t="s">
        <v>12</v>
      </c>
      <c r="J107" s="9">
        <v>36900</v>
      </c>
      <c r="K107" s="7">
        <v>201539</v>
      </c>
      <c r="L107" s="7" t="s">
        <v>13</v>
      </c>
      <c r="M107" s="7" t="s">
        <v>12</v>
      </c>
      <c r="N107" s="7">
        <v>2</v>
      </c>
      <c r="O107" s="7" t="s">
        <v>177</v>
      </c>
      <c r="P107" s="7" t="s">
        <v>49</v>
      </c>
      <c r="Q107" s="7" t="s">
        <v>9</v>
      </c>
      <c r="R107" s="7" t="s">
        <v>168</v>
      </c>
      <c r="S107" s="7" t="b">
        <v>1</v>
      </c>
      <c r="T107" s="7" t="b">
        <v>1</v>
      </c>
      <c r="U107" s="7" t="s">
        <v>1166</v>
      </c>
      <c r="V107" s="9">
        <v>36900</v>
      </c>
      <c r="W107" s="7" t="s">
        <v>6</v>
      </c>
      <c r="X107" s="7" t="s">
        <v>5</v>
      </c>
      <c r="Y107" s="7" t="s">
        <v>129</v>
      </c>
      <c r="Z107" s="48">
        <v>0.51041666666666663</v>
      </c>
      <c r="AA107" s="8"/>
      <c r="AB107" s="8"/>
      <c r="AC107" s="7" t="s">
        <v>3</v>
      </c>
      <c r="AD107" s="7" t="s">
        <v>22</v>
      </c>
      <c r="AE107" s="7">
        <v>0</v>
      </c>
      <c r="AF107" s="7">
        <v>0</v>
      </c>
      <c r="AG107" s="7">
        <v>0</v>
      </c>
      <c r="AH107" s="7">
        <v>0</v>
      </c>
      <c r="AI107" s="7">
        <v>0</v>
      </c>
      <c r="AJ107" s="7">
        <v>0</v>
      </c>
      <c r="AK107" s="7" t="s">
        <v>1</v>
      </c>
      <c r="AL107" s="7" t="s">
        <v>1</v>
      </c>
      <c r="AM107" s="6" t="s">
        <v>0</v>
      </c>
    </row>
    <row r="108" spans="1:39" x14ac:dyDescent="0.25">
      <c r="A108" s="5" t="s">
        <v>17</v>
      </c>
      <c r="B108" s="2" t="s">
        <v>394</v>
      </c>
      <c r="C108" s="2" t="s">
        <v>15</v>
      </c>
      <c r="D108" s="2" t="s">
        <v>26</v>
      </c>
      <c r="E108" s="28">
        <v>7</v>
      </c>
      <c r="F108" s="2" t="s">
        <v>8</v>
      </c>
      <c r="G108" s="2" t="s">
        <v>12</v>
      </c>
      <c r="H108" s="2" t="s">
        <v>12</v>
      </c>
      <c r="I108" s="12" t="s">
        <v>12</v>
      </c>
      <c r="J108" s="4">
        <v>36910</v>
      </c>
      <c r="K108" s="2">
        <v>207068</v>
      </c>
      <c r="L108" s="2" t="s">
        <v>13</v>
      </c>
      <c r="M108" s="2" t="s">
        <v>12</v>
      </c>
      <c r="N108" s="2">
        <v>2</v>
      </c>
      <c r="O108" s="2" t="s">
        <v>372</v>
      </c>
      <c r="P108" s="2" t="s">
        <v>126</v>
      </c>
      <c r="Q108" s="2" t="s">
        <v>19</v>
      </c>
      <c r="R108" s="2" t="s">
        <v>168</v>
      </c>
      <c r="S108" s="2" t="b">
        <v>0</v>
      </c>
      <c r="T108" s="2" t="b">
        <v>0</v>
      </c>
      <c r="U108" s="2" t="s">
        <v>1165</v>
      </c>
      <c r="V108" s="4">
        <v>36910</v>
      </c>
      <c r="W108" s="2" t="s">
        <v>38</v>
      </c>
      <c r="X108" s="2" t="s">
        <v>45</v>
      </c>
      <c r="Y108" s="2" t="s">
        <v>66</v>
      </c>
      <c r="Z108" s="47">
        <v>0.3125</v>
      </c>
      <c r="AA108" s="3"/>
      <c r="AB108" s="3"/>
      <c r="AC108" s="2" t="s">
        <v>81</v>
      </c>
      <c r="AD108" s="2" t="s">
        <v>2</v>
      </c>
      <c r="AE108" s="2">
        <v>0</v>
      </c>
      <c r="AF108" s="2">
        <v>0</v>
      </c>
      <c r="AG108" s="2">
        <v>0</v>
      </c>
      <c r="AH108" s="2">
        <v>0</v>
      </c>
      <c r="AI108" s="2">
        <v>0</v>
      </c>
      <c r="AJ108" s="2">
        <v>100</v>
      </c>
      <c r="AK108" s="2" t="s">
        <v>1</v>
      </c>
      <c r="AL108" s="2" t="s">
        <v>1</v>
      </c>
      <c r="AM108" s="1">
        <v>140</v>
      </c>
    </row>
    <row r="109" spans="1:39" x14ac:dyDescent="0.25">
      <c r="A109" s="10" t="s">
        <v>17</v>
      </c>
      <c r="B109" s="7" t="s">
        <v>285</v>
      </c>
      <c r="C109" s="7" t="s">
        <v>15</v>
      </c>
      <c r="D109" s="7" t="s">
        <v>70</v>
      </c>
      <c r="E109" s="29">
        <v>7</v>
      </c>
      <c r="F109" s="7" t="s">
        <v>8</v>
      </c>
      <c r="G109" s="7" t="s">
        <v>12</v>
      </c>
      <c r="H109" s="7" t="s">
        <v>12</v>
      </c>
      <c r="I109" s="11" t="s">
        <v>12</v>
      </c>
      <c r="J109" s="9">
        <v>36920</v>
      </c>
      <c r="K109" s="7">
        <v>212906</v>
      </c>
      <c r="L109" s="7" t="s">
        <v>13</v>
      </c>
      <c r="M109" s="7" t="s">
        <v>12</v>
      </c>
      <c r="N109" s="7">
        <v>2</v>
      </c>
      <c r="O109" s="7" t="s">
        <v>69</v>
      </c>
      <c r="P109" s="7" t="s">
        <v>284</v>
      </c>
      <c r="Q109" s="7" t="s">
        <v>9</v>
      </c>
      <c r="R109" s="7" t="s">
        <v>8</v>
      </c>
      <c r="S109" s="7" t="b">
        <v>1</v>
      </c>
      <c r="T109" s="7" t="b">
        <v>0</v>
      </c>
      <c r="U109" s="7" t="s">
        <v>1164</v>
      </c>
      <c r="V109" s="9">
        <v>36920</v>
      </c>
      <c r="W109" s="7" t="s">
        <v>6</v>
      </c>
      <c r="X109" s="7" t="s">
        <v>5</v>
      </c>
      <c r="Y109" s="7" t="s">
        <v>129</v>
      </c>
      <c r="Z109" s="48">
        <v>0.57291666666666663</v>
      </c>
      <c r="AA109" s="8"/>
      <c r="AB109" s="8"/>
      <c r="AC109" s="7" t="s">
        <v>3</v>
      </c>
      <c r="AD109" s="7" t="s">
        <v>2</v>
      </c>
      <c r="AE109" s="7">
        <v>0</v>
      </c>
      <c r="AF109" s="7">
        <v>0</v>
      </c>
      <c r="AG109" s="7">
        <v>0</v>
      </c>
      <c r="AH109" s="7">
        <v>0</v>
      </c>
      <c r="AI109" s="7">
        <v>0</v>
      </c>
      <c r="AJ109" s="7">
        <v>0</v>
      </c>
      <c r="AK109" s="7" t="s">
        <v>1</v>
      </c>
      <c r="AL109" s="7" t="s">
        <v>1</v>
      </c>
      <c r="AM109" s="6" t="s">
        <v>0</v>
      </c>
    </row>
    <row r="110" spans="1:39" x14ac:dyDescent="0.25">
      <c r="A110" s="10" t="s">
        <v>17</v>
      </c>
      <c r="B110" s="7" t="s">
        <v>248</v>
      </c>
      <c r="C110" s="7" t="s">
        <v>15</v>
      </c>
      <c r="D110" s="7" t="s">
        <v>26</v>
      </c>
      <c r="E110" s="29">
        <v>1</v>
      </c>
      <c r="F110" s="7" t="s">
        <v>8</v>
      </c>
      <c r="G110" s="7" t="s">
        <v>12</v>
      </c>
      <c r="H110" s="7" t="s">
        <v>12</v>
      </c>
      <c r="I110" s="11" t="s">
        <v>12</v>
      </c>
      <c r="J110" s="9">
        <v>36930</v>
      </c>
      <c r="K110" s="7">
        <v>210217</v>
      </c>
      <c r="L110" s="7" t="s">
        <v>13</v>
      </c>
      <c r="M110" s="7" t="s">
        <v>12</v>
      </c>
      <c r="N110" s="7">
        <v>2</v>
      </c>
      <c r="O110" s="7" t="s">
        <v>24</v>
      </c>
      <c r="P110" s="7" t="s">
        <v>39</v>
      </c>
      <c r="Q110" s="7" t="s">
        <v>19</v>
      </c>
      <c r="R110" s="7" t="s">
        <v>136</v>
      </c>
      <c r="S110" s="7" t="b">
        <v>0</v>
      </c>
      <c r="T110" s="7" t="b">
        <v>0</v>
      </c>
      <c r="U110" s="7" t="s">
        <v>7</v>
      </c>
      <c r="V110" s="9">
        <v>36930</v>
      </c>
      <c r="W110" s="7" t="s">
        <v>12</v>
      </c>
      <c r="X110" s="7" t="s">
        <v>45</v>
      </c>
      <c r="Y110" s="7" t="s">
        <v>73</v>
      </c>
      <c r="Z110" s="48">
        <v>0.95624999999999993</v>
      </c>
      <c r="AA110" s="8"/>
      <c r="AB110" s="8"/>
      <c r="AC110" s="7" t="s">
        <v>35</v>
      </c>
      <c r="AD110" s="7" t="s">
        <v>34</v>
      </c>
      <c r="AE110" s="7">
        <v>0</v>
      </c>
      <c r="AF110" s="7">
        <v>0</v>
      </c>
      <c r="AG110" s="7">
        <v>0</v>
      </c>
      <c r="AH110" s="7">
        <v>0</v>
      </c>
      <c r="AI110" s="7">
        <v>0</v>
      </c>
      <c r="AJ110" s="7">
        <v>150</v>
      </c>
      <c r="AK110" s="7" t="s">
        <v>1</v>
      </c>
      <c r="AL110" s="7" t="s">
        <v>1</v>
      </c>
      <c r="AM110" s="6">
        <v>135</v>
      </c>
    </row>
    <row r="111" spans="1:39" x14ac:dyDescent="0.25">
      <c r="A111" s="5" t="s">
        <v>17</v>
      </c>
      <c r="B111" s="2" t="s">
        <v>268</v>
      </c>
      <c r="C111" s="2" t="s">
        <v>15</v>
      </c>
      <c r="D111" s="2" t="s">
        <v>151</v>
      </c>
      <c r="E111" s="28">
        <v>1</v>
      </c>
      <c r="F111" s="2" t="s">
        <v>8</v>
      </c>
      <c r="G111" s="2" t="s">
        <v>12</v>
      </c>
      <c r="H111" s="2" t="s">
        <v>12</v>
      </c>
      <c r="I111" s="12" t="s">
        <v>12</v>
      </c>
      <c r="J111" s="4">
        <v>36949</v>
      </c>
      <c r="K111" s="2">
        <v>207409</v>
      </c>
      <c r="L111" s="2" t="s">
        <v>13</v>
      </c>
      <c r="M111" s="2" t="s">
        <v>12</v>
      </c>
      <c r="N111" s="2">
        <v>2</v>
      </c>
      <c r="O111" s="2" t="s">
        <v>89</v>
      </c>
      <c r="P111" s="2" t="s">
        <v>39</v>
      </c>
      <c r="Q111" s="2" t="s">
        <v>19</v>
      </c>
      <c r="R111" s="2" t="s">
        <v>8</v>
      </c>
      <c r="S111" s="2" t="b">
        <v>0</v>
      </c>
      <c r="T111" s="2" t="b">
        <v>0</v>
      </c>
      <c r="U111" s="2" t="s">
        <v>1163</v>
      </c>
      <c r="V111" s="4">
        <v>36951</v>
      </c>
      <c r="W111" s="2" t="s">
        <v>12</v>
      </c>
      <c r="X111" s="2" t="s">
        <v>5</v>
      </c>
      <c r="Y111" s="2" t="s">
        <v>169</v>
      </c>
      <c r="Z111" s="47">
        <v>0.70763888888888893</v>
      </c>
      <c r="AA111" s="3"/>
      <c r="AB111" s="3"/>
      <c r="AC111" s="2" t="s">
        <v>3</v>
      </c>
      <c r="AD111" s="2" t="s">
        <v>34</v>
      </c>
      <c r="AE111" s="2">
        <v>0</v>
      </c>
      <c r="AF111" s="2">
        <v>0</v>
      </c>
      <c r="AG111" s="2">
        <v>0</v>
      </c>
      <c r="AH111" s="2">
        <v>0</v>
      </c>
      <c r="AI111" s="2">
        <v>0</v>
      </c>
      <c r="AJ111" s="2">
        <v>300</v>
      </c>
      <c r="AK111" s="2" t="s">
        <v>1</v>
      </c>
      <c r="AL111" s="2" t="s">
        <v>1</v>
      </c>
      <c r="AM111" s="1">
        <v>135</v>
      </c>
    </row>
    <row r="112" spans="1:39" x14ac:dyDescent="0.25">
      <c r="A112" s="10" t="s">
        <v>17</v>
      </c>
      <c r="B112" s="7" t="s">
        <v>110</v>
      </c>
      <c r="C112" s="7" t="s">
        <v>15</v>
      </c>
      <c r="D112" s="7" t="s">
        <v>32</v>
      </c>
      <c r="E112" s="29">
        <v>7</v>
      </c>
      <c r="F112" s="7" t="s">
        <v>154</v>
      </c>
      <c r="G112" s="7" t="s">
        <v>12</v>
      </c>
      <c r="H112" s="7" t="s">
        <v>12</v>
      </c>
      <c r="I112" s="11" t="s">
        <v>12</v>
      </c>
      <c r="J112" s="9">
        <v>36959</v>
      </c>
      <c r="K112" s="7">
        <v>205481</v>
      </c>
      <c r="L112" s="7" t="s">
        <v>64</v>
      </c>
      <c r="M112" s="7" t="s">
        <v>12</v>
      </c>
      <c r="N112" s="7">
        <v>2</v>
      </c>
      <c r="O112" s="7" t="s">
        <v>372</v>
      </c>
      <c r="P112" s="7" t="s">
        <v>60</v>
      </c>
      <c r="Q112" s="7" t="s">
        <v>29</v>
      </c>
      <c r="R112" s="7" t="s">
        <v>8</v>
      </c>
      <c r="S112" s="7" t="b">
        <v>0</v>
      </c>
      <c r="T112" s="7" t="b">
        <v>0</v>
      </c>
      <c r="U112" s="7" t="s">
        <v>1162</v>
      </c>
      <c r="V112" s="9">
        <v>36959</v>
      </c>
      <c r="W112" s="7" t="s">
        <v>38</v>
      </c>
      <c r="X112" s="7" t="s">
        <v>5</v>
      </c>
      <c r="Y112" s="7" t="s">
        <v>66</v>
      </c>
      <c r="Z112" s="48">
        <v>0.3888888888888889</v>
      </c>
      <c r="AA112" s="8"/>
      <c r="AB112" s="8"/>
      <c r="AC112" s="7" t="s">
        <v>3</v>
      </c>
      <c r="AD112" s="7" t="s">
        <v>34</v>
      </c>
      <c r="AE112" s="7">
        <v>0</v>
      </c>
      <c r="AF112" s="7">
        <v>0</v>
      </c>
      <c r="AG112" s="7">
        <v>0</v>
      </c>
      <c r="AH112" s="7">
        <v>0</v>
      </c>
      <c r="AI112" s="7">
        <v>0</v>
      </c>
      <c r="AJ112" s="7">
        <v>0</v>
      </c>
      <c r="AK112" s="7" t="s">
        <v>1</v>
      </c>
      <c r="AL112" s="7" t="s">
        <v>1</v>
      </c>
      <c r="AM112" s="6">
        <v>125</v>
      </c>
    </row>
    <row r="113" spans="1:39" x14ac:dyDescent="0.25">
      <c r="A113" s="5" t="s">
        <v>17</v>
      </c>
      <c r="B113" s="2" t="s">
        <v>318</v>
      </c>
      <c r="C113" s="2" t="s">
        <v>46</v>
      </c>
      <c r="D113" s="2" t="s">
        <v>1077</v>
      </c>
      <c r="E113" s="28">
        <v>7</v>
      </c>
      <c r="F113" s="2" t="s">
        <v>8</v>
      </c>
      <c r="G113" s="2" t="s">
        <v>12</v>
      </c>
      <c r="H113" s="2" t="s">
        <v>12</v>
      </c>
      <c r="I113" s="12" t="s">
        <v>12</v>
      </c>
      <c r="J113" s="4">
        <v>36961</v>
      </c>
      <c r="K113" s="2">
        <v>202955</v>
      </c>
      <c r="L113" s="2" t="s">
        <v>13</v>
      </c>
      <c r="M113" s="2" t="s">
        <v>12</v>
      </c>
      <c r="N113" s="2">
        <v>2</v>
      </c>
      <c r="O113" s="2" t="s">
        <v>222</v>
      </c>
      <c r="P113" s="2" t="s">
        <v>257</v>
      </c>
      <c r="Q113" s="2" t="s">
        <v>19</v>
      </c>
      <c r="R113" s="2" t="s">
        <v>8</v>
      </c>
      <c r="S113" s="2" t="b">
        <v>0</v>
      </c>
      <c r="T113" s="2" t="b">
        <v>0</v>
      </c>
      <c r="U113" s="2" t="s">
        <v>1161</v>
      </c>
      <c r="V113" s="4">
        <v>36961</v>
      </c>
      <c r="W113" s="2" t="s">
        <v>12</v>
      </c>
      <c r="X113" s="2" t="s">
        <v>37</v>
      </c>
      <c r="Y113" s="2" t="s">
        <v>183</v>
      </c>
      <c r="Z113" s="47">
        <v>0.77430555555555547</v>
      </c>
      <c r="AA113" s="3"/>
      <c r="AB113" s="3"/>
      <c r="AC113" s="2" t="s">
        <v>55</v>
      </c>
      <c r="AD113" s="2" t="s">
        <v>2</v>
      </c>
      <c r="AE113" s="2">
        <v>0</v>
      </c>
      <c r="AF113" s="2">
        <v>0</v>
      </c>
      <c r="AG113" s="2">
        <v>0</v>
      </c>
      <c r="AH113" s="2">
        <v>0</v>
      </c>
      <c r="AI113" s="2">
        <v>0</v>
      </c>
      <c r="AJ113" s="2" t="s">
        <v>1</v>
      </c>
      <c r="AK113" s="2" t="s">
        <v>1</v>
      </c>
      <c r="AL113" s="2" t="s">
        <v>1</v>
      </c>
      <c r="AM113" s="1" t="s">
        <v>0</v>
      </c>
    </row>
    <row r="114" spans="1:39" x14ac:dyDescent="0.25">
      <c r="A114" s="10" t="s">
        <v>17</v>
      </c>
      <c r="B114" s="7" t="s">
        <v>318</v>
      </c>
      <c r="C114" s="7" t="s">
        <v>15</v>
      </c>
      <c r="D114" s="7" t="s">
        <v>90</v>
      </c>
      <c r="E114" s="29">
        <v>1</v>
      </c>
      <c r="F114" s="7" t="s">
        <v>8</v>
      </c>
      <c r="G114" s="7" t="s">
        <v>12</v>
      </c>
      <c r="H114" s="7" t="s">
        <v>12</v>
      </c>
      <c r="I114" s="11" t="s">
        <v>12</v>
      </c>
      <c r="J114" s="9">
        <v>36962</v>
      </c>
      <c r="K114" s="7">
        <v>205213</v>
      </c>
      <c r="L114" s="7" t="s">
        <v>13</v>
      </c>
      <c r="M114" s="7" t="s">
        <v>12</v>
      </c>
      <c r="N114" s="7">
        <v>2</v>
      </c>
      <c r="O114" s="7" t="s">
        <v>177</v>
      </c>
      <c r="P114" s="7" t="s">
        <v>257</v>
      </c>
      <c r="Q114" s="7" t="s">
        <v>29</v>
      </c>
      <c r="R114" s="7" t="s">
        <v>8</v>
      </c>
      <c r="S114" s="7" t="b">
        <v>0</v>
      </c>
      <c r="T114" s="7" t="b">
        <v>0</v>
      </c>
      <c r="U114" s="7" t="s">
        <v>1160</v>
      </c>
      <c r="V114" s="9">
        <v>36997</v>
      </c>
      <c r="W114" s="7" t="s">
        <v>131</v>
      </c>
      <c r="X114" s="7" t="s">
        <v>45</v>
      </c>
      <c r="Y114" s="7" t="s">
        <v>327</v>
      </c>
      <c r="Z114" s="48">
        <v>0.34236111111111112</v>
      </c>
      <c r="AA114" s="8"/>
      <c r="AB114" s="8"/>
      <c r="AC114" s="7" t="s">
        <v>3</v>
      </c>
      <c r="AD114" s="7" t="s">
        <v>22</v>
      </c>
      <c r="AE114" s="7">
        <v>0</v>
      </c>
      <c r="AF114" s="7">
        <v>0</v>
      </c>
      <c r="AG114" s="7">
        <v>0</v>
      </c>
      <c r="AH114" s="7">
        <v>0</v>
      </c>
      <c r="AI114" s="7">
        <v>0</v>
      </c>
      <c r="AJ114" s="7">
        <v>0</v>
      </c>
      <c r="AK114" s="7" t="s">
        <v>1</v>
      </c>
      <c r="AL114" s="7" t="s">
        <v>1</v>
      </c>
      <c r="AM114" s="6" t="s">
        <v>0</v>
      </c>
    </row>
    <row r="115" spans="1:39" x14ac:dyDescent="0.25">
      <c r="A115" s="5" t="s">
        <v>17</v>
      </c>
      <c r="B115" s="2" t="s">
        <v>366</v>
      </c>
      <c r="C115" s="2" t="s">
        <v>46</v>
      </c>
      <c r="D115" s="2" t="s">
        <v>97</v>
      </c>
      <c r="E115" s="28">
        <v>1</v>
      </c>
      <c r="F115" s="2" t="s">
        <v>8</v>
      </c>
      <c r="G115" s="2" t="s">
        <v>12</v>
      </c>
      <c r="H115" s="2" t="s">
        <v>12</v>
      </c>
      <c r="I115" s="12" t="s">
        <v>12</v>
      </c>
      <c r="J115" s="4">
        <v>36967</v>
      </c>
      <c r="K115" s="2">
        <v>209834</v>
      </c>
      <c r="L115" s="2" t="s">
        <v>13</v>
      </c>
      <c r="M115" s="2" t="s">
        <v>12</v>
      </c>
      <c r="N115" s="2">
        <v>2</v>
      </c>
      <c r="O115" s="2" t="s">
        <v>89</v>
      </c>
      <c r="P115" s="2" t="s">
        <v>10</v>
      </c>
      <c r="Q115" s="2" t="s">
        <v>19</v>
      </c>
      <c r="R115" s="2" t="s">
        <v>8</v>
      </c>
      <c r="S115" s="2" t="b">
        <v>0</v>
      </c>
      <c r="T115" s="2" t="b">
        <v>0</v>
      </c>
      <c r="U115" s="2" t="s">
        <v>1159</v>
      </c>
      <c r="V115" s="4">
        <v>36967</v>
      </c>
      <c r="W115" s="2" t="s">
        <v>12</v>
      </c>
      <c r="X115" s="2" t="s">
        <v>45</v>
      </c>
      <c r="Y115" s="2" t="s">
        <v>111</v>
      </c>
      <c r="Z115" s="47">
        <v>0.67708333333333337</v>
      </c>
      <c r="AA115" s="3"/>
      <c r="AB115" s="3"/>
      <c r="AC115" s="2" t="s">
        <v>3</v>
      </c>
      <c r="AD115" s="2" t="s">
        <v>34</v>
      </c>
      <c r="AE115" s="2">
        <v>0</v>
      </c>
      <c r="AF115" s="2">
        <v>0</v>
      </c>
      <c r="AG115" s="2">
        <v>0</v>
      </c>
      <c r="AH115" s="2">
        <v>0</v>
      </c>
      <c r="AI115" s="2">
        <v>0</v>
      </c>
      <c r="AJ115" s="2" t="s">
        <v>1</v>
      </c>
      <c r="AK115" s="2" t="s">
        <v>1</v>
      </c>
      <c r="AL115" s="2" t="s">
        <v>1</v>
      </c>
      <c r="AM115" s="1">
        <v>120</v>
      </c>
    </row>
    <row r="116" spans="1:39" x14ac:dyDescent="0.25">
      <c r="A116" s="10" t="s">
        <v>17</v>
      </c>
      <c r="B116" s="7" t="s">
        <v>91</v>
      </c>
      <c r="C116" s="7" t="s">
        <v>15</v>
      </c>
      <c r="D116" s="7" t="s">
        <v>196</v>
      </c>
      <c r="E116" s="29">
        <v>1</v>
      </c>
      <c r="F116" s="7" t="s">
        <v>8</v>
      </c>
      <c r="G116" s="7" t="s">
        <v>12</v>
      </c>
      <c r="H116" s="7" t="s">
        <v>12</v>
      </c>
      <c r="I116" s="11" t="s">
        <v>12</v>
      </c>
      <c r="J116" s="9">
        <v>36972</v>
      </c>
      <c r="K116" s="7">
        <v>203560</v>
      </c>
      <c r="L116" s="7" t="s">
        <v>13</v>
      </c>
      <c r="M116" s="7" t="s">
        <v>12</v>
      </c>
      <c r="N116" s="7">
        <v>2</v>
      </c>
      <c r="O116" s="7" t="s">
        <v>180</v>
      </c>
      <c r="P116" s="7" t="s">
        <v>52</v>
      </c>
      <c r="Q116" s="7" t="s">
        <v>9</v>
      </c>
      <c r="R116" s="7" t="s">
        <v>8</v>
      </c>
      <c r="S116" s="7" t="b">
        <v>0</v>
      </c>
      <c r="T116" s="7" t="b">
        <v>0</v>
      </c>
      <c r="U116" s="7" t="s">
        <v>1158</v>
      </c>
      <c r="V116" s="9">
        <v>36984</v>
      </c>
      <c r="W116" s="7" t="s">
        <v>6</v>
      </c>
      <c r="X116" s="7" t="s">
        <v>45</v>
      </c>
      <c r="Y116" s="7" t="s">
        <v>149</v>
      </c>
      <c r="Z116" s="48">
        <v>0.35625000000000001</v>
      </c>
      <c r="AA116" s="8"/>
      <c r="AB116" s="8"/>
      <c r="AC116" s="7" t="s">
        <v>3</v>
      </c>
      <c r="AD116" s="7" t="s">
        <v>2</v>
      </c>
      <c r="AE116" s="7">
        <v>0</v>
      </c>
      <c r="AF116" s="7">
        <v>0</v>
      </c>
      <c r="AG116" s="7">
        <v>0</v>
      </c>
      <c r="AH116" s="7">
        <v>0</v>
      </c>
      <c r="AI116" s="7">
        <v>0</v>
      </c>
      <c r="AJ116" s="7">
        <v>0</v>
      </c>
      <c r="AK116" s="7" t="s">
        <v>1</v>
      </c>
      <c r="AL116" s="7" t="s">
        <v>1</v>
      </c>
      <c r="AM116" s="6" t="s">
        <v>0</v>
      </c>
    </row>
    <row r="117" spans="1:39" x14ac:dyDescent="0.25">
      <c r="A117" s="5" t="s">
        <v>17</v>
      </c>
      <c r="B117" s="2" t="s">
        <v>193</v>
      </c>
      <c r="C117" s="2" t="s">
        <v>15</v>
      </c>
      <c r="D117" s="2" t="s">
        <v>153</v>
      </c>
      <c r="E117" s="28">
        <v>1</v>
      </c>
      <c r="F117" s="2" t="s">
        <v>8</v>
      </c>
      <c r="G117" s="2" t="s">
        <v>12</v>
      </c>
      <c r="H117" s="2" t="s">
        <v>12</v>
      </c>
      <c r="I117" s="12" t="s">
        <v>12</v>
      </c>
      <c r="J117" s="4">
        <v>36974</v>
      </c>
      <c r="K117" s="2">
        <v>205243</v>
      </c>
      <c r="L117" s="2" t="s">
        <v>64</v>
      </c>
      <c r="M117" s="2" t="s">
        <v>12</v>
      </c>
      <c r="N117" s="2">
        <v>2</v>
      </c>
      <c r="O117" s="2" t="s">
        <v>180</v>
      </c>
      <c r="P117" s="2" t="s">
        <v>108</v>
      </c>
      <c r="Q117" s="2" t="s">
        <v>19</v>
      </c>
      <c r="R117" s="2" t="s">
        <v>8</v>
      </c>
      <c r="S117" s="2" t="b">
        <v>0</v>
      </c>
      <c r="T117" s="2" t="b">
        <v>0</v>
      </c>
      <c r="U117" s="2" t="s">
        <v>1157</v>
      </c>
      <c r="V117" s="4">
        <v>36975</v>
      </c>
      <c r="W117" s="2" t="s">
        <v>6</v>
      </c>
      <c r="X117" s="2" t="s">
        <v>37</v>
      </c>
      <c r="Y117" s="2" t="s">
        <v>118</v>
      </c>
      <c r="Z117" s="47">
        <v>0.54166666666666663</v>
      </c>
      <c r="AA117" s="3"/>
      <c r="AB117" s="3"/>
      <c r="AC117" s="2" t="s">
        <v>3</v>
      </c>
      <c r="AD117" s="2" t="s">
        <v>22</v>
      </c>
      <c r="AE117" s="2">
        <v>5</v>
      </c>
      <c r="AF117" s="2">
        <v>0</v>
      </c>
      <c r="AG117" s="14">
        <v>1952</v>
      </c>
      <c r="AH117" s="14">
        <v>1952</v>
      </c>
      <c r="AI117" s="2">
        <v>0</v>
      </c>
      <c r="AJ117" s="2">
        <v>400</v>
      </c>
      <c r="AK117" s="2" t="s">
        <v>1</v>
      </c>
      <c r="AL117" s="2" t="s">
        <v>1</v>
      </c>
      <c r="AM117" s="1">
        <v>135</v>
      </c>
    </row>
    <row r="118" spans="1:39" x14ac:dyDescent="0.25">
      <c r="A118" s="10" t="s">
        <v>17</v>
      </c>
      <c r="B118" s="7" t="s">
        <v>318</v>
      </c>
      <c r="C118" s="7" t="s">
        <v>15</v>
      </c>
      <c r="D118" s="7" t="s">
        <v>26</v>
      </c>
      <c r="E118" s="29">
        <v>1</v>
      </c>
      <c r="F118" s="7" t="s">
        <v>8</v>
      </c>
      <c r="G118" s="7" t="s">
        <v>12</v>
      </c>
      <c r="H118" s="7" t="s">
        <v>12</v>
      </c>
      <c r="I118" s="11" t="s">
        <v>12</v>
      </c>
      <c r="J118" s="9">
        <v>36975</v>
      </c>
      <c r="K118" s="7">
        <v>208231</v>
      </c>
      <c r="L118" s="7" t="s">
        <v>13</v>
      </c>
      <c r="M118" s="7" t="s">
        <v>12</v>
      </c>
      <c r="N118" s="7">
        <v>2</v>
      </c>
      <c r="O118" s="7" t="s">
        <v>57</v>
      </c>
      <c r="P118" s="7" t="s">
        <v>257</v>
      </c>
      <c r="Q118" s="7" t="s">
        <v>19</v>
      </c>
      <c r="R118" s="7" t="s">
        <v>8</v>
      </c>
      <c r="S118" s="7" t="b">
        <v>0</v>
      </c>
      <c r="T118" s="7" t="b">
        <v>0</v>
      </c>
      <c r="U118" s="7" t="s">
        <v>1156</v>
      </c>
      <c r="V118" s="9">
        <v>36997</v>
      </c>
      <c r="W118" s="7" t="s">
        <v>12</v>
      </c>
      <c r="X118" s="7" t="s">
        <v>37</v>
      </c>
      <c r="Y118" s="7" t="s">
        <v>73</v>
      </c>
      <c r="Z118" s="48">
        <v>0.39513888888888887</v>
      </c>
      <c r="AA118" s="8"/>
      <c r="AB118" s="8"/>
      <c r="AC118" s="7" t="s">
        <v>3</v>
      </c>
      <c r="AD118" s="7" t="s">
        <v>2</v>
      </c>
      <c r="AE118" s="7">
        <v>0</v>
      </c>
      <c r="AF118" s="7">
        <v>0</v>
      </c>
      <c r="AG118" s="7">
        <v>0</v>
      </c>
      <c r="AH118" s="7">
        <v>0</v>
      </c>
      <c r="AI118" s="7">
        <v>0</v>
      </c>
      <c r="AJ118" s="7">
        <v>400</v>
      </c>
      <c r="AK118" s="7" t="s">
        <v>1</v>
      </c>
      <c r="AL118" s="7" t="s">
        <v>1</v>
      </c>
      <c r="AM118" s="6" t="s">
        <v>0</v>
      </c>
    </row>
    <row r="119" spans="1:39" x14ac:dyDescent="0.25">
      <c r="A119" s="5" t="s">
        <v>17</v>
      </c>
      <c r="B119" s="2" t="s">
        <v>318</v>
      </c>
      <c r="C119" s="2" t="s">
        <v>15</v>
      </c>
      <c r="D119" s="2" t="s">
        <v>80</v>
      </c>
      <c r="E119" s="28">
        <v>1</v>
      </c>
      <c r="F119" s="2" t="s">
        <v>8</v>
      </c>
      <c r="G119" s="2" t="s">
        <v>12</v>
      </c>
      <c r="H119" s="2" t="s">
        <v>12</v>
      </c>
      <c r="I119" s="12" t="s">
        <v>12</v>
      </c>
      <c r="J119" s="4">
        <v>36975</v>
      </c>
      <c r="K119" s="2">
        <v>202726</v>
      </c>
      <c r="L119" s="2" t="s">
        <v>13</v>
      </c>
      <c r="M119" s="2" t="s">
        <v>12</v>
      </c>
      <c r="N119" s="2">
        <v>2</v>
      </c>
      <c r="O119" s="2" t="s">
        <v>222</v>
      </c>
      <c r="P119" s="2" t="s">
        <v>257</v>
      </c>
      <c r="Q119" s="2" t="s">
        <v>9</v>
      </c>
      <c r="R119" s="2" t="s">
        <v>8</v>
      </c>
      <c r="S119" s="2" t="b">
        <v>0</v>
      </c>
      <c r="T119" s="2" t="b">
        <v>0</v>
      </c>
      <c r="U119" s="2" t="s">
        <v>1155</v>
      </c>
      <c r="V119" s="4">
        <v>36997</v>
      </c>
      <c r="W119" s="2" t="s">
        <v>6</v>
      </c>
      <c r="X119" s="2" t="s">
        <v>37</v>
      </c>
      <c r="Y119" s="2" t="s">
        <v>18</v>
      </c>
      <c r="Z119" s="47">
        <v>0.38750000000000001</v>
      </c>
      <c r="AA119" s="3"/>
      <c r="AB119" s="3"/>
      <c r="AC119" s="2" t="s">
        <v>3</v>
      </c>
      <c r="AD119" s="2" t="s">
        <v>2</v>
      </c>
      <c r="AE119" s="2">
        <v>0</v>
      </c>
      <c r="AF119" s="2">
        <v>0</v>
      </c>
      <c r="AG119" s="2">
        <v>0</v>
      </c>
      <c r="AH119" s="2">
        <v>0</v>
      </c>
      <c r="AI119" s="2">
        <v>0</v>
      </c>
      <c r="AJ119" s="2">
        <v>0</v>
      </c>
      <c r="AK119" s="2" t="s">
        <v>1</v>
      </c>
      <c r="AL119" s="2" t="s">
        <v>1</v>
      </c>
      <c r="AM119" s="1" t="s">
        <v>0</v>
      </c>
    </row>
    <row r="120" spans="1:39" x14ac:dyDescent="0.25">
      <c r="A120" s="5" t="s">
        <v>17</v>
      </c>
      <c r="B120" s="2" t="s">
        <v>91</v>
      </c>
      <c r="C120" s="2" t="s">
        <v>15</v>
      </c>
      <c r="D120" s="2" t="s">
        <v>97</v>
      </c>
      <c r="E120" s="28">
        <v>1</v>
      </c>
      <c r="F120" s="2" t="s">
        <v>8</v>
      </c>
      <c r="G120" s="2" t="s">
        <v>12</v>
      </c>
      <c r="H120" s="2" t="s">
        <v>12</v>
      </c>
      <c r="I120" s="12" t="s">
        <v>12</v>
      </c>
      <c r="J120" s="4">
        <v>36976</v>
      </c>
      <c r="K120" s="2">
        <v>210312</v>
      </c>
      <c r="L120" s="2" t="s">
        <v>13</v>
      </c>
      <c r="M120" s="2" t="s">
        <v>12</v>
      </c>
      <c r="N120" s="2">
        <v>2</v>
      </c>
      <c r="O120" s="2" t="s">
        <v>466</v>
      </c>
      <c r="P120" s="2" t="s">
        <v>52</v>
      </c>
      <c r="Q120" s="2" t="s">
        <v>19</v>
      </c>
      <c r="R120" s="2" t="s">
        <v>8</v>
      </c>
      <c r="S120" s="2" t="b">
        <v>0</v>
      </c>
      <c r="T120" s="2" t="b">
        <v>0</v>
      </c>
      <c r="U120" s="2" t="s">
        <v>7</v>
      </c>
      <c r="V120" s="4">
        <v>36983</v>
      </c>
      <c r="W120" s="2" t="s">
        <v>6</v>
      </c>
      <c r="X120" s="2" t="s">
        <v>5</v>
      </c>
      <c r="Y120" s="2" t="s">
        <v>18</v>
      </c>
      <c r="Z120" s="47">
        <v>0.58333333333333337</v>
      </c>
      <c r="AA120" s="3"/>
      <c r="AB120" s="3"/>
      <c r="AC120" s="2" t="s">
        <v>3</v>
      </c>
      <c r="AD120" s="2" t="s">
        <v>2</v>
      </c>
      <c r="AE120" s="2">
        <v>0</v>
      </c>
      <c r="AF120" s="2">
        <v>0</v>
      </c>
      <c r="AG120" s="2">
        <v>0</v>
      </c>
      <c r="AH120" s="2">
        <v>0</v>
      </c>
      <c r="AI120" s="2">
        <v>0</v>
      </c>
      <c r="AJ120" s="2">
        <v>20</v>
      </c>
      <c r="AK120" s="2" t="s">
        <v>1</v>
      </c>
      <c r="AL120" s="2" t="s">
        <v>1</v>
      </c>
      <c r="AM120" s="1" t="s">
        <v>0</v>
      </c>
    </row>
    <row r="121" spans="1:39" x14ac:dyDescent="0.25">
      <c r="A121" s="10" t="s">
        <v>17</v>
      </c>
      <c r="B121" s="7" t="s">
        <v>318</v>
      </c>
      <c r="C121" s="7" t="s">
        <v>15</v>
      </c>
      <c r="D121" s="7" t="s">
        <v>80</v>
      </c>
      <c r="E121" s="29">
        <v>1</v>
      </c>
      <c r="F121" s="7" t="s">
        <v>95</v>
      </c>
      <c r="G121" s="7" t="s">
        <v>12</v>
      </c>
      <c r="H121" s="7" t="s">
        <v>12</v>
      </c>
      <c r="I121" s="11" t="s">
        <v>12</v>
      </c>
      <c r="J121" s="9">
        <v>36980</v>
      </c>
      <c r="K121" s="7">
        <v>204860</v>
      </c>
      <c r="L121" s="7" t="s">
        <v>13</v>
      </c>
      <c r="M121" s="7" t="s">
        <v>12</v>
      </c>
      <c r="N121" s="7">
        <v>2</v>
      </c>
      <c r="O121" s="7" t="s">
        <v>222</v>
      </c>
      <c r="P121" s="7" t="s">
        <v>257</v>
      </c>
      <c r="Q121" s="7" t="s">
        <v>29</v>
      </c>
      <c r="R121" s="7" t="s">
        <v>8</v>
      </c>
      <c r="S121" s="7" t="b">
        <v>0</v>
      </c>
      <c r="T121" s="7" t="b">
        <v>0</v>
      </c>
      <c r="U121" s="7" t="s">
        <v>1154</v>
      </c>
      <c r="V121" s="9">
        <v>36997</v>
      </c>
      <c r="W121" s="7" t="s">
        <v>38</v>
      </c>
      <c r="X121" s="7" t="s">
        <v>37</v>
      </c>
      <c r="Y121" s="7" t="s">
        <v>203</v>
      </c>
      <c r="Z121" s="48">
        <v>0.79583333333333339</v>
      </c>
      <c r="AA121" s="8"/>
      <c r="AB121" s="8"/>
      <c r="AC121" s="7" t="s">
        <v>55</v>
      </c>
      <c r="AD121" s="7" t="s">
        <v>22</v>
      </c>
      <c r="AE121" s="7">
        <v>6</v>
      </c>
      <c r="AF121" s="7">
        <v>0</v>
      </c>
      <c r="AG121" s="7">
        <v>0</v>
      </c>
      <c r="AH121" s="7">
        <v>0</v>
      </c>
      <c r="AI121" s="7">
        <v>0</v>
      </c>
      <c r="AJ121" s="7">
        <v>0</v>
      </c>
      <c r="AK121" s="7" t="s">
        <v>1</v>
      </c>
      <c r="AL121" s="7" t="s">
        <v>1</v>
      </c>
      <c r="AM121" s="6" t="s">
        <v>0</v>
      </c>
    </row>
    <row r="122" spans="1:39" x14ac:dyDescent="0.25">
      <c r="A122" s="5" t="s">
        <v>17</v>
      </c>
      <c r="B122" s="2" t="s">
        <v>71</v>
      </c>
      <c r="C122" s="2" t="s">
        <v>105</v>
      </c>
      <c r="D122" s="2" t="s">
        <v>151</v>
      </c>
      <c r="E122" s="28">
        <v>7</v>
      </c>
      <c r="F122" s="2" t="s">
        <v>8</v>
      </c>
      <c r="G122" s="2" t="s">
        <v>12</v>
      </c>
      <c r="H122" s="2" t="s">
        <v>12</v>
      </c>
      <c r="I122" s="12" t="s">
        <v>12</v>
      </c>
      <c r="J122" s="4">
        <v>36982</v>
      </c>
      <c r="K122" s="2">
        <v>208548</v>
      </c>
      <c r="L122" s="2" t="s">
        <v>64</v>
      </c>
      <c r="M122" s="2" t="s">
        <v>12</v>
      </c>
      <c r="N122" s="2">
        <v>2</v>
      </c>
      <c r="O122" s="2" t="s">
        <v>945</v>
      </c>
      <c r="P122" s="2" t="s">
        <v>68</v>
      </c>
      <c r="Q122" s="2" t="s">
        <v>19</v>
      </c>
      <c r="R122" s="2" t="s">
        <v>8</v>
      </c>
      <c r="S122" s="2" t="b">
        <v>0</v>
      </c>
      <c r="T122" s="2" t="b">
        <v>0</v>
      </c>
      <c r="U122" s="2" t="s">
        <v>1153</v>
      </c>
      <c r="V122" s="4">
        <v>36982</v>
      </c>
      <c r="W122" s="2" t="s">
        <v>12</v>
      </c>
      <c r="X122" s="2" t="s">
        <v>5</v>
      </c>
      <c r="Y122" s="2" t="s">
        <v>183</v>
      </c>
      <c r="Z122" s="47">
        <v>0.89583333333333337</v>
      </c>
      <c r="AA122" s="3"/>
      <c r="AB122" s="3"/>
      <c r="AC122" s="2" t="s">
        <v>35</v>
      </c>
      <c r="AD122" s="2" t="s">
        <v>2</v>
      </c>
      <c r="AE122" s="2">
        <v>0</v>
      </c>
      <c r="AF122" s="2">
        <v>0</v>
      </c>
      <c r="AG122" s="2">
        <v>0</v>
      </c>
      <c r="AH122" s="2">
        <v>0</v>
      </c>
      <c r="AI122" s="2">
        <v>0</v>
      </c>
      <c r="AJ122" s="14">
        <v>2000</v>
      </c>
      <c r="AK122" s="2" t="s">
        <v>1</v>
      </c>
      <c r="AL122" s="2" t="s">
        <v>1</v>
      </c>
      <c r="AM122" s="1">
        <v>170</v>
      </c>
    </row>
    <row r="123" spans="1:39" x14ac:dyDescent="0.25">
      <c r="A123" s="5" t="s">
        <v>17</v>
      </c>
      <c r="B123" s="2" t="s">
        <v>110</v>
      </c>
      <c r="C123" s="2" t="s">
        <v>15</v>
      </c>
      <c r="D123" s="2" t="s">
        <v>90</v>
      </c>
      <c r="E123" s="28">
        <v>1</v>
      </c>
      <c r="F123" s="2" t="s">
        <v>8</v>
      </c>
      <c r="G123" s="2" t="s">
        <v>12</v>
      </c>
      <c r="H123" s="2" t="s">
        <v>12</v>
      </c>
      <c r="I123" s="12" t="s">
        <v>12</v>
      </c>
      <c r="J123" s="4">
        <v>36984</v>
      </c>
      <c r="K123" s="2">
        <v>205659</v>
      </c>
      <c r="L123" s="2" t="s">
        <v>13</v>
      </c>
      <c r="M123" s="2" t="s">
        <v>12</v>
      </c>
      <c r="N123" s="2">
        <v>2</v>
      </c>
      <c r="O123" s="2" t="s">
        <v>372</v>
      </c>
      <c r="P123" s="2" t="s">
        <v>60</v>
      </c>
      <c r="Q123" s="2" t="s">
        <v>19</v>
      </c>
      <c r="R123" s="2" t="s">
        <v>168</v>
      </c>
      <c r="S123" s="2" t="b">
        <v>0</v>
      </c>
      <c r="T123" s="2" t="b">
        <v>0</v>
      </c>
      <c r="U123" s="2" t="s">
        <v>1152</v>
      </c>
      <c r="V123" s="4">
        <v>36984</v>
      </c>
      <c r="W123" s="2" t="s">
        <v>38</v>
      </c>
      <c r="X123" s="2" t="s">
        <v>45</v>
      </c>
      <c r="Y123" s="2" t="s">
        <v>66</v>
      </c>
      <c r="Z123" s="47">
        <v>0.52083333333333337</v>
      </c>
      <c r="AA123" s="3"/>
      <c r="AB123" s="3"/>
      <c r="AC123" s="2" t="s">
        <v>3</v>
      </c>
      <c r="AD123" s="2" t="s">
        <v>2</v>
      </c>
      <c r="AE123" s="2">
        <v>0</v>
      </c>
      <c r="AF123" s="2">
        <v>0</v>
      </c>
      <c r="AG123" s="2">
        <v>0</v>
      </c>
      <c r="AH123" s="2">
        <v>0</v>
      </c>
      <c r="AI123" s="2">
        <v>0</v>
      </c>
      <c r="AJ123" s="2">
        <v>100</v>
      </c>
      <c r="AK123" s="2" t="s">
        <v>1</v>
      </c>
      <c r="AL123" s="2" t="s">
        <v>1</v>
      </c>
      <c r="AM123" s="1">
        <v>138</v>
      </c>
    </row>
    <row r="124" spans="1:39" x14ac:dyDescent="0.25">
      <c r="A124" s="10" t="s">
        <v>17</v>
      </c>
      <c r="B124" s="7" t="s">
        <v>71</v>
      </c>
      <c r="C124" s="7" t="s">
        <v>15</v>
      </c>
      <c r="D124" s="7" t="s">
        <v>196</v>
      </c>
      <c r="E124" s="29">
        <v>7</v>
      </c>
      <c r="F124" s="7" t="s">
        <v>8</v>
      </c>
      <c r="G124" s="7" t="s">
        <v>12</v>
      </c>
      <c r="H124" s="7" t="s">
        <v>12</v>
      </c>
      <c r="I124" s="11" t="s">
        <v>12</v>
      </c>
      <c r="J124" s="9">
        <v>36988</v>
      </c>
      <c r="K124" s="7">
        <v>201691</v>
      </c>
      <c r="L124" s="7" t="s">
        <v>13</v>
      </c>
      <c r="M124" s="7" t="s">
        <v>1151</v>
      </c>
      <c r="N124" s="7">
        <v>2</v>
      </c>
      <c r="O124" s="7" t="s">
        <v>195</v>
      </c>
      <c r="P124" s="7" t="s">
        <v>68</v>
      </c>
      <c r="Q124" s="7" t="s">
        <v>19</v>
      </c>
      <c r="R124" s="7" t="s">
        <v>168</v>
      </c>
      <c r="S124" s="7" t="b">
        <v>0</v>
      </c>
      <c r="T124" s="7" t="b">
        <v>0</v>
      </c>
      <c r="U124" s="7" t="s">
        <v>1150</v>
      </c>
      <c r="V124" s="9">
        <v>36988</v>
      </c>
      <c r="W124" s="7" t="s">
        <v>12</v>
      </c>
      <c r="X124" s="7" t="s">
        <v>45</v>
      </c>
      <c r="Y124" s="7" t="s">
        <v>183</v>
      </c>
      <c r="Z124" s="48">
        <v>0.34375</v>
      </c>
      <c r="AA124" s="8"/>
      <c r="AB124" s="8"/>
      <c r="AC124" s="7" t="s">
        <v>3</v>
      </c>
      <c r="AD124" s="7" t="s">
        <v>22</v>
      </c>
      <c r="AE124" s="7">
        <v>0</v>
      </c>
      <c r="AF124" s="7">
        <v>0</v>
      </c>
      <c r="AG124" s="7">
        <v>0</v>
      </c>
      <c r="AH124" s="7">
        <v>0</v>
      </c>
      <c r="AI124" s="7">
        <v>1</v>
      </c>
      <c r="AJ124" s="7">
        <v>200</v>
      </c>
      <c r="AK124" s="7" t="s">
        <v>1</v>
      </c>
      <c r="AL124" s="7" t="s">
        <v>1</v>
      </c>
      <c r="AM124" s="6">
        <v>110</v>
      </c>
    </row>
    <row r="125" spans="1:39" x14ac:dyDescent="0.25">
      <c r="A125" s="10" t="s">
        <v>17</v>
      </c>
      <c r="B125" s="7" t="s">
        <v>318</v>
      </c>
      <c r="C125" s="7" t="s">
        <v>15</v>
      </c>
      <c r="D125" s="7" t="s">
        <v>844</v>
      </c>
      <c r="E125" s="29">
        <v>1</v>
      </c>
      <c r="F125" s="7" t="s">
        <v>8</v>
      </c>
      <c r="G125" s="7" t="s">
        <v>12</v>
      </c>
      <c r="H125" s="7" t="s">
        <v>12</v>
      </c>
      <c r="I125" s="11" t="s">
        <v>12</v>
      </c>
      <c r="J125" s="9">
        <v>36994</v>
      </c>
      <c r="K125" s="7">
        <v>210142</v>
      </c>
      <c r="L125" s="7" t="s">
        <v>13</v>
      </c>
      <c r="M125" s="7" t="s">
        <v>12</v>
      </c>
      <c r="N125" s="7">
        <v>3</v>
      </c>
      <c r="O125" s="7" t="s">
        <v>1149</v>
      </c>
      <c r="P125" s="7" t="s">
        <v>257</v>
      </c>
      <c r="Q125" s="7" t="s">
        <v>29</v>
      </c>
      <c r="R125" s="7" t="s">
        <v>8</v>
      </c>
      <c r="S125" s="7" t="b">
        <v>0</v>
      </c>
      <c r="T125" s="7" t="b">
        <v>0</v>
      </c>
      <c r="U125" s="7" t="s">
        <v>1148</v>
      </c>
      <c r="V125" s="9">
        <v>37013</v>
      </c>
      <c r="W125" s="7" t="s">
        <v>38</v>
      </c>
      <c r="X125" s="7" t="s">
        <v>45</v>
      </c>
      <c r="Y125" s="7" t="s">
        <v>84</v>
      </c>
      <c r="Z125" s="48">
        <v>0.95486111111111116</v>
      </c>
      <c r="AA125" s="8"/>
      <c r="AB125" s="8"/>
      <c r="AC125" s="7" t="s">
        <v>35</v>
      </c>
      <c r="AD125" s="7" t="s">
        <v>2</v>
      </c>
      <c r="AE125" s="7">
        <v>0</v>
      </c>
      <c r="AF125" s="7">
        <v>0</v>
      </c>
      <c r="AG125" s="7">
        <v>0</v>
      </c>
      <c r="AH125" s="7">
        <v>0</v>
      </c>
      <c r="AI125" s="7">
        <v>0</v>
      </c>
      <c r="AJ125" s="7">
        <v>0</v>
      </c>
      <c r="AK125" s="7" t="s">
        <v>1</v>
      </c>
      <c r="AL125" s="7" t="s">
        <v>1</v>
      </c>
      <c r="AM125" s="6" t="s">
        <v>0</v>
      </c>
    </row>
    <row r="126" spans="1:39" x14ac:dyDescent="0.25">
      <c r="A126" s="5" t="s">
        <v>17</v>
      </c>
      <c r="B126" s="2" t="s">
        <v>71</v>
      </c>
      <c r="C126" s="2" t="s">
        <v>105</v>
      </c>
      <c r="D126" s="2" t="s">
        <v>488</v>
      </c>
      <c r="E126" s="28">
        <v>1</v>
      </c>
      <c r="F126" s="2" t="s">
        <v>8</v>
      </c>
      <c r="G126" s="2" t="s">
        <v>12</v>
      </c>
      <c r="H126" s="2" t="s">
        <v>12</v>
      </c>
      <c r="I126" s="12" t="s">
        <v>12</v>
      </c>
      <c r="J126" s="4">
        <v>36998</v>
      </c>
      <c r="K126" s="2">
        <v>208347</v>
      </c>
      <c r="L126" s="2" t="s">
        <v>64</v>
      </c>
      <c r="M126" s="2" t="s">
        <v>1147</v>
      </c>
      <c r="N126" s="2">
        <v>2</v>
      </c>
      <c r="O126" s="2" t="s">
        <v>51</v>
      </c>
      <c r="P126" s="2" t="s">
        <v>68</v>
      </c>
      <c r="Q126" s="2" t="s">
        <v>19</v>
      </c>
      <c r="R126" s="2" t="s">
        <v>8</v>
      </c>
      <c r="S126" s="2" t="b">
        <v>0</v>
      </c>
      <c r="T126" s="2" t="b">
        <v>0</v>
      </c>
      <c r="U126" s="2" t="s">
        <v>1146</v>
      </c>
      <c r="V126" s="4">
        <v>37000</v>
      </c>
      <c r="W126" s="2" t="s">
        <v>12</v>
      </c>
      <c r="X126" s="2" t="s">
        <v>37</v>
      </c>
      <c r="Y126" s="2" t="s">
        <v>59</v>
      </c>
      <c r="Z126" s="47">
        <v>0.41666666666666669</v>
      </c>
      <c r="AA126" s="3"/>
      <c r="AB126" s="3"/>
      <c r="AC126" s="2" t="s">
        <v>3</v>
      </c>
      <c r="AD126" s="2" t="s">
        <v>2</v>
      </c>
      <c r="AE126" s="2">
        <v>240</v>
      </c>
      <c r="AF126" s="14">
        <v>26032</v>
      </c>
      <c r="AG126" s="14">
        <v>84604</v>
      </c>
      <c r="AH126" s="14">
        <v>110636</v>
      </c>
      <c r="AI126" s="2">
        <v>2</v>
      </c>
      <c r="AJ126" s="14">
        <v>3400</v>
      </c>
      <c r="AK126" s="2" t="s">
        <v>1</v>
      </c>
      <c r="AL126" s="2" t="s">
        <v>1</v>
      </c>
      <c r="AM126" s="1">
        <v>150</v>
      </c>
    </row>
    <row r="127" spans="1:39" x14ac:dyDescent="0.25">
      <c r="A127" s="10" t="s">
        <v>17</v>
      </c>
      <c r="B127" s="7" t="s">
        <v>318</v>
      </c>
      <c r="C127" s="7" t="s">
        <v>15</v>
      </c>
      <c r="D127" s="7" t="s">
        <v>90</v>
      </c>
      <c r="E127" s="29">
        <v>1</v>
      </c>
      <c r="F127" s="7" t="s">
        <v>8</v>
      </c>
      <c r="G127" s="7" t="s">
        <v>12</v>
      </c>
      <c r="H127" s="7" t="s">
        <v>12</v>
      </c>
      <c r="I127" s="11" t="s">
        <v>12</v>
      </c>
      <c r="J127" s="9">
        <v>37002</v>
      </c>
      <c r="K127" s="7">
        <v>210016</v>
      </c>
      <c r="L127" s="7" t="s">
        <v>64</v>
      </c>
      <c r="M127" s="7" t="s">
        <v>12</v>
      </c>
      <c r="N127" s="7">
        <v>2</v>
      </c>
      <c r="O127" s="7" t="s">
        <v>177</v>
      </c>
      <c r="P127" s="7" t="s">
        <v>257</v>
      </c>
      <c r="Q127" s="7" t="s">
        <v>9</v>
      </c>
      <c r="R127" s="7" t="s">
        <v>8</v>
      </c>
      <c r="S127" s="7" t="b">
        <v>0</v>
      </c>
      <c r="T127" s="7" t="b">
        <v>0</v>
      </c>
      <c r="U127" s="7" t="s">
        <v>1145</v>
      </c>
      <c r="V127" s="9">
        <v>37049</v>
      </c>
      <c r="W127" s="7" t="s">
        <v>6</v>
      </c>
      <c r="X127" s="7" t="s">
        <v>45</v>
      </c>
      <c r="Y127" s="7" t="s">
        <v>289</v>
      </c>
      <c r="Z127" s="48">
        <v>0.86458333333333337</v>
      </c>
      <c r="AA127" s="8"/>
      <c r="AB127" s="8"/>
      <c r="AC127" s="7" t="s">
        <v>35</v>
      </c>
      <c r="AD127" s="7" t="s">
        <v>22</v>
      </c>
      <c r="AE127" s="7">
        <v>6</v>
      </c>
      <c r="AF127" s="7">
        <v>0</v>
      </c>
      <c r="AG127" s="13">
        <v>46858</v>
      </c>
      <c r="AH127" s="13">
        <v>46858</v>
      </c>
      <c r="AI127" s="7">
        <v>0</v>
      </c>
      <c r="AJ127" s="7">
        <v>0</v>
      </c>
      <c r="AK127" s="7" t="s">
        <v>1</v>
      </c>
      <c r="AL127" s="7" t="s">
        <v>1</v>
      </c>
      <c r="AM127" s="6" t="s">
        <v>0</v>
      </c>
    </row>
    <row r="128" spans="1:39" x14ac:dyDescent="0.25">
      <c r="A128" s="10" t="s">
        <v>17</v>
      </c>
      <c r="B128" s="7" t="s">
        <v>318</v>
      </c>
      <c r="C128" s="7" t="s">
        <v>15</v>
      </c>
      <c r="D128" s="7" t="s">
        <v>125</v>
      </c>
      <c r="E128" s="29">
        <v>1</v>
      </c>
      <c r="F128" s="7" t="s">
        <v>8</v>
      </c>
      <c r="G128" s="7" t="s">
        <v>12</v>
      </c>
      <c r="H128" s="7" t="s">
        <v>12</v>
      </c>
      <c r="I128" s="11" t="s">
        <v>12</v>
      </c>
      <c r="J128" s="9">
        <v>37007</v>
      </c>
      <c r="K128" s="7">
        <v>212145</v>
      </c>
      <c r="L128" s="7" t="s">
        <v>13</v>
      </c>
      <c r="M128" s="7" t="s">
        <v>12</v>
      </c>
      <c r="N128" s="7">
        <v>2</v>
      </c>
      <c r="O128" s="7" t="s">
        <v>177</v>
      </c>
      <c r="P128" s="7" t="s">
        <v>257</v>
      </c>
      <c r="Q128" s="7" t="s">
        <v>9</v>
      </c>
      <c r="R128" s="7" t="s">
        <v>8</v>
      </c>
      <c r="S128" s="7" t="b">
        <v>0</v>
      </c>
      <c r="T128" s="7" t="b">
        <v>0</v>
      </c>
      <c r="U128" s="7" t="s">
        <v>1144</v>
      </c>
      <c r="V128" s="9">
        <v>37014</v>
      </c>
      <c r="W128" s="7" t="s">
        <v>38</v>
      </c>
      <c r="X128" s="7" t="s">
        <v>12</v>
      </c>
      <c r="Y128" s="7" t="s">
        <v>84</v>
      </c>
      <c r="Z128" s="48">
        <v>0.9243055555555556</v>
      </c>
      <c r="AA128" s="8"/>
      <c r="AB128" s="8"/>
      <c r="AC128" s="7" t="s">
        <v>35</v>
      </c>
      <c r="AD128" s="7" t="s">
        <v>22</v>
      </c>
      <c r="AE128" s="7">
        <v>0</v>
      </c>
      <c r="AF128" s="7">
        <v>0</v>
      </c>
      <c r="AG128" s="7">
        <v>0</v>
      </c>
      <c r="AH128" s="7">
        <v>0</v>
      </c>
      <c r="AI128" s="7">
        <v>0</v>
      </c>
      <c r="AJ128" s="7">
        <v>0</v>
      </c>
      <c r="AK128" s="7" t="s">
        <v>1</v>
      </c>
      <c r="AL128" s="7" t="s">
        <v>1</v>
      </c>
      <c r="AM128" s="6" t="s">
        <v>0</v>
      </c>
    </row>
    <row r="129" spans="1:39" x14ac:dyDescent="0.25">
      <c r="A129" s="5" t="s">
        <v>17</v>
      </c>
      <c r="B129" s="2" t="s">
        <v>890</v>
      </c>
      <c r="C129" s="2" t="s">
        <v>15</v>
      </c>
      <c r="D129" s="2" t="s">
        <v>32</v>
      </c>
      <c r="E129" s="28">
        <v>1</v>
      </c>
      <c r="F129" s="2" t="s">
        <v>8</v>
      </c>
      <c r="G129" s="2" t="s">
        <v>12</v>
      </c>
      <c r="H129" s="2" t="s">
        <v>12</v>
      </c>
      <c r="I129" s="12" t="s">
        <v>12</v>
      </c>
      <c r="J129" s="4">
        <v>37010</v>
      </c>
      <c r="K129" s="2">
        <v>207634</v>
      </c>
      <c r="L129" s="2" t="s">
        <v>13</v>
      </c>
      <c r="M129" s="2" t="s">
        <v>12</v>
      </c>
      <c r="N129" s="2">
        <v>2</v>
      </c>
      <c r="O129" s="2" t="s">
        <v>466</v>
      </c>
      <c r="P129" s="2" t="s">
        <v>49</v>
      </c>
      <c r="Q129" s="2" t="s">
        <v>29</v>
      </c>
      <c r="R129" s="2" t="s">
        <v>8</v>
      </c>
      <c r="S129" s="2" t="b">
        <v>0</v>
      </c>
      <c r="T129" s="2" t="b">
        <v>0</v>
      </c>
      <c r="U129" s="2" t="s">
        <v>1143</v>
      </c>
      <c r="V129" s="4">
        <v>37011</v>
      </c>
      <c r="W129" s="2" t="s">
        <v>131</v>
      </c>
      <c r="X129" s="2" t="s">
        <v>37</v>
      </c>
      <c r="Y129" s="2" t="s">
        <v>327</v>
      </c>
      <c r="Z129" s="47">
        <v>0.38541666666666669</v>
      </c>
      <c r="AA129" s="3"/>
      <c r="AB129" s="3"/>
      <c r="AC129" s="2" t="s">
        <v>3</v>
      </c>
      <c r="AD129" s="2" t="s">
        <v>34</v>
      </c>
      <c r="AE129" s="2">
        <v>0</v>
      </c>
      <c r="AF129" s="2">
        <v>0</v>
      </c>
      <c r="AG129" s="2">
        <v>0</v>
      </c>
      <c r="AH129" s="2">
        <v>0</v>
      </c>
      <c r="AI129" s="2">
        <v>0</v>
      </c>
      <c r="AJ129" s="2">
        <v>0</v>
      </c>
      <c r="AK129" s="2" t="s">
        <v>1</v>
      </c>
      <c r="AL129" s="2" t="s">
        <v>1</v>
      </c>
      <c r="AM129" s="1" t="s">
        <v>0</v>
      </c>
    </row>
    <row r="130" spans="1:39" x14ac:dyDescent="0.25">
      <c r="A130" s="5" t="s">
        <v>17</v>
      </c>
      <c r="B130" s="2" t="s">
        <v>182</v>
      </c>
      <c r="C130" s="2" t="s">
        <v>15</v>
      </c>
      <c r="D130" s="2" t="s">
        <v>21</v>
      </c>
      <c r="E130" s="28">
        <v>1</v>
      </c>
      <c r="F130" s="2" t="s">
        <v>8</v>
      </c>
      <c r="G130" s="2" t="s">
        <v>12</v>
      </c>
      <c r="H130" s="2" t="s">
        <v>12</v>
      </c>
      <c r="I130" s="12" t="s">
        <v>12</v>
      </c>
      <c r="J130" s="4">
        <v>37020</v>
      </c>
      <c r="K130" s="2">
        <v>210673</v>
      </c>
      <c r="L130" s="2" t="s">
        <v>13</v>
      </c>
      <c r="M130" s="2" t="s">
        <v>12</v>
      </c>
      <c r="N130" s="2">
        <v>3</v>
      </c>
      <c r="O130" s="2" t="s">
        <v>57</v>
      </c>
      <c r="P130" s="2" t="s">
        <v>122</v>
      </c>
      <c r="Q130" s="2" t="s">
        <v>29</v>
      </c>
      <c r="R130" s="2" t="s">
        <v>8</v>
      </c>
      <c r="S130" s="2" t="b">
        <v>0</v>
      </c>
      <c r="T130" s="2" t="b">
        <v>0</v>
      </c>
      <c r="U130" s="2" t="s">
        <v>1142</v>
      </c>
      <c r="V130" s="4">
        <v>37021</v>
      </c>
      <c r="W130" s="2" t="s">
        <v>38</v>
      </c>
      <c r="X130" s="2" t="s">
        <v>37</v>
      </c>
      <c r="Y130" s="2" t="s">
        <v>36</v>
      </c>
      <c r="Z130" s="47">
        <v>0.76527777777777783</v>
      </c>
      <c r="AA130" s="3"/>
      <c r="AB130" s="3"/>
      <c r="AC130" s="2" t="s">
        <v>3</v>
      </c>
      <c r="AD130" s="2" t="s">
        <v>22</v>
      </c>
      <c r="AE130" s="2">
        <v>0</v>
      </c>
      <c r="AF130" s="2">
        <v>0</v>
      </c>
      <c r="AG130" s="2">
        <v>0</v>
      </c>
      <c r="AH130" s="2">
        <v>0</v>
      </c>
      <c r="AI130" s="2">
        <v>0</v>
      </c>
      <c r="AJ130" s="2">
        <v>0</v>
      </c>
      <c r="AK130" s="2" t="s">
        <v>1</v>
      </c>
      <c r="AL130" s="2" t="s">
        <v>1</v>
      </c>
      <c r="AM130" s="1" t="s">
        <v>0</v>
      </c>
    </row>
    <row r="131" spans="1:39" x14ac:dyDescent="0.25">
      <c r="A131" s="10" t="s">
        <v>17</v>
      </c>
      <c r="B131" s="7" t="s">
        <v>250</v>
      </c>
      <c r="C131" s="7" t="s">
        <v>15</v>
      </c>
      <c r="D131" s="7" t="s">
        <v>80</v>
      </c>
      <c r="E131" s="29">
        <v>1</v>
      </c>
      <c r="F131" s="7" t="s">
        <v>8</v>
      </c>
      <c r="G131" s="7" t="s">
        <v>12</v>
      </c>
      <c r="H131" s="7" t="s">
        <v>12</v>
      </c>
      <c r="I131" s="11" t="s">
        <v>12</v>
      </c>
      <c r="J131" s="9">
        <v>37026</v>
      </c>
      <c r="K131" s="7">
        <v>210129</v>
      </c>
      <c r="L131" s="7" t="s">
        <v>13</v>
      </c>
      <c r="M131" s="7" t="s">
        <v>12</v>
      </c>
      <c r="N131" s="7">
        <v>2</v>
      </c>
      <c r="O131" s="7" t="s">
        <v>228</v>
      </c>
      <c r="P131" s="7" t="s">
        <v>132</v>
      </c>
      <c r="Q131" s="7" t="s">
        <v>9</v>
      </c>
      <c r="R131" s="7" t="s">
        <v>8</v>
      </c>
      <c r="S131" s="7" t="b">
        <v>0</v>
      </c>
      <c r="T131" s="7" t="b">
        <v>0</v>
      </c>
      <c r="U131" s="7" t="s">
        <v>768</v>
      </c>
      <c r="V131" s="9">
        <v>37026</v>
      </c>
      <c r="W131" s="7" t="s">
        <v>131</v>
      </c>
      <c r="X131" s="7" t="s">
        <v>37</v>
      </c>
      <c r="Y131" s="7" t="s">
        <v>120</v>
      </c>
      <c r="Z131" s="48">
        <v>0.77083333333333337</v>
      </c>
      <c r="AA131" s="8"/>
      <c r="AB131" s="8"/>
      <c r="AC131" s="7" t="s">
        <v>3</v>
      </c>
      <c r="AD131" s="7" t="s">
        <v>22</v>
      </c>
      <c r="AE131" s="7">
        <v>0</v>
      </c>
      <c r="AF131" s="7">
        <v>0</v>
      </c>
      <c r="AG131" s="7">
        <v>0</v>
      </c>
      <c r="AH131" s="7">
        <v>0</v>
      </c>
      <c r="AI131" s="7">
        <v>0</v>
      </c>
      <c r="AJ131" s="7">
        <v>0</v>
      </c>
      <c r="AK131" s="7" t="s">
        <v>1</v>
      </c>
      <c r="AL131" s="7" t="s">
        <v>1</v>
      </c>
      <c r="AM131" s="6">
        <v>100</v>
      </c>
    </row>
    <row r="132" spans="1:39" x14ac:dyDescent="0.25">
      <c r="A132" s="10" t="s">
        <v>17</v>
      </c>
      <c r="B132" s="7" t="s">
        <v>173</v>
      </c>
      <c r="C132" s="7" t="s">
        <v>15</v>
      </c>
      <c r="D132" s="7" t="s">
        <v>844</v>
      </c>
      <c r="E132" s="29">
        <v>1</v>
      </c>
      <c r="F132" s="7" t="s">
        <v>8</v>
      </c>
      <c r="G132" s="7" t="s">
        <v>12</v>
      </c>
      <c r="H132" s="7" t="s">
        <v>12</v>
      </c>
      <c r="I132" s="11" t="s">
        <v>12</v>
      </c>
      <c r="J132" s="9">
        <v>37027</v>
      </c>
      <c r="K132" s="7">
        <v>207125</v>
      </c>
      <c r="L132" s="7" t="s">
        <v>13</v>
      </c>
      <c r="M132" s="7" t="s">
        <v>12</v>
      </c>
      <c r="N132" s="7">
        <v>3</v>
      </c>
      <c r="O132" s="7" t="s">
        <v>608</v>
      </c>
      <c r="P132" s="7" t="s">
        <v>108</v>
      </c>
      <c r="Q132" s="7" t="s">
        <v>29</v>
      </c>
      <c r="R132" s="7" t="s">
        <v>8</v>
      </c>
      <c r="S132" s="7" t="b">
        <v>0</v>
      </c>
      <c r="T132" s="7" t="b">
        <v>0</v>
      </c>
      <c r="U132" s="7" t="s">
        <v>7</v>
      </c>
      <c r="V132" s="9">
        <v>37027</v>
      </c>
      <c r="W132" s="7" t="s">
        <v>12</v>
      </c>
      <c r="X132" s="7" t="s">
        <v>5</v>
      </c>
      <c r="Y132" s="7" t="s">
        <v>73</v>
      </c>
      <c r="Z132" s="48">
        <v>0.60763888888888895</v>
      </c>
      <c r="AA132" s="8"/>
      <c r="AB132" s="8"/>
      <c r="AC132" s="7" t="s">
        <v>3</v>
      </c>
      <c r="AD132" s="7" t="s">
        <v>22</v>
      </c>
      <c r="AE132" s="7">
        <v>0</v>
      </c>
      <c r="AF132" s="7">
        <v>0</v>
      </c>
      <c r="AG132" s="7">
        <v>0</v>
      </c>
      <c r="AH132" s="7">
        <v>0</v>
      </c>
      <c r="AI132" s="7">
        <v>0</v>
      </c>
      <c r="AJ132" s="7">
        <v>0</v>
      </c>
      <c r="AK132" s="7" t="s">
        <v>1</v>
      </c>
      <c r="AL132" s="7" t="s">
        <v>1</v>
      </c>
      <c r="AM132" s="6" t="s">
        <v>0</v>
      </c>
    </row>
    <row r="133" spans="1:39" x14ac:dyDescent="0.25">
      <c r="A133" s="5" t="s">
        <v>17</v>
      </c>
      <c r="B133" s="2" t="s">
        <v>143</v>
      </c>
      <c r="C133" s="2" t="s">
        <v>15</v>
      </c>
      <c r="D133" s="2" t="s">
        <v>33</v>
      </c>
      <c r="E133" s="28">
        <v>1</v>
      </c>
      <c r="F133" s="2" t="s">
        <v>8</v>
      </c>
      <c r="G133" s="2" t="s">
        <v>12</v>
      </c>
      <c r="H133" s="2" t="s">
        <v>12</v>
      </c>
      <c r="I133" s="12" t="s">
        <v>12</v>
      </c>
      <c r="J133" s="4">
        <v>37030</v>
      </c>
      <c r="K133" s="2">
        <v>208531</v>
      </c>
      <c r="L133" s="2" t="s">
        <v>13</v>
      </c>
      <c r="M133" s="2" t="s">
        <v>12</v>
      </c>
      <c r="N133" s="2">
        <v>2</v>
      </c>
      <c r="O133" s="2" t="s">
        <v>372</v>
      </c>
      <c r="P133" s="2" t="s">
        <v>142</v>
      </c>
      <c r="Q133" s="2" t="s">
        <v>19</v>
      </c>
      <c r="R133" s="2" t="s">
        <v>136</v>
      </c>
      <c r="S133" s="2" t="b">
        <v>0</v>
      </c>
      <c r="T133" s="2" t="b">
        <v>0</v>
      </c>
      <c r="U133" s="2" t="s">
        <v>7</v>
      </c>
      <c r="V133" s="4">
        <v>37030</v>
      </c>
      <c r="W133" s="2" t="s">
        <v>12</v>
      </c>
      <c r="X133" s="2" t="s">
        <v>45</v>
      </c>
      <c r="Y133" s="2" t="s">
        <v>169</v>
      </c>
      <c r="Z133" s="47">
        <v>0.4861111111111111</v>
      </c>
      <c r="AA133" s="3"/>
      <c r="AB133" s="3"/>
      <c r="AC133" s="2" t="s">
        <v>3</v>
      </c>
      <c r="AD133" s="2" t="s">
        <v>34</v>
      </c>
      <c r="AE133" s="2">
        <v>0</v>
      </c>
      <c r="AF133" s="2">
        <v>0</v>
      </c>
      <c r="AG133" s="2">
        <v>0</v>
      </c>
      <c r="AH133" s="2">
        <v>0</v>
      </c>
      <c r="AI133" s="2">
        <v>0</v>
      </c>
      <c r="AJ133" s="2">
        <v>5</v>
      </c>
      <c r="AK133" s="2" t="s">
        <v>1</v>
      </c>
      <c r="AL133" s="2" t="s">
        <v>1</v>
      </c>
      <c r="AM133" s="1">
        <v>135</v>
      </c>
    </row>
    <row r="134" spans="1:39" x14ac:dyDescent="0.25">
      <c r="A134" s="5" t="s">
        <v>17</v>
      </c>
      <c r="B134" s="2" t="s">
        <v>285</v>
      </c>
      <c r="C134" s="2" t="s">
        <v>15</v>
      </c>
      <c r="D134" s="2" t="s">
        <v>238</v>
      </c>
      <c r="E134" s="28">
        <v>1</v>
      </c>
      <c r="F134" s="2" t="s">
        <v>8</v>
      </c>
      <c r="G134" s="2" t="s">
        <v>12</v>
      </c>
      <c r="H134" s="2" t="s">
        <v>12</v>
      </c>
      <c r="I134" s="2">
        <v>1948</v>
      </c>
      <c r="J134" s="4">
        <v>37046</v>
      </c>
      <c r="K134" s="2">
        <v>210138</v>
      </c>
      <c r="L134" s="2" t="s">
        <v>13</v>
      </c>
      <c r="M134" s="2" t="s">
        <v>12</v>
      </c>
      <c r="N134" s="2">
        <v>2</v>
      </c>
      <c r="O134" s="2" t="s">
        <v>57</v>
      </c>
      <c r="P134" s="2" t="s">
        <v>284</v>
      </c>
      <c r="Q134" s="2" t="s">
        <v>9</v>
      </c>
      <c r="R134" s="2" t="s">
        <v>8</v>
      </c>
      <c r="S134" s="2" t="b">
        <v>1</v>
      </c>
      <c r="T134" s="2" t="b">
        <v>0</v>
      </c>
      <c r="U134" s="2" t="s">
        <v>1141</v>
      </c>
      <c r="V134" s="4">
        <v>37046</v>
      </c>
      <c r="W134" s="2" t="s">
        <v>6</v>
      </c>
      <c r="X134" s="2" t="s">
        <v>37</v>
      </c>
      <c r="Y134" s="2" t="s">
        <v>162</v>
      </c>
      <c r="Z134" s="47">
        <v>0.73055555555555562</v>
      </c>
      <c r="AA134" s="3"/>
      <c r="AB134" s="3"/>
      <c r="AC134" s="2" t="s">
        <v>3</v>
      </c>
      <c r="AD134" s="2" t="s">
        <v>34</v>
      </c>
      <c r="AE134" s="2">
        <v>0</v>
      </c>
      <c r="AF134" s="2">
        <v>0</v>
      </c>
      <c r="AG134" s="2">
        <v>0</v>
      </c>
      <c r="AH134" s="2">
        <v>0</v>
      </c>
      <c r="AI134" s="2">
        <v>0</v>
      </c>
      <c r="AJ134" s="2">
        <v>0</v>
      </c>
      <c r="AK134" s="2" t="s">
        <v>1</v>
      </c>
      <c r="AL134" s="2" t="s">
        <v>1</v>
      </c>
      <c r="AM134" s="1" t="s">
        <v>0</v>
      </c>
    </row>
    <row r="135" spans="1:39" x14ac:dyDescent="0.25">
      <c r="A135" s="5" t="s">
        <v>17</v>
      </c>
      <c r="B135" s="2" t="s">
        <v>318</v>
      </c>
      <c r="C135" s="2" t="s">
        <v>15</v>
      </c>
      <c r="D135" s="2" t="s">
        <v>97</v>
      </c>
      <c r="E135" s="28">
        <v>7</v>
      </c>
      <c r="F135" s="2" t="s">
        <v>8</v>
      </c>
      <c r="G135" s="2" t="s">
        <v>12</v>
      </c>
      <c r="H135" s="2" t="s">
        <v>12</v>
      </c>
      <c r="I135" s="12" t="s">
        <v>12</v>
      </c>
      <c r="J135" s="4">
        <v>37048</v>
      </c>
      <c r="K135" s="2">
        <v>209811</v>
      </c>
      <c r="L135" s="2" t="s">
        <v>13</v>
      </c>
      <c r="M135" s="2" t="s">
        <v>12</v>
      </c>
      <c r="N135" s="2">
        <v>2</v>
      </c>
      <c r="O135" s="2" t="s">
        <v>267</v>
      </c>
      <c r="P135" s="2" t="s">
        <v>257</v>
      </c>
      <c r="Q135" s="2" t="s">
        <v>9</v>
      </c>
      <c r="R135" s="2" t="s">
        <v>8</v>
      </c>
      <c r="S135" s="2" t="b">
        <v>1</v>
      </c>
      <c r="T135" s="2" t="b">
        <v>1</v>
      </c>
      <c r="U135" s="2" t="s">
        <v>1140</v>
      </c>
      <c r="V135" s="4">
        <v>37049</v>
      </c>
      <c r="W135" s="2" t="s">
        <v>6</v>
      </c>
      <c r="X135" s="2" t="s">
        <v>5</v>
      </c>
      <c r="Y135" s="2" t="s">
        <v>278</v>
      </c>
      <c r="Z135" s="47">
        <v>0.77777777777777779</v>
      </c>
      <c r="AA135" s="3"/>
      <c r="AB135" s="3"/>
      <c r="AC135" s="2" t="s">
        <v>55</v>
      </c>
      <c r="AD135" s="2" t="s">
        <v>22</v>
      </c>
      <c r="AE135" s="2">
        <v>0</v>
      </c>
      <c r="AF135" s="2">
        <v>0</v>
      </c>
      <c r="AG135" s="2">
        <v>0</v>
      </c>
      <c r="AH135" s="2">
        <v>0</v>
      </c>
      <c r="AI135" s="2">
        <v>0</v>
      </c>
      <c r="AJ135" s="2">
        <v>0</v>
      </c>
      <c r="AK135" s="2" t="s">
        <v>1</v>
      </c>
      <c r="AL135" s="2" t="s">
        <v>1</v>
      </c>
      <c r="AM135" s="1" t="s">
        <v>0</v>
      </c>
    </row>
    <row r="136" spans="1:39" x14ac:dyDescent="0.25">
      <c r="A136" s="10" t="s">
        <v>17</v>
      </c>
      <c r="B136" s="7" t="s">
        <v>287</v>
      </c>
      <c r="C136" s="7" t="s">
        <v>15</v>
      </c>
      <c r="D136" s="7" t="s">
        <v>28</v>
      </c>
      <c r="E136" s="29">
        <v>1</v>
      </c>
      <c r="F136" s="7" t="s">
        <v>8</v>
      </c>
      <c r="G136" s="7" t="s">
        <v>12</v>
      </c>
      <c r="H136" s="7" t="s">
        <v>12</v>
      </c>
      <c r="I136" s="11" t="s">
        <v>12</v>
      </c>
      <c r="J136" s="9">
        <v>37050</v>
      </c>
      <c r="K136" s="7">
        <v>207564</v>
      </c>
      <c r="L136" s="7" t="s">
        <v>13</v>
      </c>
      <c r="M136" s="7" t="s">
        <v>12</v>
      </c>
      <c r="N136" s="7">
        <v>2</v>
      </c>
      <c r="O136" s="7" t="s">
        <v>372</v>
      </c>
      <c r="P136" s="7" t="s">
        <v>122</v>
      </c>
      <c r="Q136" s="7" t="s">
        <v>29</v>
      </c>
      <c r="R136" s="7" t="s">
        <v>8</v>
      </c>
      <c r="S136" s="7" t="b">
        <v>0</v>
      </c>
      <c r="T136" s="7" t="b">
        <v>0</v>
      </c>
      <c r="U136" s="7" t="s">
        <v>114</v>
      </c>
      <c r="V136" s="9">
        <v>37050</v>
      </c>
      <c r="W136" s="7" t="s">
        <v>6</v>
      </c>
      <c r="X136" s="7" t="s">
        <v>5</v>
      </c>
      <c r="Y136" s="7" t="s">
        <v>118</v>
      </c>
      <c r="Z136" s="48">
        <v>0.59861111111111109</v>
      </c>
      <c r="AA136" s="8"/>
      <c r="AB136" s="8"/>
      <c r="AC136" s="7" t="s">
        <v>3</v>
      </c>
      <c r="AD136" s="7" t="s">
        <v>22</v>
      </c>
      <c r="AE136" s="7">
        <v>0</v>
      </c>
      <c r="AF136" s="7">
        <v>0</v>
      </c>
      <c r="AG136" s="7">
        <v>0</v>
      </c>
      <c r="AH136" s="7">
        <v>0</v>
      </c>
      <c r="AI136" s="7">
        <v>0</v>
      </c>
      <c r="AJ136" s="7">
        <v>0</v>
      </c>
      <c r="AK136" s="7" t="s">
        <v>1</v>
      </c>
      <c r="AL136" s="7" t="s">
        <v>1</v>
      </c>
      <c r="AM136" s="6" t="s">
        <v>0</v>
      </c>
    </row>
    <row r="137" spans="1:39" x14ac:dyDescent="0.25">
      <c r="A137" s="5" t="s">
        <v>17</v>
      </c>
      <c r="B137" s="2" t="s">
        <v>16</v>
      </c>
      <c r="C137" s="2" t="s">
        <v>15</v>
      </c>
      <c r="D137" s="2" t="s">
        <v>189</v>
      </c>
      <c r="E137" s="28">
        <v>7</v>
      </c>
      <c r="F137" s="2" t="s">
        <v>95</v>
      </c>
      <c r="G137" s="2" t="s">
        <v>12</v>
      </c>
      <c r="H137" s="2" t="s">
        <v>12</v>
      </c>
      <c r="I137" s="12" t="s">
        <v>12</v>
      </c>
      <c r="J137" s="4">
        <v>37055</v>
      </c>
      <c r="K137" s="2">
        <v>205386</v>
      </c>
      <c r="L137" s="2" t="s">
        <v>64</v>
      </c>
      <c r="M137" s="2" t="s">
        <v>12</v>
      </c>
      <c r="N137" s="2">
        <v>2</v>
      </c>
      <c r="O137" s="2" t="s">
        <v>372</v>
      </c>
      <c r="P137" s="2" t="s">
        <v>10</v>
      </c>
      <c r="Q137" s="2" t="s">
        <v>29</v>
      </c>
      <c r="R137" s="2" t="s">
        <v>8</v>
      </c>
      <c r="S137" s="2" t="b">
        <v>1</v>
      </c>
      <c r="T137" s="2" t="b">
        <v>0</v>
      </c>
      <c r="U137" s="2" t="s">
        <v>1139</v>
      </c>
      <c r="V137" s="4">
        <v>37055</v>
      </c>
      <c r="W137" s="2" t="s">
        <v>6</v>
      </c>
      <c r="X137" s="2" t="s">
        <v>5</v>
      </c>
      <c r="Y137" s="2" t="s">
        <v>50</v>
      </c>
      <c r="Z137" s="47">
        <v>0.44166666666666665</v>
      </c>
      <c r="AA137" s="3"/>
      <c r="AB137" s="3"/>
      <c r="AC137" s="2" t="s">
        <v>3</v>
      </c>
      <c r="AD137" s="2" t="s">
        <v>2</v>
      </c>
      <c r="AE137" s="2">
        <v>18</v>
      </c>
      <c r="AF137" s="2">
        <v>0</v>
      </c>
      <c r="AG137" s="14">
        <v>19524</v>
      </c>
      <c r="AH137" s="14">
        <v>19524</v>
      </c>
      <c r="AI137" s="2">
        <v>0</v>
      </c>
      <c r="AJ137" s="2">
        <v>0</v>
      </c>
      <c r="AK137" s="2" t="s">
        <v>1</v>
      </c>
      <c r="AL137" s="2" t="s">
        <v>1</v>
      </c>
      <c r="AM137" s="1">
        <v>120</v>
      </c>
    </row>
    <row r="138" spans="1:39" x14ac:dyDescent="0.25">
      <c r="A138" s="10" t="s">
        <v>17</v>
      </c>
      <c r="B138" s="7" t="s">
        <v>182</v>
      </c>
      <c r="C138" s="7" t="s">
        <v>15</v>
      </c>
      <c r="D138" s="7" t="s">
        <v>99</v>
      </c>
      <c r="E138" s="29">
        <v>1</v>
      </c>
      <c r="F138" s="7" t="s">
        <v>8</v>
      </c>
      <c r="G138" s="7" t="s">
        <v>12</v>
      </c>
      <c r="H138" s="7" t="s">
        <v>12</v>
      </c>
      <c r="I138" s="11" t="s">
        <v>12</v>
      </c>
      <c r="J138" s="9">
        <v>37055</v>
      </c>
      <c r="K138" s="7">
        <v>208093</v>
      </c>
      <c r="L138" s="7" t="s">
        <v>13</v>
      </c>
      <c r="M138" s="7" t="s">
        <v>12</v>
      </c>
      <c r="N138" s="7">
        <v>2</v>
      </c>
      <c r="O138" s="7" t="s">
        <v>89</v>
      </c>
      <c r="P138" s="7" t="s">
        <v>122</v>
      </c>
      <c r="Q138" s="7" t="s">
        <v>19</v>
      </c>
      <c r="R138" s="7" t="s">
        <v>136</v>
      </c>
      <c r="S138" s="7" t="b">
        <v>0</v>
      </c>
      <c r="T138" s="7" t="b">
        <v>0</v>
      </c>
      <c r="U138" s="7" t="s">
        <v>1138</v>
      </c>
      <c r="V138" s="9">
        <v>37062</v>
      </c>
      <c r="W138" s="7" t="s">
        <v>6</v>
      </c>
      <c r="X138" s="7" t="s">
        <v>45</v>
      </c>
      <c r="Y138" s="7" t="s">
        <v>1137</v>
      </c>
      <c r="Z138" s="48">
        <v>0.25347222222222221</v>
      </c>
      <c r="AA138" s="8"/>
      <c r="AB138" s="8"/>
      <c r="AC138" s="7" t="s">
        <v>81</v>
      </c>
      <c r="AD138" s="7" t="s">
        <v>34</v>
      </c>
      <c r="AE138" s="7">
        <v>0</v>
      </c>
      <c r="AF138" s="7">
        <v>0</v>
      </c>
      <c r="AG138" s="7">
        <v>0</v>
      </c>
      <c r="AH138" s="7">
        <v>0</v>
      </c>
      <c r="AI138" s="7">
        <v>0</v>
      </c>
      <c r="AJ138" s="7">
        <v>40</v>
      </c>
      <c r="AK138" s="7" t="s">
        <v>1</v>
      </c>
      <c r="AL138" s="7" t="s">
        <v>1</v>
      </c>
      <c r="AM138" s="6">
        <v>135</v>
      </c>
    </row>
    <row r="139" spans="1:39" x14ac:dyDescent="0.25">
      <c r="A139" s="5" t="s">
        <v>17</v>
      </c>
      <c r="B139" s="2" t="s">
        <v>318</v>
      </c>
      <c r="C139" s="2" t="s">
        <v>15</v>
      </c>
      <c r="D139" s="2" t="s">
        <v>80</v>
      </c>
      <c r="E139" s="28">
        <v>1</v>
      </c>
      <c r="F139" s="2" t="s">
        <v>8</v>
      </c>
      <c r="G139" s="2" t="s">
        <v>12</v>
      </c>
      <c r="H139" s="2" t="s">
        <v>12</v>
      </c>
      <c r="I139" s="12" t="s">
        <v>12</v>
      </c>
      <c r="J139" s="4">
        <v>37055</v>
      </c>
      <c r="K139" s="2">
        <v>206468</v>
      </c>
      <c r="L139" s="2" t="s">
        <v>13</v>
      </c>
      <c r="M139" s="2" t="s">
        <v>12</v>
      </c>
      <c r="N139" s="2">
        <v>2</v>
      </c>
      <c r="O139" s="2" t="s">
        <v>222</v>
      </c>
      <c r="P139" s="2" t="s">
        <v>257</v>
      </c>
      <c r="Q139" s="2" t="s">
        <v>29</v>
      </c>
      <c r="R139" s="2" t="s">
        <v>8</v>
      </c>
      <c r="S139" s="2" t="b">
        <v>0</v>
      </c>
      <c r="T139" s="2" t="b">
        <v>0</v>
      </c>
      <c r="U139" s="2" t="s">
        <v>114</v>
      </c>
      <c r="V139" s="4">
        <v>37089</v>
      </c>
      <c r="W139" s="2" t="s">
        <v>131</v>
      </c>
      <c r="X139" s="2" t="s">
        <v>37</v>
      </c>
      <c r="Y139" s="2" t="s">
        <v>327</v>
      </c>
      <c r="Z139" s="47">
        <v>0.57291666666666663</v>
      </c>
      <c r="AA139" s="3"/>
      <c r="AB139" s="3"/>
      <c r="AC139" s="2" t="s">
        <v>3</v>
      </c>
      <c r="AD139" s="2" t="s">
        <v>2</v>
      </c>
      <c r="AE139" s="2">
        <v>0</v>
      </c>
      <c r="AF139" s="2">
        <v>0</v>
      </c>
      <c r="AG139" s="2">
        <v>0</v>
      </c>
      <c r="AH139" s="2">
        <v>0</v>
      </c>
      <c r="AI139" s="2">
        <v>0</v>
      </c>
      <c r="AJ139" s="2">
        <v>0</v>
      </c>
      <c r="AK139" s="2" t="s">
        <v>1</v>
      </c>
      <c r="AL139" s="2" t="s">
        <v>1</v>
      </c>
      <c r="AM139" s="1" t="s">
        <v>0</v>
      </c>
    </row>
    <row r="140" spans="1:39" x14ac:dyDescent="0.25">
      <c r="A140" s="10" t="s">
        <v>17</v>
      </c>
      <c r="B140" s="7" t="s">
        <v>287</v>
      </c>
      <c r="C140" s="7" t="s">
        <v>15</v>
      </c>
      <c r="D140" s="7" t="s">
        <v>559</v>
      </c>
      <c r="E140" s="29">
        <v>1</v>
      </c>
      <c r="F140" s="7" t="s">
        <v>95</v>
      </c>
      <c r="G140" s="7" t="s">
        <v>12</v>
      </c>
      <c r="H140" s="7" t="s">
        <v>12</v>
      </c>
      <c r="I140" s="11" t="s">
        <v>12</v>
      </c>
      <c r="J140" s="9">
        <v>37056</v>
      </c>
      <c r="K140" s="7">
        <v>270075</v>
      </c>
      <c r="L140" s="7" t="s">
        <v>13</v>
      </c>
      <c r="M140" s="7" t="s">
        <v>12</v>
      </c>
      <c r="N140" s="7">
        <v>2</v>
      </c>
      <c r="O140" s="7" t="s">
        <v>741</v>
      </c>
      <c r="P140" s="7" t="s">
        <v>122</v>
      </c>
      <c r="Q140" s="7" t="s">
        <v>29</v>
      </c>
      <c r="R140" s="7" t="s">
        <v>8</v>
      </c>
      <c r="S140" s="7" t="b">
        <v>0</v>
      </c>
      <c r="T140" s="7" t="b">
        <v>0</v>
      </c>
      <c r="U140" s="7" t="s">
        <v>1136</v>
      </c>
      <c r="V140" s="9">
        <v>40737</v>
      </c>
      <c r="W140" s="7" t="s">
        <v>131</v>
      </c>
      <c r="X140" s="7" t="s">
        <v>12</v>
      </c>
      <c r="Y140" s="7" t="s">
        <v>120</v>
      </c>
      <c r="Z140" s="48">
        <v>0.72916666666666663</v>
      </c>
      <c r="AA140" s="8"/>
      <c r="AB140" s="8"/>
      <c r="AC140" s="7" t="s">
        <v>3</v>
      </c>
      <c r="AD140" s="7" t="s">
        <v>22</v>
      </c>
      <c r="AE140" s="7">
        <v>0</v>
      </c>
      <c r="AF140" s="7">
        <v>0</v>
      </c>
      <c r="AG140" s="7">
        <v>0</v>
      </c>
      <c r="AH140" s="7">
        <v>0</v>
      </c>
      <c r="AI140" s="7">
        <v>0</v>
      </c>
      <c r="AJ140" s="7">
        <v>0</v>
      </c>
      <c r="AK140" s="7" t="s">
        <v>1</v>
      </c>
      <c r="AL140" s="7" t="s">
        <v>1</v>
      </c>
      <c r="AM140" s="6">
        <v>70</v>
      </c>
    </row>
    <row r="141" spans="1:39" x14ac:dyDescent="0.25">
      <c r="A141" s="5" t="s">
        <v>17</v>
      </c>
      <c r="B141" s="2" t="s">
        <v>182</v>
      </c>
      <c r="C141" s="2" t="s">
        <v>15</v>
      </c>
      <c r="D141" s="2" t="s">
        <v>265</v>
      </c>
      <c r="E141" s="28">
        <v>1</v>
      </c>
      <c r="F141" s="2" t="s">
        <v>8</v>
      </c>
      <c r="G141" s="2" t="s">
        <v>12</v>
      </c>
      <c r="H141" s="2" t="s">
        <v>12</v>
      </c>
      <c r="I141" s="12" t="s">
        <v>12</v>
      </c>
      <c r="J141" s="4">
        <v>37059</v>
      </c>
      <c r="K141" s="2">
        <v>203244</v>
      </c>
      <c r="L141" s="2" t="s">
        <v>13</v>
      </c>
      <c r="M141" s="2" t="s">
        <v>12</v>
      </c>
      <c r="N141" s="2">
        <v>4</v>
      </c>
      <c r="O141" s="2" t="s">
        <v>708</v>
      </c>
      <c r="P141" s="2" t="s">
        <v>122</v>
      </c>
      <c r="Q141" s="2" t="s">
        <v>9</v>
      </c>
      <c r="R141" s="2" t="s">
        <v>8</v>
      </c>
      <c r="S141" s="2" t="b">
        <v>0</v>
      </c>
      <c r="T141" s="2" t="b">
        <v>0</v>
      </c>
      <c r="U141" s="2" t="s">
        <v>1135</v>
      </c>
      <c r="V141" s="4">
        <v>37062</v>
      </c>
      <c r="W141" s="2" t="s">
        <v>12</v>
      </c>
      <c r="X141" s="2" t="s">
        <v>45</v>
      </c>
      <c r="Y141" s="2" t="s">
        <v>73</v>
      </c>
      <c r="Z141" s="47">
        <v>0.69166666666666676</v>
      </c>
      <c r="AA141" s="3"/>
      <c r="AB141" s="3"/>
      <c r="AC141" s="2" t="s">
        <v>3</v>
      </c>
      <c r="AD141" s="2" t="s">
        <v>34</v>
      </c>
      <c r="AE141" s="2">
        <v>0</v>
      </c>
      <c r="AF141" s="2">
        <v>0</v>
      </c>
      <c r="AG141" s="2">
        <v>0</v>
      </c>
      <c r="AH141" s="2">
        <v>0</v>
      </c>
      <c r="AI141" s="2">
        <v>0</v>
      </c>
      <c r="AJ141" s="2">
        <v>0</v>
      </c>
      <c r="AK141" s="2" t="s">
        <v>1</v>
      </c>
      <c r="AL141" s="2" t="s">
        <v>1</v>
      </c>
      <c r="AM141" s="1" t="s">
        <v>0</v>
      </c>
    </row>
    <row r="142" spans="1:39" x14ac:dyDescent="0.25">
      <c r="A142" s="10" t="s">
        <v>17</v>
      </c>
      <c r="B142" s="7" t="s">
        <v>285</v>
      </c>
      <c r="C142" s="7" t="s">
        <v>15</v>
      </c>
      <c r="D142" s="7" t="s">
        <v>240</v>
      </c>
      <c r="E142" s="29">
        <v>7</v>
      </c>
      <c r="F142" s="7" t="s">
        <v>8</v>
      </c>
      <c r="G142" s="7" t="s">
        <v>12</v>
      </c>
      <c r="H142" s="7" t="s">
        <v>12</v>
      </c>
      <c r="I142" s="11" t="s">
        <v>12</v>
      </c>
      <c r="J142" s="9">
        <v>37072</v>
      </c>
      <c r="K142" s="7">
        <v>213669</v>
      </c>
      <c r="L142" s="7" t="s">
        <v>13</v>
      </c>
      <c r="M142" s="7" t="s">
        <v>12</v>
      </c>
      <c r="N142" s="7">
        <v>2</v>
      </c>
      <c r="O142" s="7" t="s">
        <v>69</v>
      </c>
      <c r="P142" s="7" t="s">
        <v>284</v>
      </c>
      <c r="Q142" s="7" t="s">
        <v>9</v>
      </c>
      <c r="R142" s="7" t="s">
        <v>8</v>
      </c>
      <c r="S142" s="7" t="b">
        <v>0</v>
      </c>
      <c r="T142" s="7" t="b">
        <v>0</v>
      </c>
      <c r="U142" s="7" t="s">
        <v>114</v>
      </c>
      <c r="V142" s="9">
        <v>37072</v>
      </c>
      <c r="W142" s="7" t="s">
        <v>12</v>
      </c>
      <c r="X142" s="7" t="s">
        <v>37</v>
      </c>
      <c r="Y142" s="7" t="s">
        <v>42</v>
      </c>
      <c r="Z142" s="48">
        <v>0.31597222222222221</v>
      </c>
      <c r="AA142" s="8"/>
      <c r="AB142" s="8"/>
      <c r="AC142" s="7" t="s">
        <v>3</v>
      </c>
      <c r="AD142" s="7" t="s">
        <v>2</v>
      </c>
      <c r="AE142" s="7">
        <v>0</v>
      </c>
      <c r="AF142" s="7">
        <v>0</v>
      </c>
      <c r="AG142" s="7">
        <v>0</v>
      </c>
      <c r="AH142" s="7">
        <v>0</v>
      </c>
      <c r="AI142" s="7">
        <v>0</v>
      </c>
      <c r="AJ142" s="7">
        <v>0</v>
      </c>
      <c r="AK142" s="7" t="s">
        <v>1</v>
      </c>
      <c r="AL142" s="7" t="s">
        <v>1</v>
      </c>
      <c r="AM142" s="6" t="s">
        <v>0</v>
      </c>
    </row>
    <row r="143" spans="1:39" x14ac:dyDescent="0.25">
      <c r="A143" s="5" t="s">
        <v>17</v>
      </c>
      <c r="B143" s="2" t="s">
        <v>318</v>
      </c>
      <c r="C143" s="2" t="s">
        <v>15</v>
      </c>
      <c r="D143" s="2" t="s">
        <v>80</v>
      </c>
      <c r="E143" s="28">
        <v>1</v>
      </c>
      <c r="F143" s="2" t="s">
        <v>8</v>
      </c>
      <c r="G143" s="2" t="s">
        <v>12</v>
      </c>
      <c r="H143" s="2" t="s">
        <v>12</v>
      </c>
      <c r="I143" s="12" t="s">
        <v>12</v>
      </c>
      <c r="J143" s="4">
        <v>37077</v>
      </c>
      <c r="K143" s="2">
        <v>205688</v>
      </c>
      <c r="L143" s="2" t="s">
        <v>13</v>
      </c>
      <c r="M143" s="2" t="s">
        <v>12</v>
      </c>
      <c r="N143" s="2">
        <v>2</v>
      </c>
      <c r="O143" s="2" t="s">
        <v>222</v>
      </c>
      <c r="P143" s="2" t="s">
        <v>257</v>
      </c>
      <c r="Q143" s="2" t="s">
        <v>9</v>
      </c>
      <c r="R143" s="2" t="s">
        <v>8</v>
      </c>
      <c r="S143" s="2" t="b">
        <v>0</v>
      </c>
      <c r="T143" s="2" t="b">
        <v>0</v>
      </c>
      <c r="U143" s="2" t="s">
        <v>114</v>
      </c>
      <c r="V143" s="4">
        <v>37140</v>
      </c>
      <c r="W143" s="2" t="s">
        <v>6</v>
      </c>
      <c r="X143" s="2" t="s">
        <v>37</v>
      </c>
      <c r="Y143" s="2" t="s">
        <v>75</v>
      </c>
      <c r="Z143" s="47">
        <v>0.49652777777777773</v>
      </c>
      <c r="AA143" s="3"/>
      <c r="AB143" s="3"/>
      <c r="AC143" s="2" t="s">
        <v>3</v>
      </c>
      <c r="AD143" s="2" t="s">
        <v>2</v>
      </c>
      <c r="AE143" s="2">
        <v>0</v>
      </c>
      <c r="AF143" s="2">
        <v>0</v>
      </c>
      <c r="AG143" s="2">
        <v>0</v>
      </c>
      <c r="AH143" s="2">
        <v>0</v>
      </c>
      <c r="AI143" s="2">
        <v>0</v>
      </c>
      <c r="AJ143" s="2">
        <v>0</v>
      </c>
      <c r="AK143" s="2" t="s">
        <v>1</v>
      </c>
      <c r="AL143" s="2" t="s">
        <v>1</v>
      </c>
      <c r="AM143" s="1" t="s">
        <v>0</v>
      </c>
    </row>
    <row r="144" spans="1:39" x14ac:dyDescent="0.25">
      <c r="A144" s="10" t="s">
        <v>17</v>
      </c>
      <c r="B144" s="7" t="s">
        <v>890</v>
      </c>
      <c r="C144" s="7" t="s">
        <v>15</v>
      </c>
      <c r="D144" s="7" t="s">
        <v>26</v>
      </c>
      <c r="E144" s="29">
        <v>1</v>
      </c>
      <c r="F144" s="7" t="s">
        <v>8</v>
      </c>
      <c r="G144" s="7" t="s">
        <v>12</v>
      </c>
      <c r="H144" s="7" t="s">
        <v>12</v>
      </c>
      <c r="I144" s="11" t="s">
        <v>12</v>
      </c>
      <c r="J144" s="9">
        <v>37080</v>
      </c>
      <c r="K144" s="7">
        <v>207910</v>
      </c>
      <c r="L144" s="7" t="s">
        <v>13</v>
      </c>
      <c r="M144" s="7" t="s">
        <v>12</v>
      </c>
      <c r="N144" s="7">
        <v>2</v>
      </c>
      <c r="O144" s="7" t="s">
        <v>747</v>
      </c>
      <c r="P144" s="7" t="s">
        <v>49</v>
      </c>
      <c r="Q144" s="7" t="s">
        <v>19</v>
      </c>
      <c r="R144" s="7" t="s">
        <v>8</v>
      </c>
      <c r="S144" s="7" t="b">
        <v>0</v>
      </c>
      <c r="T144" s="7" t="b">
        <v>0</v>
      </c>
      <c r="U144" s="7" t="s">
        <v>1134</v>
      </c>
      <c r="V144" s="9">
        <v>37080</v>
      </c>
      <c r="W144" s="7" t="s">
        <v>6</v>
      </c>
      <c r="X144" s="7" t="s">
        <v>5</v>
      </c>
      <c r="Y144" s="7" t="s">
        <v>50</v>
      </c>
      <c r="Z144" s="48">
        <v>0.81944444444444453</v>
      </c>
      <c r="AA144" s="8"/>
      <c r="AB144" s="8"/>
      <c r="AC144" s="7" t="s">
        <v>55</v>
      </c>
      <c r="AD144" s="7" t="s">
        <v>22</v>
      </c>
      <c r="AE144" s="7">
        <v>0</v>
      </c>
      <c r="AF144" s="7">
        <v>0</v>
      </c>
      <c r="AG144" s="7">
        <v>0</v>
      </c>
      <c r="AH144" s="7">
        <v>0</v>
      </c>
      <c r="AI144" s="7">
        <v>0</v>
      </c>
      <c r="AJ144" s="7">
        <v>30</v>
      </c>
      <c r="AK144" s="7" t="s">
        <v>1</v>
      </c>
      <c r="AL144" s="7" t="s">
        <v>1</v>
      </c>
      <c r="AM144" s="6" t="s">
        <v>0</v>
      </c>
    </row>
    <row r="145" spans="1:39" x14ac:dyDescent="0.25">
      <c r="A145" s="10" t="s">
        <v>17</v>
      </c>
      <c r="B145" s="7" t="s">
        <v>366</v>
      </c>
      <c r="C145" s="7" t="s">
        <v>15</v>
      </c>
      <c r="D145" s="7" t="s">
        <v>178</v>
      </c>
      <c r="E145" s="29">
        <v>1</v>
      </c>
      <c r="F145" s="7" t="s">
        <v>8</v>
      </c>
      <c r="G145" s="7" t="s">
        <v>12</v>
      </c>
      <c r="H145" s="7" t="s">
        <v>12</v>
      </c>
      <c r="I145" s="11" t="s">
        <v>12</v>
      </c>
      <c r="J145" s="9">
        <v>37088</v>
      </c>
      <c r="K145" s="7">
        <v>209146</v>
      </c>
      <c r="L145" s="7" t="s">
        <v>13</v>
      </c>
      <c r="M145" s="7" t="s">
        <v>12</v>
      </c>
      <c r="N145" s="7">
        <v>2</v>
      </c>
      <c r="O145" s="7" t="s">
        <v>89</v>
      </c>
      <c r="P145" s="7" t="s">
        <v>10</v>
      </c>
      <c r="Q145" s="7" t="s">
        <v>9</v>
      </c>
      <c r="R145" s="7" t="s">
        <v>8</v>
      </c>
      <c r="S145" s="7" t="b">
        <v>0</v>
      </c>
      <c r="T145" s="7" t="b">
        <v>0</v>
      </c>
      <c r="U145" s="7" t="s">
        <v>1132</v>
      </c>
      <c r="V145" s="9">
        <v>37088</v>
      </c>
      <c r="W145" s="7" t="s">
        <v>12</v>
      </c>
      <c r="X145" s="7" t="s">
        <v>5</v>
      </c>
      <c r="Y145" s="7" t="s">
        <v>111</v>
      </c>
      <c r="Z145" s="48">
        <v>0.77083333333333337</v>
      </c>
      <c r="AA145" s="8"/>
      <c r="AB145" s="8"/>
      <c r="AC145" s="7" t="s">
        <v>3</v>
      </c>
      <c r="AD145" s="7" t="s">
        <v>34</v>
      </c>
      <c r="AE145" s="7">
        <v>0</v>
      </c>
      <c r="AF145" s="7">
        <v>0</v>
      </c>
      <c r="AG145" s="7">
        <v>0</v>
      </c>
      <c r="AH145" s="7">
        <v>0</v>
      </c>
      <c r="AI145" s="7">
        <v>0</v>
      </c>
      <c r="AJ145" s="7">
        <v>0</v>
      </c>
      <c r="AK145" s="7" t="s">
        <v>1</v>
      </c>
      <c r="AL145" s="7" t="s">
        <v>1</v>
      </c>
      <c r="AM145" s="6">
        <v>150</v>
      </c>
    </row>
    <row r="146" spans="1:39" x14ac:dyDescent="0.25">
      <c r="A146" s="5" t="s">
        <v>17</v>
      </c>
      <c r="B146" s="2" t="s">
        <v>318</v>
      </c>
      <c r="C146" s="2" t="s">
        <v>15</v>
      </c>
      <c r="D146" s="2" t="s">
        <v>1077</v>
      </c>
      <c r="E146" s="28">
        <v>1</v>
      </c>
      <c r="F146" s="2" t="s">
        <v>8</v>
      </c>
      <c r="G146" s="2" t="s">
        <v>12</v>
      </c>
      <c r="H146" s="2" t="s">
        <v>12</v>
      </c>
      <c r="I146" s="12" t="s">
        <v>12</v>
      </c>
      <c r="J146" s="4">
        <v>37093</v>
      </c>
      <c r="K146" s="2">
        <v>206500</v>
      </c>
      <c r="L146" s="2" t="s">
        <v>13</v>
      </c>
      <c r="M146" s="2" t="s">
        <v>12</v>
      </c>
      <c r="N146" s="2">
        <v>2</v>
      </c>
      <c r="O146" s="2" t="s">
        <v>222</v>
      </c>
      <c r="P146" s="2" t="s">
        <v>257</v>
      </c>
      <c r="Q146" s="2" t="s">
        <v>9</v>
      </c>
      <c r="R146" s="2" t="s">
        <v>8</v>
      </c>
      <c r="S146" s="2" t="b">
        <v>0</v>
      </c>
      <c r="T146" s="2" t="b">
        <v>0</v>
      </c>
      <c r="U146" s="2" t="s">
        <v>1131</v>
      </c>
      <c r="V146" s="4">
        <v>37093</v>
      </c>
      <c r="W146" s="2" t="s">
        <v>38</v>
      </c>
      <c r="X146" s="2" t="s">
        <v>37</v>
      </c>
      <c r="Y146" s="2" t="s">
        <v>203</v>
      </c>
      <c r="Z146" s="47">
        <v>0.65694444444444444</v>
      </c>
      <c r="AA146" s="3"/>
      <c r="AB146" s="3"/>
      <c r="AC146" s="2" t="s">
        <v>3</v>
      </c>
      <c r="AD146" s="2" t="s">
        <v>22</v>
      </c>
      <c r="AE146" s="2">
        <v>0</v>
      </c>
      <c r="AF146" s="2">
        <v>0</v>
      </c>
      <c r="AG146" s="2">
        <v>0</v>
      </c>
      <c r="AH146" s="2">
        <v>0</v>
      </c>
      <c r="AI146" s="2">
        <v>0</v>
      </c>
      <c r="AJ146" s="2">
        <v>0</v>
      </c>
      <c r="AK146" s="2" t="s">
        <v>1</v>
      </c>
      <c r="AL146" s="2" t="s">
        <v>1</v>
      </c>
      <c r="AM146" s="1" t="s">
        <v>0</v>
      </c>
    </row>
    <row r="147" spans="1:39" x14ac:dyDescent="0.25">
      <c r="A147" s="10" t="s">
        <v>17</v>
      </c>
      <c r="B147" s="7" t="s">
        <v>91</v>
      </c>
      <c r="C147" s="7" t="s">
        <v>15</v>
      </c>
      <c r="D147" s="7" t="s">
        <v>196</v>
      </c>
      <c r="E147" s="29">
        <v>7</v>
      </c>
      <c r="F147" s="7" t="s">
        <v>8</v>
      </c>
      <c r="G147" s="7" t="s">
        <v>12</v>
      </c>
      <c r="H147" s="7" t="s">
        <v>12</v>
      </c>
      <c r="I147" s="11" t="s">
        <v>12</v>
      </c>
      <c r="J147" s="9">
        <v>37096</v>
      </c>
      <c r="K147" s="7">
        <v>204358</v>
      </c>
      <c r="L147" s="7" t="s">
        <v>13</v>
      </c>
      <c r="M147" s="7" t="s">
        <v>12</v>
      </c>
      <c r="N147" s="7">
        <v>2</v>
      </c>
      <c r="O147" s="7" t="s">
        <v>180</v>
      </c>
      <c r="P147" s="7" t="s">
        <v>52</v>
      </c>
      <c r="Q147" s="7" t="s">
        <v>9</v>
      </c>
      <c r="R147" s="7" t="s">
        <v>8</v>
      </c>
      <c r="S147" s="7" t="b">
        <v>0</v>
      </c>
      <c r="T147" s="7" t="b">
        <v>0</v>
      </c>
      <c r="U147" s="7" t="s">
        <v>1130</v>
      </c>
      <c r="V147" s="9">
        <v>37096</v>
      </c>
      <c r="W147" s="7" t="s">
        <v>6</v>
      </c>
      <c r="X147" s="7" t="s">
        <v>5</v>
      </c>
      <c r="Y147" s="7" t="s">
        <v>118</v>
      </c>
      <c r="Z147" s="48">
        <v>0.625</v>
      </c>
      <c r="AA147" s="8"/>
      <c r="AB147" s="8"/>
      <c r="AC147" s="7" t="s">
        <v>3</v>
      </c>
      <c r="AD147" s="7" t="s">
        <v>22</v>
      </c>
      <c r="AE147" s="7">
        <v>0</v>
      </c>
      <c r="AF147" s="7">
        <v>0</v>
      </c>
      <c r="AG147" s="7">
        <v>0</v>
      </c>
      <c r="AH147" s="7">
        <v>0</v>
      </c>
      <c r="AI147" s="7">
        <v>0</v>
      </c>
      <c r="AJ147" s="7">
        <v>0</v>
      </c>
      <c r="AK147" s="7" t="s">
        <v>1</v>
      </c>
      <c r="AL147" s="7" t="s">
        <v>1</v>
      </c>
      <c r="AM147" s="6" t="s">
        <v>0</v>
      </c>
    </row>
    <row r="148" spans="1:39" x14ac:dyDescent="0.25">
      <c r="A148" s="5" t="s">
        <v>17</v>
      </c>
      <c r="B148" s="2" t="s">
        <v>91</v>
      </c>
      <c r="C148" s="2" t="s">
        <v>15</v>
      </c>
      <c r="D148" s="2" t="s">
        <v>90</v>
      </c>
      <c r="E148" s="28">
        <v>100</v>
      </c>
      <c r="F148" s="2" t="s">
        <v>8</v>
      </c>
      <c r="G148" s="2" t="s">
        <v>12</v>
      </c>
      <c r="H148" s="2" t="s">
        <v>12</v>
      </c>
      <c r="I148" s="12" t="s">
        <v>12</v>
      </c>
      <c r="J148" s="4">
        <v>37097</v>
      </c>
      <c r="K148" s="2">
        <v>208159</v>
      </c>
      <c r="L148" s="2" t="s">
        <v>64</v>
      </c>
      <c r="M148" s="2" t="s">
        <v>12</v>
      </c>
      <c r="N148" s="2">
        <v>2</v>
      </c>
      <c r="O148" s="2" t="s">
        <v>89</v>
      </c>
      <c r="P148" s="2" t="s">
        <v>52</v>
      </c>
      <c r="Q148" s="2" t="s">
        <v>9</v>
      </c>
      <c r="R148" s="2" t="s">
        <v>8</v>
      </c>
      <c r="S148" s="2" t="b">
        <v>0</v>
      </c>
      <c r="T148" s="2" t="b">
        <v>0</v>
      </c>
      <c r="U148" s="2" t="s">
        <v>1129</v>
      </c>
      <c r="V148" s="4">
        <v>37097</v>
      </c>
      <c r="W148" s="2" t="s">
        <v>6</v>
      </c>
      <c r="X148" s="2" t="s">
        <v>5</v>
      </c>
      <c r="Y148" s="2" t="s">
        <v>118</v>
      </c>
      <c r="Z148" s="47">
        <v>0.33194444444444443</v>
      </c>
      <c r="AA148" s="3"/>
      <c r="AB148" s="3"/>
      <c r="AC148" s="2" t="s">
        <v>3</v>
      </c>
      <c r="AD148" s="2" t="s">
        <v>2</v>
      </c>
      <c r="AE148" s="2">
        <v>0</v>
      </c>
      <c r="AF148" s="2">
        <v>0</v>
      </c>
      <c r="AG148" s="2">
        <v>0</v>
      </c>
      <c r="AH148" s="2">
        <v>0</v>
      </c>
      <c r="AI148" s="2">
        <v>0</v>
      </c>
      <c r="AJ148" s="2">
        <v>0</v>
      </c>
      <c r="AK148" s="2" t="s">
        <v>1</v>
      </c>
      <c r="AL148" s="2" t="s">
        <v>1</v>
      </c>
      <c r="AM148" s="1" t="s">
        <v>0</v>
      </c>
    </row>
    <row r="149" spans="1:39" x14ac:dyDescent="0.25">
      <c r="A149" s="10" t="s">
        <v>17</v>
      </c>
      <c r="B149" s="7" t="s">
        <v>91</v>
      </c>
      <c r="C149" s="7" t="s">
        <v>15</v>
      </c>
      <c r="D149" s="7" t="s">
        <v>90</v>
      </c>
      <c r="E149" s="29">
        <v>1</v>
      </c>
      <c r="F149" s="7" t="s">
        <v>8</v>
      </c>
      <c r="G149" s="7" t="s">
        <v>12</v>
      </c>
      <c r="H149" s="7" t="s">
        <v>12</v>
      </c>
      <c r="I149" s="11" t="s">
        <v>12</v>
      </c>
      <c r="J149" s="9">
        <v>37099</v>
      </c>
      <c r="K149" s="7">
        <v>210688</v>
      </c>
      <c r="L149" s="7" t="s">
        <v>13</v>
      </c>
      <c r="M149" s="7" t="s">
        <v>12</v>
      </c>
      <c r="N149" s="7">
        <v>2</v>
      </c>
      <c r="O149" s="7" t="s">
        <v>89</v>
      </c>
      <c r="P149" s="7" t="s">
        <v>52</v>
      </c>
      <c r="Q149" s="7" t="s">
        <v>9</v>
      </c>
      <c r="R149" s="7" t="s">
        <v>8</v>
      </c>
      <c r="S149" s="7" t="b">
        <v>0</v>
      </c>
      <c r="T149" s="7" t="b">
        <v>0</v>
      </c>
      <c r="U149" s="7" t="s">
        <v>1128</v>
      </c>
      <c r="V149" s="9">
        <v>37099</v>
      </c>
      <c r="W149" s="7" t="s">
        <v>6</v>
      </c>
      <c r="X149" s="7" t="s">
        <v>5</v>
      </c>
      <c r="Y149" s="7" t="s">
        <v>118</v>
      </c>
      <c r="Z149" s="48">
        <v>0.32569444444444445</v>
      </c>
      <c r="AA149" s="8"/>
      <c r="AB149" s="8"/>
      <c r="AC149" s="7" t="s">
        <v>3</v>
      </c>
      <c r="AD149" s="7" t="s">
        <v>2</v>
      </c>
      <c r="AE149" s="7">
        <v>0</v>
      </c>
      <c r="AF149" s="7">
        <v>0</v>
      </c>
      <c r="AG149" s="7">
        <v>0</v>
      </c>
      <c r="AH149" s="7">
        <v>0</v>
      </c>
      <c r="AI149" s="7">
        <v>0</v>
      </c>
      <c r="AJ149" s="7">
        <v>0</v>
      </c>
      <c r="AK149" s="7" t="s">
        <v>1</v>
      </c>
      <c r="AL149" s="7" t="s">
        <v>1</v>
      </c>
      <c r="AM149" s="6">
        <v>100</v>
      </c>
    </row>
    <row r="150" spans="1:39" x14ac:dyDescent="0.25">
      <c r="A150" s="10" t="s">
        <v>17</v>
      </c>
      <c r="B150" s="7" t="s">
        <v>128</v>
      </c>
      <c r="C150" s="7" t="s">
        <v>15</v>
      </c>
      <c r="D150" s="7" t="s">
        <v>365</v>
      </c>
      <c r="E150" s="29">
        <v>1</v>
      </c>
      <c r="F150" s="7" t="s">
        <v>8</v>
      </c>
      <c r="G150" s="7" t="s">
        <v>12</v>
      </c>
      <c r="H150" s="7" t="s">
        <v>12</v>
      </c>
      <c r="I150" s="11" t="s">
        <v>12</v>
      </c>
      <c r="J150" s="9">
        <v>37103</v>
      </c>
      <c r="K150" s="7">
        <v>211262</v>
      </c>
      <c r="L150" s="7" t="s">
        <v>64</v>
      </c>
      <c r="M150" s="7" t="s">
        <v>1127</v>
      </c>
      <c r="N150" s="7">
        <v>2</v>
      </c>
      <c r="O150" s="7" t="s">
        <v>27</v>
      </c>
      <c r="P150" s="7" t="s">
        <v>126</v>
      </c>
      <c r="Q150" s="7" t="s">
        <v>19</v>
      </c>
      <c r="R150" s="7" t="s">
        <v>8</v>
      </c>
      <c r="S150" s="7" t="b">
        <v>1</v>
      </c>
      <c r="T150" s="7" t="b">
        <v>1</v>
      </c>
      <c r="U150" s="7" t="s">
        <v>1126</v>
      </c>
      <c r="V150" s="9">
        <v>37103</v>
      </c>
      <c r="W150" s="7" t="s">
        <v>131</v>
      </c>
      <c r="X150" s="7" t="s">
        <v>37</v>
      </c>
      <c r="Y150" s="7" t="s">
        <v>120</v>
      </c>
      <c r="Z150" s="48">
        <v>0.85069444444444453</v>
      </c>
      <c r="AA150" s="8"/>
      <c r="AB150" s="8"/>
      <c r="AC150" s="7" t="s">
        <v>55</v>
      </c>
      <c r="AD150" s="7" t="s">
        <v>34</v>
      </c>
      <c r="AE150" s="7">
        <v>144</v>
      </c>
      <c r="AF150" s="7">
        <v>0</v>
      </c>
      <c r="AG150" s="13">
        <v>559688</v>
      </c>
      <c r="AH150" s="13">
        <v>559688</v>
      </c>
      <c r="AI150" s="7">
        <v>2</v>
      </c>
      <c r="AJ150" s="7">
        <v>100</v>
      </c>
      <c r="AK150" s="7" t="s">
        <v>1</v>
      </c>
      <c r="AL150" s="7" t="s">
        <v>1</v>
      </c>
      <c r="AM150" s="6">
        <v>135</v>
      </c>
    </row>
    <row r="151" spans="1:39" x14ac:dyDescent="0.25">
      <c r="A151" s="5" t="s">
        <v>17</v>
      </c>
      <c r="B151" s="2" t="s">
        <v>318</v>
      </c>
      <c r="C151" s="2" t="s">
        <v>15</v>
      </c>
      <c r="D151" s="2" t="s">
        <v>80</v>
      </c>
      <c r="E151" s="28">
        <v>1</v>
      </c>
      <c r="F151" s="2" t="s">
        <v>95</v>
      </c>
      <c r="G151" s="2" t="s">
        <v>12</v>
      </c>
      <c r="H151" s="2" t="s">
        <v>12</v>
      </c>
      <c r="I151" s="12" t="s">
        <v>12</v>
      </c>
      <c r="J151" s="4">
        <v>37103</v>
      </c>
      <c r="K151" s="2">
        <v>212254</v>
      </c>
      <c r="L151" s="2" t="s">
        <v>13</v>
      </c>
      <c r="M151" s="2" t="s">
        <v>12</v>
      </c>
      <c r="N151" s="2">
        <v>2</v>
      </c>
      <c r="O151" s="2" t="s">
        <v>222</v>
      </c>
      <c r="P151" s="2" t="s">
        <v>257</v>
      </c>
      <c r="Q151" s="2" t="s">
        <v>29</v>
      </c>
      <c r="R151" s="2" t="s">
        <v>8</v>
      </c>
      <c r="S151" s="2" t="b">
        <v>1</v>
      </c>
      <c r="T151" s="2" t="b">
        <v>1</v>
      </c>
      <c r="U151" s="2" t="s">
        <v>1125</v>
      </c>
      <c r="V151" s="4">
        <v>37105</v>
      </c>
      <c r="W151" s="2" t="s">
        <v>38</v>
      </c>
      <c r="X151" s="2" t="s">
        <v>5</v>
      </c>
      <c r="Y151" s="2" t="s">
        <v>203</v>
      </c>
      <c r="Z151" s="47">
        <v>0.75555555555555554</v>
      </c>
      <c r="AA151" s="3"/>
      <c r="AB151" s="3"/>
      <c r="AC151" s="2" t="s">
        <v>3</v>
      </c>
      <c r="AD151" s="2" t="s">
        <v>22</v>
      </c>
      <c r="AE151" s="2">
        <v>1</v>
      </c>
      <c r="AF151" s="2">
        <v>0</v>
      </c>
      <c r="AG151" s="2">
        <v>0</v>
      </c>
      <c r="AH151" s="2">
        <v>0</v>
      </c>
      <c r="AI151" s="2">
        <v>0</v>
      </c>
      <c r="AJ151" s="2">
        <v>0</v>
      </c>
      <c r="AK151" s="2" t="s">
        <v>1</v>
      </c>
      <c r="AL151" s="2" t="s">
        <v>1</v>
      </c>
      <c r="AM151" s="1" t="s">
        <v>0</v>
      </c>
    </row>
    <row r="152" spans="1:39" x14ac:dyDescent="0.25">
      <c r="A152" s="10" t="s">
        <v>17</v>
      </c>
      <c r="B152" s="7" t="s">
        <v>208</v>
      </c>
      <c r="C152" s="7" t="s">
        <v>15</v>
      </c>
      <c r="D152" s="7" t="s">
        <v>123</v>
      </c>
      <c r="E152" s="29">
        <v>1</v>
      </c>
      <c r="F152" s="7" t="s">
        <v>8</v>
      </c>
      <c r="G152" s="7" t="s">
        <v>12</v>
      </c>
      <c r="H152" s="7" t="s">
        <v>12</v>
      </c>
      <c r="I152" s="11" t="s">
        <v>12</v>
      </c>
      <c r="J152" s="9">
        <v>37106</v>
      </c>
      <c r="K152" s="7">
        <v>209889</v>
      </c>
      <c r="L152" s="7" t="s">
        <v>13</v>
      </c>
      <c r="M152" s="7" t="s">
        <v>12</v>
      </c>
      <c r="N152" s="7">
        <v>2</v>
      </c>
      <c r="O152" s="7" t="s">
        <v>51</v>
      </c>
      <c r="P152" s="7" t="s">
        <v>10</v>
      </c>
      <c r="Q152" s="7" t="s">
        <v>9</v>
      </c>
      <c r="R152" s="7" t="s">
        <v>168</v>
      </c>
      <c r="S152" s="7" t="b">
        <v>0</v>
      </c>
      <c r="T152" s="7" t="b">
        <v>0</v>
      </c>
      <c r="U152" s="7" t="s">
        <v>423</v>
      </c>
      <c r="V152" s="9">
        <v>37106</v>
      </c>
      <c r="W152" s="7" t="s">
        <v>12</v>
      </c>
      <c r="X152" s="7" t="s">
        <v>45</v>
      </c>
      <c r="Y152" s="7" t="s">
        <v>748</v>
      </c>
      <c r="Z152" s="48">
        <v>0.76041666666666663</v>
      </c>
      <c r="AA152" s="8"/>
      <c r="AB152" s="8"/>
      <c r="AC152" s="7" t="s">
        <v>3</v>
      </c>
      <c r="AD152" s="7" t="s">
        <v>2</v>
      </c>
      <c r="AE152" s="7">
        <v>0</v>
      </c>
      <c r="AF152" s="7">
        <v>0</v>
      </c>
      <c r="AG152" s="7">
        <v>0</v>
      </c>
      <c r="AH152" s="7">
        <v>0</v>
      </c>
      <c r="AI152" s="7">
        <v>0</v>
      </c>
      <c r="AJ152" s="7">
        <v>0</v>
      </c>
      <c r="AK152" s="7" t="s">
        <v>1</v>
      </c>
      <c r="AL152" s="7" t="s">
        <v>1</v>
      </c>
      <c r="AM152" s="6" t="s">
        <v>0</v>
      </c>
    </row>
    <row r="153" spans="1:39" x14ac:dyDescent="0.25">
      <c r="A153" s="5" t="s">
        <v>17</v>
      </c>
      <c r="B153" s="2" t="s">
        <v>318</v>
      </c>
      <c r="C153" s="2" t="s">
        <v>15</v>
      </c>
      <c r="D153" s="2" t="s">
        <v>26</v>
      </c>
      <c r="E153" s="28">
        <v>1</v>
      </c>
      <c r="F153" s="2" t="s">
        <v>8</v>
      </c>
      <c r="G153" s="2" t="s">
        <v>12</v>
      </c>
      <c r="H153" s="2" t="s">
        <v>12</v>
      </c>
      <c r="I153" s="12" t="s">
        <v>12</v>
      </c>
      <c r="J153" s="4">
        <v>37110</v>
      </c>
      <c r="K153" s="2">
        <v>211948</v>
      </c>
      <c r="L153" s="2" t="s">
        <v>13</v>
      </c>
      <c r="M153" s="2" t="s">
        <v>12</v>
      </c>
      <c r="N153" s="2">
        <v>2</v>
      </c>
      <c r="O153" s="2" t="s">
        <v>27</v>
      </c>
      <c r="P153" s="2" t="s">
        <v>257</v>
      </c>
      <c r="Q153" s="2" t="s">
        <v>9</v>
      </c>
      <c r="R153" s="2" t="s">
        <v>8</v>
      </c>
      <c r="S153" s="2" t="b">
        <v>0</v>
      </c>
      <c r="T153" s="2" t="b">
        <v>0</v>
      </c>
      <c r="U153" s="2" t="s">
        <v>1124</v>
      </c>
      <c r="V153" s="4">
        <v>37148</v>
      </c>
      <c r="W153" s="2" t="s">
        <v>6</v>
      </c>
      <c r="X153" s="2" t="s">
        <v>37</v>
      </c>
      <c r="Y153" s="2" t="s">
        <v>162</v>
      </c>
      <c r="Z153" s="47">
        <v>0.62152777777777779</v>
      </c>
      <c r="AA153" s="3"/>
      <c r="AB153" s="3"/>
      <c r="AC153" s="2" t="s">
        <v>3</v>
      </c>
      <c r="AD153" s="2" t="s">
        <v>2</v>
      </c>
      <c r="AE153" s="2">
        <v>6</v>
      </c>
      <c r="AF153" s="2">
        <v>0</v>
      </c>
      <c r="AG153" s="2">
        <v>0</v>
      </c>
      <c r="AH153" s="2">
        <v>0</v>
      </c>
      <c r="AI153" s="2">
        <v>0</v>
      </c>
      <c r="AJ153" s="2">
        <v>0</v>
      </c>
      <c r="AK153" s="2" t="s">
        <v>1</v>
      </c>
      <c r="AL153" s="2" t="s">
        <v>1</v>
      </c>
      <c r="AM153" s="1" t="s">
        <v>0</v>
      </c>
    </row>
    <row r="154" spans="1:39" x14ac:dyDescent="0.25">
      <c r="A154" s="10" t="s">
        <v>17</v>
      </c>
      <c r="B154" s="7" t="s">
        <v>91</v>
      </c>
      <c r="C154" s="7" t="s">
        <v>15</v>
      </c>
      <c r="D154" s="7" t="s">
        <v>90</v>
      </c>
      <c r="E154" s="29">
        <v>50</v>
      </c>
      <c r="F154" s="7" t="s">
        <v>8</v>
      </c>
      <c r="G154" s="7" t="s">
        <v>12</v>
      </c>
      <c r="H154" s="7" t="s">
        <v>12</v>
      </c>
      <c r="I154" s="11" t="s">
        <v>12</v>
      </c>
      <c r="J154" s="9">
        <v>37111</v>
      </c>
      <c r="K154" s="7">
        <v>211178</v>
      </c>
      <c r="L154" s="7" t="s">
        <v>64</v>
      </c>
      <c r="M154" s="7" t="s">
        <v>12</v>
      </c>
      <c r="N154" s="7">
        <v>2</v>
      </c>
      <c r="O154" s="7" t="s">
        <v>89</v>
      </c>
      <c r="P154" s="7" t="s">
        <v>52</v>
      </c>
      <c r="Q154" s="7" t="s">
        <v>9</v>
      </c>
      <c r="R154" s="7" t="s">
        <v>8</v>
      </c>
      <c r="S154" s="7" t="b">
        <v>0</v>
      </c>
      <c r="T154" s="7" t="b">
        <v>0</v>
      </c>
      <c r="U154" s="7" t="s">
        <v>1123</v>
      </c>
      <c r="V154" s="9">
        <v>37115</v>
      </c>
      <c r="W154" s="7" t="s">
        <v>6</v>
      </c>
      <c r="X154" s="7" t="s">
        <v>5</v>
      </c>
      <c r="Y154" s="7" t="s">
        <v>118</v>
      </c>
      <c r="Z154" s="48">
        <v>0.72152777777777777</v>
      </c>
      <c r="AA154" s="8"/>
      <c r="AB154" s="8"/>
      <c r="AC154" s="7" t="s">
        <v>3</v>
      </c>
      <c r="AD154" s="7" t="s">
        <v>2</v>
      </c>
      <c r="AE154" s="7">
        <v>0</v>
      </c>
      <c r="AF154" s="7">
        <v>0</v>
      </c>
      <c r="AG154" s="7">
        <v>0</v>
      </c>
      <c r="AH154" s="7">
        <v>0</v>
      </c>
      <c r="AI154" s="7">
        <v>0</v>
      </c>
      <c r="AJ154" s="7">
        <v>0</v>
      </c>
      <c r="AK154" s="7" t="s">
        <v>1</v>
      </c>
      <c r="AL154" s="7" t="s">
        <v>1</v>
      </c>
      <c r="AM154" s="6" t="s">
        <v>0</v>
      </c>
    </row>
    <row r="155" spans="1:39" x14ac:dyDescent="0.25">
      <c r="A155" s="5" t="s">
        <v>17</v>
      </c>
      <c r="B155" s="2" t="s">
        <v>91</v>
      </c>
      <c r="C155" s="2" t="s">
        <v>15</v>
      </c>
      <c r="D155" s="2" t="s">
        <v>90</v>
      </c>
      <c r="E155" s="28">
        <v>7</v>
      </c>
      <c r="F155" s="2" t="s">
        <v>8</v>
      </c>
      <c r="G155" s="2" t="s">
        <v>12</v>
      </c>
      <c r="H155" s="2" t="s">
        <v>12</v>
      </c>
      <c r="I155" s="12" t="s">
        <v>12</v>
      </c>
      <c r="J155" s="4">
        <v>37113</v>
      </c>
      <c r="K155" s="2">
        <v>210796</v>
      </c>
      <c r="L155" s="2" t="s">
        <v>64</v>
      </c>
      <c r="M155" s="2" t="s">
        <v>12</v>
      </c>
      <c r="N155" s="2">
        <v>2</v>
      </c>
      <c r="O155" s="2" t="s">
        <v>89</v>
      </c>
      <c r="P155" s="2" t="s">
        <v>52</v>
      </c>
      <c r="Q155" s="2" t="s">
        <v>19</v>
      </c>
      <c r="R155" s="2" t="s">
        <v>8</v>
      </c>
      <c r="S155" s="2" t="b">
        <v>0</v>
      </c>
      <c r="T155" s="2" t="b">
        <v>0</v>
      </c>
      <c r="U155" s="2" t="s">
        <v>1122</v>
      </c>
      <c r="V155" s="4">
        <v>37113</v>
      </c>
      <c r="W155" s="2" t="s">
        <v>6</v>
      </c>
      <c r="X155" s="2" t="s">
        <v>45</v>
      </c>
      <c r="Y155" s="2" t="s">
        <v>118</v>
      </c>
      <c r="Z155" s="47">
        <v>0.72013888888888899</v>
      </c>
      <c r="AA155" s="3"/>
      <c r="AB155" s="3"/>
      <c r="AC155" s="2" t="s">
        <v>3</v>
      </c>
      <c r="AD155" s="2" t="s">
        <v>34</v>
      </c>
      <c r="AE155" s="2">
        <v>1</v>
      </c>
      <c r="AF155" s="2">
        <v>0</v>
      </c>
      <c r="AG155" s="2">
        <v>0</v>
      </c>
      <c r="AH155" s="2">
        <v>0</v>
      </c>
      <c r="AI155" s="2">
        <v>0</v>
      </c>
      <c r="AJ155" s="2">
        <v>20</v>
      </c>
      <c r="AK155" s="2" t="s">
        <v>1</v>
      </c>
      <c r="AL155" s="2" t="s">
        <v>1</v>
      </c>
      <c r="AM155" s="1">
        <v>130</v>
      </c>
    </row>
    <row r="156" spans="1:39" x14ac:dyDescent="0.25">
      <c r="A156" s="10" t="s">
        <v>17</v>
      </c>
      <c r="B156" s="7" t="s">
        <v>91</v>
      </c>
      <c r="C156" s="7" t="s">
        <v>15</v>
      </c>
      <c r="D156" s="7" t="s">
        <v>97</v>
      </c>
      <c r="E156" s="29">
        <v>7</v>
      </c>
      <c r="F156" s="7" t="s">
        <v>8</v>
      </c>
      <c r="G156" s="7" t="s">
        <v>12</v>
      </c>
      <c r="H156" s="7" t="s">
        <v>12</v>
      </c>
      <c r="I156" s="11" t="s">
        <v>12</v>
      </c>
      <c r="J156" s="9">
        <v>37114</v>
      </c>
      <c r="K156" s="7">
        <v>208823</v>
      </c>
      <c r="L156" s="7" t="s">
        <v>13</v>
      </c>
      <c r="M156" s="7" t="s">
        <v>12</v>
      </c>
      <c r="N156" s="7">
        <v>2</v>
      </c>
      <c r="O156" s="7" t="s">
        <v>89</v>
      </c>
      <c r="P156" s="7" t="s">
        <v>52</v>
      </c>
      <c r="Q156" s="7" t="s">
        <v>29</v>
      </c>
      <c r="R156" s="7" t="s">
        <v>8</v>
      </c>
      <c r="S156" s="7" t="b">
        <v>0</v>
      </c>
      <c r="T156" s="7" t="b">
        <v>0</v>
      </c>
      <c r="U156" s="7" t="s">
        <v>1121</v>
      </c>
      <c r="V156" s="9">
        <v>37115</v>
      </c>
      <c r="W156" s="7" t="s">
        <v>6</v>
      </c>
      <c r="X156" s="7" t="s">
        <v>37</v>
      </c>
      <c r="Y156" s="7" t="s">
        <v>1120</v>
      </c>
      <c r="Z156" s="48">
        <v>0.34791666666666665</v>
      </c>
      <c r="AA156" s="8"/>
      <c r="AB156" s="8"/>
      <c r="AC156" s="7" t="s">
        <v>3</v>
      </c>
      <c r="AD156" s="7" t="s">
        <v>34</v>
      </c>
      <c r="AE156" s="7">
        <v>0</v>
      </c>
      <c r="AF156" s="7">
        <v>0</v>
      </c>
      <c r="AG156" s="7">
        <v>0</v>
      </c>
      <c r="AH156" s="7">
        <v>0</v>
      </c>
      <c r="AI156" s="7">
        <v>0</v>
      </c>
      <c r="AJ156" s="7">
        <v>0</v>
      </c>
      <c r="AK156" s="7" t="s">
        <v>1</v>
      </c>
      <c r="AL156" s="7" t="s">
        <v>1</v>
      </c>
      <c r="AM156" s="6">
        <v>140</v>
      </c>
    </row>
    <row r="157" spans="1:39" x14ac:dyDescent="0.25">
      <c r="A157" s="5" t="s">
        <v>17</v>
      </c>
      <c r="B157" s="2" t="s">
        <v>287</v>
      </c>
      <c r="C157" s="2" t="s">
        <v>46</v>
      </c>
      <c r="D157" s="2" t="s">
        <v>80</v>
      </c>
      <c r="E157" s="28">
        <v>1</v>
      </c>
      <c r="F157" s="2" t="s">
        <v>8</v>
      </c>
      <c r="G157" s="2" t="s">
        <v>12</v>
      </c>
      <c r="H157" s="2" t="s">
        <v>12</v>
      </c>
      <c r="I157" s="12" t="s">
        <v>12</v>
      </c>
      <c r="J157" s="4">
        <v>37115</v>
      </c>
      <c r="K157" s="2">
        <v>270076</v>
      </c>
      <c r="L157" s="2" t="s">
        <v>13</v>
      </c>
      <c r="M157" s="2" t="s">
        <v>12</v>
      </c>
      <c r="N157" s="2">
        <v>2</v>
      </c>
      <c r="O157" s="2" t="s">
        <v>739</v>
      </c>
      <c r="P157" s="2" t="s">
        <v>122</v>
      </c>
      <c r="Q157" s="2" t="s">
        <v>215</v>
      </c>
      <c r="R157" s="2" t="s">
        <v>168</v>
      </c>
      <c r="S157" s="2" t="b">
        <v>0</v>
      </c>
      <c r="T157" s="2" t="b">
        <v>0</v>
      </c>
      <c r="U157" s="2" t="s">
        <v>1119</v>
      </c>
      <c r="V157" s="4">
        <v>40737</v>
      </c>
      <c r="W157" s="2" t="s">
        <v>12</v>
      </c>
      <c r="X157" s="2" t="s">
        <v>45</v>
      </c>
      <c r="Y157" s="2" t="s">
        <v>73</v>
      </c>
      <c r="Z157" s="47">
        <v>0.73611111111111116</v>
      </c>
      <c r="AA157" s="3"/>
      <c r="AB157" s="3"/>
      <c r="AC157" s="2" t="s">
        <v>3</v>
      </c>
      <c r="AD157" s="2" t="s">
        <v>2</v>
      </c>
      <c r="AE157" s="2">
        <v>0</v>
      </c>
      <c r="AF157" s="2">
        <v>0</v>
      </c>
      <c r="AG157" s="2">
        <v>0</v>
      </c>
      <c r="AH157" s="2">
        <v>0</v>
      </c>
      <c r="AI157" s="2">
        <v>0</v>
      </c>
      <c r="AJ157" s="2" t="s">
        <v>1</v>
      </c>
      <c r="AK157" s="2" t="s">
        <v>1</v>
      </c>
      <c r="AL157" s="2" t="s">
        <v>1</v>
      </c>
      <c r="AM157" s="1" t="s">
        <v>0</v>
      </c>
    </row>
    <row r="158" spans="1:39" x14ac:dyDescent="0.25">
      <c r="A158" s="5" t="s">
        <v>17</v>
      </c>
      <c r="B158" s="2" t="s">
        <v>182</v>
      </c>
      <c r="C158" s="2" t="s">
        <v>15</v>
      </c>
      <c r="D158" s="2" t="s">
        <v>97</v>
      </c>
      <c r="E158" s="28">
        <v>1</v>
      </c>
      <c r="F158" s="2" t="s">
        <v>8</v>
      </c>
      <c r="G158" s="2" t="s">
        <v>12</v>
      </c>
      <c r="H158" s="2" t="s">
        <v>12</v>
      </c>
      <c r="I158" s="12" t="s">
        <v>12</v>
      </c>
      <c r="J158" s="4">
        <v>37116</v>
      </c>
      <c r="K158" s="2">
        <v>208950</v>
      </c>
      <c r="L158" s="2" t="s">
        <v>13</v>
      </c>
      <c r="M158" s="2" t="s">
        <v>12</v>
      </c>
      <c r="N158" s="2">
        <v>2</v>
      </c>
      <c r="O158" s="2" t="s">
        <v>1118</v>
      </c>
      <c r="P158" s="2" t="s">
        <v>122</v>
      </c>
      <c r="Q158" s="2" t="s">
        <v>29</v>
      </c>
      <c r="R158" s="2" t="s">
        <v>8</v>
      </c>
      <c r="S158" s="2" t="b">
        <v>1</v>
      </c>
      <c r="T158" s="2" t="b">
        <v>1</v>
      </c>
      <c r="U158" s="2" t="s">
        <v>1117</v>
      </c>
      <c r="V158" s="4">
        <v>37120</v>
      </c>
      <c r="W158" s="2" t="s">
        <v>6</v>
      </c>
      <c r="X158" s="2" t="s">
        <v>5</v>
      </c>
      <c r="Y158" s="2" t="s">
        <v>440</v>
      </c>
      <c r="Z158" s="47">
        <v>0.39930555555555558</v>
      </c>
      <c r="AA158" s="3"/>
      <c r="AB158" s="3"/>
      <c r="AC158" s="2" t="s">
        <v>3</v>
      </c>
      <c r="AD158" s="2" t="s">
        <v>22</v>
      </c>
      <c r="AE158" s="2">
        <v>0</v>
      </c>
      <c r="AF158" s="2">
        <v>0</v>
      </c>
      <c r="AG158" s="2">
        <v>0</v>
      </c>
      <c r="AH158" s="2">
        <v>0</v>
      </c>
      <c r="AI158" s="2">
        <v>0</v>
      </c>
      <c r="AJ158" s="2">
        <v>0</v>
      </c>
      <c r="AK158" s="2" t="s">
        <v>1</v>
      </c>
      <c r="AL158" s="2" t="s">
        <v>1</v>
      </c>
      <c r="AM158" s="1" t="s">
        <v>0</v>
      </c>
    </row>
    <row r="159" spans="1:39" x14ac:dyDescent="0.25">
      <c r="A159" s="10" t="s">
        <v>17</v>
      </c>
      <c r="B159" s="7" t="s">
        <v>110</v>
      </c>
      <c r="C159" s="7" t="s">
        <v>15</v>
      </c>
      <c r="D159" s="7" t="s">
        <v>80</v>
      </c>
      <c r="E159" s="29">
        <v>7</v>
      </c>
      <c r="F159" s="7" t="s">
        <v>8</v>
      </c>
      <c r="G159" s="7" t="s">
        <v>12</v>
      </c>
      <c r="H159" s="7" t="s">
        <v>12</v>
      </c>
      <c r="I159" s="11" t="s">
        <v>12</v>
      </c>
      <c r="J159" s="9">
        <v>37117</v>
      </c>
      <c r="K159" s="7">
        <v>209410</v>
      </c>
      <c r="L159" s="7" t="s">
        <v>13</v>
      </c>
      <c r="M159" s="7" t="s">
        <v>12</v>
      </c>
      <c r="N159" s="7">
        <v>2</v>
      </c>
      <c r="O159" s="7" t="s">
        <v>1116</v>
      </c>
      <c r="P159" s="7" t="s">
        <v>60</v>
      </c>
      <c r="Q159" s="7" t="s">
        <v>19</v>
      </c>
      <c r="R159" s="7" t="s">
        <v>8</v>
      </c>
      <c r="S159" s="7" t="b">
        <v>0</v>
      </c>
      <c r="T159" s="7" t="b">
        <v>0</v>
      </c>
      <c r="U159" s="7" t="s">
        <v>1115</v>
      </c>
      <c r="V159" s="9">
        <v>37117</v>
      </c>
      <c r="W159" s="7" t="s">
        <v>6</v>
      </c>
      <c r="X159" s="7" t="s">
        <v>5</v>
      </c>
      <c r="Y159" s="7" t="s">
        <v>118</v>
      </c>
      <c r="Z159" s="48">
        <v>0.30555555555555552</v>
      </c>
      <c r="AA159" s="8"/>
      <c r="AB159" s="8"/>
      <c r="AC159" s="7" t="s">
        <v>3</v>
      </c>
      <c r="AD159" s="7" t="s">
        <v>34</v>
      </c>
      <c r="AE159" s="7">
        <v>0</v>
      </c>
      <c r="AF159" s="7">
        <v>0</v>
      </c>
      <c r="AG159" s="7">
        <v>0</v>
      </c>
      <c r="AH159" s="7">
        <v>0</v>
      </c>
      <c r="AI159" s="7">
        <v>0</v>
      </c>
      <c r="AJ159" s="7">
        <v>20</v>
      </c>
      <c r="AK159" s="7" t="s">
        <v>1</v>
      </c>
      <c r="AL159" s="7" t="s">
        <v>1</v>
      </c>
      <c r="AM159" s="6">
        <v>120</v>
      </c>
    </row>
    <row r="160" spans="1:39" x14ac:dyDescent="0.25">
      <c r="A160" s="5" t="s">
        <v>17</v>
      </c>
      <c r="B160" s="2" t="s">
        <v>285</v>
      </c>
      <c r="C160" s="2" t="s">
        <v>105</v>
      </c>
      <c r="D160" s="2" t="s">
        <v>787</v>
      </c>
      <c r="E160" s="28">
        <v>7</v>
      </c>
      <c r="F160" s="2" t="s">
        <v>8</v>
      </c>
      <c r="G160" s="2" t="s">
        <v>12</v>
      </c>
      <c r="H160" s="2" t="s">
        <v>12</v>
      </c>
      <c r="I160" s="12" t="s">
        <v>12</v>
      </c>
      <c r="J160" s="4">
        <v>37117</v>
      </c>
      <c r="K160" s="2">
        <v>2933</v>
      </c>
      <c r="L160" s="2" t="s">
        <v>13</v>
      </c>
      <c r="M160" s="2" t="s">
        <v>12</v>
      </c>
      <c r="N160" s="2"/>
      <c r="O160" s="2" t="s">
        <v>765</v>
      </c>
      <c r="P160" s="2" t="s">
        <v>284</v>
      </c>
      <c r="Q160" s="2" t="s">
        <v>19</v>
      </c>
      <c r="R160" s="2" t="s">
        <v>8</v>
      </c>
      <c r="S160" s="2" t="b">
        <v>1</v>
      </c>
      <c r="T160" s="2" t="b">
        <v>1</v>
      </c>
      <c r="U160" s="2" t="s">
        <v>7</v>
      </c>
      <c r="V160" s="4">
        <v>37118.326493055552</v>
      </c>
      <c r="W160" s="2" t="s">
        <v>6</v>
      </c>
      <c r="X160" s="2" t="s">
        <v>882</v>
      </c>
      <c r="Y160" s="2" t="s">
        <v>72</v>
      </c>
      <c r="Z160" s="47">
        <v>0.90625</v>
      </c>
      <c r="AA160" s="3"/>
      <c r="AB160" s="3"/>
      <c r="AC160" s="2" t="s">
        <v>35</v>
      </c>
      <c r="AD160" s="2" t="s">
        <v>22</v>
      </c>
      <c r="AE160" s="2">
        <v>0</v>
      </c>
      <c r="AF160" s="2">
        <v>0</v>
      </c>
      <c r="AG160" s="2">
        <v>0</v>
      </c>
      <c r="AH160" s="2">
        <v>0</v>
      </c>
      <c r="AI160" s="2">
        <v>0</v>
      </c>
      <c r="AJ160" s="14">
        <v>2000</v>
      </c>
      <c r="AK160" s="2" t="s">
        <v>1</v>
      </c>
      <c r="AL160" s="2" t="s">
        <v>1</v>
      </c>
      <c r="AM160" s="1">
        <v>190</v>
      </c>
    </row>
    <row r="161" spans="1:39" x14ac:dyDescent="0.25">
      <c r="A161" s="10" t="s">
        <v>17</v>
      </c>
      <c r="B161" s="7" t="s">
        <v>173</v>
      </c>
      <c r="C161" s="7" t="s">
        <v>15</v>
      </c>
      <c r="D161" s="7" t="s">
        <v>121</v>
      </c>
      <c r="E161" s="29">
        <v>50</v>
      </c>
      <c r="F161" s="7" t="s">
        <v>8</v>
      </c>
      <c r="G161" s="7" t="s">
        <v>12</v>
      </c>
      <c r="H161" s="7" t="s">
        <v>12</v>
      </c>
      <c r="I161" s="11" t="s">
        <v>12</v>
      </c>
      <c r="J161" s="9">
        <v>37118</v>
      </c>
      <c r="K161" s="7">
        <v>206840</v>
      </c>
      <c r="L161" s="7" t="s">
        <v>13</v>
      </c>
      <c r="M161" s="7" t="s">
        <v>12</v>
      </c>
      <c r="N161" s="7">
        <v>1</v>
      </c>
      <c r="O161" s="7" t="s">
        <v>51</v>
      </c>
      <c r="P161" s="7" t="s">
        <v>108</v>
      </c>
      <c r="Q161" s="7" t="s">
        <v>19</v>
      </c>
      <c r="R161" s="7" t="s">
        <v>8</v>
      </c>
      <c r="S161" s="7" t="b">
        <v>0</v>
      </c>
      <c r="T161" s="7" t="b">
        <v>0</v>
      </c>
      <c r="U161" s="7" t="s">
        <v>7</v>
      </c>
      <c r="V161" s="9">
        <v>37118</v>
      </c>
      <c r="W161" s="7" t="s">
        <v>6</v>
      </c>
      <c r="X161" s="7" t="s">
        <v>45</v>
      </c>
      <c r="Y161" s="7" t="s">
        <v>18</v>
      </c>
      <c r="Z161" s="48">
        <v>0.72152777777777777</v>
      </c>
      <c r="AA161" s="8"/>
      <c r="AB161" s="8"/>
      <c r="AC161" s="7" t="s">
        <v>3</v>
      </c>
      <c r="AD161" s="7" t="s">
        <v>2</v>
      </c>
      <c r="AE161" s="7">
        <v>0</v>
      </c>
      <c r="AF161" s="7">
        <v>0</v>
      </c>
      <c r="AG161" s="7">
        <v>0</v>
      </c>
      <c r="AH161" s="7">
        <v>0</v>
      </c>
      <c r="AI161" s="7">
        <v>0</v>
      </c>
      <c r="AJ161" s="7">
        <v>30</v>
      </c>
      <c r="AK161" s="7" t="s">
        <v>1</v>
      </c>
      <c r="AL161" s="7" t="s">
        <v>1</v>
      </c>
      <c r="AM161" s="6">
        <v>60</v>
      </c>
    </row>
    <row r="162" spans="1:39" x14ac:dyDescent="0.25">
      <c r="A162" s="5" t="s">
        <v>17</v>
      </c>
      <c r="B162" s="2" t="s">
        <v>91</v>
      </c>
      <c r="C162" s="2" t="s">
        <v>15</v>
      </c>
      <c r="D162" s="2" t="s">
        <v>151</v>
      </c>
      <c r="E162" s="28">
        <v>7</v>
      </c>
      <c r="F162" s="2" t="s">
        <v>8</v>
      </c>
      <c r="G162" s="2" t="s">
        <v>12</v>
      </c>
      <c r="H162" s="2" t="s">
        <v>12</v>
      </c>
      <c r="I162" s="12" t="s">
        <v>12</v>
      </c>
      <c r="J162" s="4">
        <v>37118</v>
      </c>
      <c r="K162" s="2">
        <v>209531</v>
      </c>
      <c r="L162" s="2" t="s">
        <v>13</v>
      </c>
      <c r="M162" s="2" t="s">
        <v>12</v>
      </c>
      <c r="N162" s="2">
        <v>2</v>
      </c>
      <c r="O162" s="2" t="s">
        <v>89</v>
      </c>
      <c r="P162" s="2" t="s">
        <v>52</v>
      </c>
      <c r="Q162" s="2" t="s">
        <v>9</v>
      </c>
      <c r="R162" s="2" t="s">
        <v>8</v>
      </c>
      <c r="S162" s="2" t="b">
        <v>0</v>
      </c>
      <c r="T162" s="2" t="b">
        <v>0</v>
      </c>
      <c r="U162" s="2" t="s">
        <v>1114</v>
      </c>
      <c r="V162" s="4">
        <v>37119</v>
      </c>
      <c r="W162" s="2" t="s">
        <v>6</v>
      </c>
      <c r="X162" s="2" t="s">
        <v>5</v>
      </c>
      <c r="Y162" s="2" t="s">
        <v>118</v>
      </c>
      <c r="Z162" s="47">
        <v>0.34722222222222227</v>
      </c>
      <c r="AA162" s="3"/>
      <c r="AB162" s="3"/>
      <c r="AC162" s="2" t="s">
        <v>3</v>
      </c>
      <c r="AD162" s="2" t="s">
        <v>22</v>
      </c>
      <c r="AE162" s="2">
        <v>0</v>
      </c>
      <c r="AF162" s="2">
        <v>0</v>
      </c>
      <c r="AG162" s="2">
        <v>0</v>
      </c>
      <c r="AH162" s="2">
        <v>0</v>
      </c>
      <c r="AI162" s="2">
        <v>0</v>
      </c>
      <c r="AJ162" s="2">
        <v>0</v>
      </c>
      <c r="AK162" s="2" t="s">
        <v>1</v>
      </c>
      <c r="AL162" s="2" t="s">
        <v>1</v>
      </c>
      <c r="AM162" s="1">
        <v>70</v>
      </c>
    </row>
    <row r="163" spans="1:39" x14ac:dyDescent="0.25">
      <c r="A163" s="5" t="s">
        <v>17</v>
      </c>
      <c r="B163" s="2" t="s">
        <v>182</v>
      </c>
      <c r="C163" s="2" t="s">
        <v>46</v>
      </c>
      <c r="D163" s="2" t="s">
        <v>99</v>
      </c>
      <c r="E163" s="28">
        <v>1</v>
      </c>
      <c r="F163" s="2" t="s">
        <v>8</v>
      </c>
      <c r="G163" s="2" t="s">
        <v>12</v>
      </c>
      <c r="H163" s="2" t="s">
        <v>12</v>
      </c>
      <c r="I163" s="12" t="s">
        <v>12</v>
      </c>
      <c r="J163" s="4">
        <v>37119</v>
      </c>
      <c r="K163" s="2">
        <v>208315</v>
      </c>
      <c r="L163" s="2" t="s">
        <v>64</v>
      </c>
      <c r="M163" s="2" t="s">
        <v>12</v>
      </c>
      <c r="N163" s="2">
        <v>2</v>
      </c>
      <c r="O163" s="2" t="s">
        <v>27</v>
      </c>
      <c r="P163" s="2" t="s">
        <v>122</v>
      </c>
      <c r="Q163" s="2" t="s">
        <v>19</v>
      </c>
      <c r="R163" s="2" t="s">
        <v>8</v>
      </c>
      <c r="S163" s="2" t="b">
        <v>1</v>
      </c>
      <c r="T163" s="2" t="b">
        <v>1</v>
      </c>
      <c r="U163" s="2" t="s">
        <v>1113</v>
      </c>
      <c r="V163" s="4">
        <v>37120</v>
      </c>
      <c r="W163" s="2" t="s">
        <v>38</v>
      </c>
      <c r="X163" s="2" t="s">
        <v>37</v>
      </c>
      <c r="Y163" s="2" t="s">
        <v>82</v>
      </c>
      <c r="Z163" s="47">
        <v>0.35416666666666669</v>
      </c>
      <c r="AA163" s="3"/>
      <c r="AB163" s="3"/>
      <c r="AC163" s="2" t="s">
        <v>3</v>
      </c>
      <c r="AD163" s="2" t="s">
        <v>2</v>
      </c>
      <c r="AE163" s="2">
        <v>0</v>
      </c>
      <c r="AF163" s="2">
        <v>0</v>
      </c>
      <c r="AG163" s="2">
        <v>0</v>
      </c>
      <c r="AH163" s="2">
        <v>0</v>
      </c>
      <c r="AI163" s="2">
        <v>0</v>
      </c>
      <c r="AJ163" s="2" t="s">
        <v>1</v>
      </c>
      <c r="AK163" s="2" t="s">
        <v>1</v>
      </c>
      <c r="AL163" s="2" t="s">
        <v>1</v>
      </c>
      <c r="AM163" s="1" t="s">
        <v>0</v>
      </c>
    </row>
    <row r="164" spans="1:39" x14ac:dyDescent="0.25">
      <c r="A164" s="5" t="s">
        <v>17</v>
      </c>
      <c r="B164" s="2" t="s">
        <v>300</v>
      </c>
      <c r="C164" s="2" t="s">
        <v>15</v>
      </c>
      <c r="D164" s="2" t="s">
        <v>33</v>
      </c>
      <c r="E164" s="28">
        <v>7</v>
      </c>
      <c r="F164" s="2" t="s">
        <v>12</v>
      </c>
      <c r="G164" s="2" t="s">
        <v>12</v>
      </c>
      <c r="H164" s="2" t="s">
        <v>12</v>
      </c>
      <c r="I164" s="2">
        <v>92</v>
      </c>
      <c r="J164" s="4">
        <v>37123</v>
      </c>
      <c r="K164" s="2">
        <v>210445</v>
      </c>
      <c r="L164" s="2" t="s">
        <v>13</v>
      </c>
      <c r="M164" s="2" t="s">
        <v>12</v>
      </c>
      <c r="N164" s="2">
        <v>2</v>
      </c>
      <c r="O164" s="2" t="s">
        <v>177</v>
      </c>
      <c r="P164" s="2" t="s">
        <v>244</v>
      </c>
      <c r="Q164" s="2" t="s">
        <v>9</v>
      </c>
      <c r="R164" s="2" t="s">
        <v>12</v>
      </c>
      <c r="S164" s="2" t="b">
        <v>1</v>
      </c>
      <c r="T164" s="2" t="b">
        <v>0</v>
      </c>
      <c r="U164" s="2" t="s">
        <v>1112</v>
      </c>
      <c r="V164" s="4">
        <v>37123</v>
      </c>
      <c r="W164" s="2" t="s">
        <v>6</v>
      </c>
      <c r="X164" s="2" t="s">
        <v>12</v>
      </c>
      <c r="Y164" s="2" t="s">
        <v>18</v>
      </c>
      <c r="Z164" s="47">
        <v>0.4694444444444445</v>
      </c>
      <c r="AA164" s="3"/>
      <c r="AB164" s="3"/>
      <c r="AC164" s="2" t="s">
        <v>3</v>
      </c>
      <c r="AD164" s="2" t="s">
        <v>22</v>
      </c>
      <c r="AE164" s="2">
        <v>0</v>
      </c>
      <c r="AF164" s="2">
        <v>0</v>
      </c>
      <c r="AG164" s="2">
        <v>0</v>
      </c>
      <c r="AH164" s="2">
        <v>0</v>
      </c>
      <c r="AI164" s="2">
        <v>0</v>
      </c>
      <c r="AJ164" s="2">
        <v>0</v>
      </c>
      <c r="AK164" s="2" t="s">
        <v>1</v>
      </c>
      <c r="AL164" s="2" t="s">
        <v>1</v>
      </c>
      <c r="AM164" s="1" t="s">
        <v>0</v>
      </c>
    </row>
    <row r="165" spans="1:39" x14ac:dyDescent="0.25">
      <c r="A165" s="10" t="s">
        <v>17</v>
      </c>
      <c r="B165" s="7" t="s">
        <v>300</v>
      </c>
      <c r="C165" s="7" t="s">
        <v>15</v>
      </c>
      <c r="D165" s="7" t="s">
        <v>33</v>
      </c>
      <c r="E165" s="29">
        <v>7</v>
      </c>
      <c r="F165" s="7" t="s">
        <v>8</v>
      </c>
      <c r="G165" s="7" t="s">
        <v>12</v>
      </c>
      <c r="H165" s="7" t="s">
        <v>12</v>
      </c>
      <c r="I165" s="7">
        <v>94</v>
      </c>
      <c r="J165" s="9">
        <v>37123</v>
      </c>
      <c r="K165" s="7">
        <v>235357</v>
      </c>
      <c r="L165" s="7" t="s">
        <v>13</v>
      </c>
      <c r="M165" s="7" t="s">
        <v>12</v>
      </c>
      <c r="N165" s="7">
        <v>2</v>
      </c>
      <c r="O165" s="7" t="s">
        <v>177</v>
      </c>
      <c r="P165" s="7" t="s">
        <v>244</v>
      </c>
      <c r="Q165" s="7" t="s">
        <v>9</v>
      </c>
      <c r="R165" s="7" t="s">
        <v>8</v>
      </c>
      <c r="S165" s="7" t="b">
        <v>1</v>
      </c>
      <c r="T165" s="7" t="b">
        <v>0</v>
      </c>
      <c r="U165" s="7" t="s">
        <v>1111</v>
      </c>
      <c r="V165" s="9">
        <v>37123</v>
      </c>
      <c r="W165" s="7" t="s">
        <v>6</v>
      </c>
      <c r="X165" s="7" t="s">
        <v>5</v>
      </c>
      <c r="Y165" s="7" t="s">
        <v>18</v>
      </c>
      <c r="Z165" s="48">
        <v>0.66736111111111107</v>
      </c>
      <c r="AA165" s="8"/>
      <c r="AB165" s="8"/>
      <c r="AC165" s="7" t="s">
        <v>3</v>
      </c>
      <c r="AD165" s="7" t="s">
        <v>2</v>
      </c>
      <c r="AE165" s="7">
        <v>0</v>
      </c>
      <c r="AF165" s="7">
        <v>0</v>
      </c>
      <c r="AG165" s="7">
        <v>0</v>
      </c>
      <c r="AH165" s="7">
        <v>0</v>
      </c>
      <c r="AI165" s="7">
        <v>0</v>
      </c>
      <c r="AJ165" s="7">
        <v>0</v>
      </c>
      <c r="AK165" s="7" t="s">
        <v>1</v>
      </c>
      <c r="AL165" s="7" t="s">
        <v>1</v>
      </c>
      <c r="AM165" s="6" t="s">
        <v>0</v>
      </c>
    </row>
    <row r="166" spans="1:39" x14ac:dyDescent="0.25">
      <c r="A166" s="10" t="s">
        <v>17</v>
      </c>
      <c r="B166" s="7" t="s">
        <v>91</v>
      </c>
      <c r="C166" s="7" t="s">
        <v>15</v>
      </c>
      <c r="D166" s="7" t="s">
        <v>151</v>
      </c>
      <c r="E166" s="29">
        <v>1</v>
      </c>
      <c r="F166" s="7" t="s">
        <v>8</v>
      </c>
      <c r="G166" s="7" t="s">
        <v>12</v>
      </c>
      <c r="H166" s="7" t="s">
        <v>12</v>
      </c>
      <c r="I166" s="11" t="s">
        <v>12</v>
      </c>
      <c r="J166" s="9">
        <v>37125</v>
      </c>
      <c r="K166" s="7">
        <v>210969</v>
      </c>
      <c r="L166" s="7" t="s">
        <v>13</v>
      </c>
      <c r="M166" s="7" t="s">
        <v>12</v>
      </c>
      <c r="N166" s="7">
        <v>2</v>
      </c>
      <c r="O166" s="7" t="s">
        <v>89</v>
      </c>
      <c r="P166" s="7" t="s">
        <v>52</v>
      </c>
      <c r="Q166" s="7" t="s">
        <v>29</v>
      </c>
      <c r="R166" s="7" t="s">
        <v>8</v>
      </c>
      <c r="S166" s="7" t="b">
        <v>0</v>
      </c>
      <c r="T166" s="7" t="b">
        <v>0</v>
      </c>
      <c r="U166" s="7" t="s">
        <v>7</v>
      </c>
      <c r="V166" s="9">
        <v>37125</v>
      </c>
      <c r="W166" s="7" t="s">
        <v>6</v>
      </c>
      <c r="X166" s="7" t="s">
        <v>5</v>
      </c>
      <c r="Y166" s="7" t="s">
        <v>118</v>
      </c>
      <c r="Z166" s="48">
        <v>0.59722222222222221</v>
      </c>
      <c r="AA166" s="8"/>
      <c r="AB166" s="8"/>
      <c r="AC166" s="7" t="s">
        <v>3</v>
      </c>
      <c r="AD166" s="7" t="s">
        <v>34</v>
      </c>
      <c r="AE166" s="7">
        <v>0</v>
      </c>
      <c r="AF166" s="7">
        <v>0</v>
      </c>
      <c r="AG166" s="7">
        <v>0</v>
      </c>
      <c r="AH166" s="7">
        <v>0</v>
      </c>
      <c r="AI166" s="7">
        <v>0</v>
      </c>
      <c r="AJ166" s="7">
        <v>0</v>
      </c>
      <c r="AK166" s="7" t="s">
        <v>1</v>
      </c>
      <c r="AL166" s="7" t="s">
        <v>1</v>
      </c>
      <c r="AM166" s="6">
        <v>160</v>
      </c>
    </row>
    <row r="167" spans="1:39" x14ac:dyDescent="0.25">
      <c r="A167" s="5" t="s">
        <v>17</v>
      </c>
      <c r="B167" s="2" t="s">
        <v>143</v>
      </c>
      <c r="C167" s="2" t="s">
        <v>15</v>
      </c>
      <c r="D167" s="2" t="s">
        <v>80</v>
      </c>
      <c r="E167" s="28">
        <v>1</v>
      </c>
      <c r="F167" s="2" t="s">
        <v>8</v>
      </c>
      <c r="G167" s="2" t="s">
        <v>12</v>
      </c>
      <c r="H167" s="2" t="s">
        <v>12</v>
      </c>
      <c r="I167" s="12" t="s">
        <v>12</v>
      </c>
      <c r="J167" s="4">
        <v>37127</v>
      </c>
      <c r="K167" s="2">
        <v>209429</v>
      </c>
      <c r="L167" s="2" t="s">
        <v>13</v>
      </c>
      <c r="M167" s="2" t="s">
        <v>12</v>
      </c>
      <c r="N167" s="2">
        <v>2</v>
      </c>
      <c r="O167" s="2" t="s">
        <v>228</v>
      </c>
      <c r="P167" s="2" t="s">
        <v>142</v>
      </c>
      <c r="Q167" s="2" t="s">
        <v>9</v>
      </c>
      <c r="R167" s="2" t="s">
        <v>8</v>
      </c>
      <c r="S167" s="2" t="b">
        <v>0</v>
      </c>
      <c r="T167" s="2" t="b">
        <v>0</v>
      </c>
      <c r="U167" s="2" t="s">
        <v>1110</v>
      </c>
      <c r="V167" s="4">
        <v>37127</v>
      </c>
      <c r="W167" s="2" t="s">
        <v>6</v>
      </c>
      <c r="X167" s="2" t="s">
        <v>37</v>
      </c>
      <c r="Y167" s="2" t="s">
        <v>162</v>
      </c>
      <c r="Z167" s="47">
        <v>0.34027777777777773</v>
      </c>
      <c r="AA167" s="3"/>
      <c r="AB167" s="3"/>
      <c r="AC167" s="2" t="s">
        <v>3</v>
      </c>
      <c r="AD167" s="2" t="s">
        <v>34</v>
      </c>
      <c r="AE167" s="2">
        <v>0</v>
      </c>
      <c r="AF167" s="2">
        <v>0</v>
      </c>
      <c r="AG167" s="2">
        <v>0</v>
      </c>
      <c r="AH167" s="2">
        <v>0</v>
      </c>
      <c r="AI167" s="2">
        <v>0</v>
      </c>
      <c r="AJ167" s="2">
        <v>0</v>
      </c>
      <c r="AK167" s="2" t="s">
        <v>1</v>
      </c>
      <c r="AL167" s="2" t="s">
        <v>1</v>
      </c>
      <c r="AM167" s="1">
        <v>70</v>
      </c>
    </row>
    <row r="168" spans="1:39" x14ac:dyDescent="0.25">
      <c r="A168" s="10" t="s">
        <v>17</v>
      </c>
      <c r="B168" s="7" t="s">
        <v>143</v>
      </c>
      <c r="C168" s="7" t="s">
        <v>15</v>
      </c>
      <c r="D168" s="7" t="s">
        <v>303</v>
      </c>
      <c r="E168" s="29">
        <v>7</v>
      </c>
      <c r="F168" s="7" t="s">
        <v>8</v>
      </c>
      <c r="G168" s="7" t="s">
        <v>12</v>
      </c>
      <c r="H168" s="7" t="s">
        <v>12</v>
      </c>
      <c r="I168" s="11" t="s">
        <v>12</v>
      </c>
      <c r="J168" s="9">
        <v>37130</v>
      </c>
      <c r="K168" s="7">
        <v>211995</v>
      </c>
      <c r="L168" s="7" t="s">
        <v>13</v>
      </c>
      <c r="M168" s="7" t="s">
        <v>12</v>
      </c>
      <c r="N168" s="7">
        <v>3</v>
      </c>
      <c r="O168" s="7" t="s">
        <v>1109</v>
      </c>
      <c r="P168" s="7" t="s">
        <v>142</v>
      </c>
      <c r="Q168" s="7" t="s">
        <v>9</v>
      </c>
      <c r="R168" s="7" t="s">
        <v>8</v>
      </c>
      <c r="S168" s="7" t="b">
        <v>0</v>
      </c>
      <c r="T168" s="7" t="b">
        <v>0</v>
      </c>
      <c r="U168" s="7" t="s">
        <v>1108</v>
      </c>
      <c r="V168" s="9">
        <v>37130</v>
      </c>
      <c r="W168" s="7" t="s">
        <v>131</v>
      </c>
      <c r="X168" s="7" t="s">
        <v>5</v>
      </c>
      <c r="Y168" s="7" t="s">
        <v>120</v>
      </c>
      <c r="Z168" s="48">
        <v>0.34166666666666662</v>
      </c>
      <c r="AA168" s="8"/>
      <c r="AB168" s="8"/>
      <c r="AC168" s="7" t="s">
        <v>3</v>
      </c>
      <c r="AD168" s="7" t="s">
        <v>34</v>
      </c>
      <c r="AE168" s="7">
        <v>0</v>
      </c>
      <c r="AF168" s="7">
        <v>0</v>
      </c>
      <c r="AG168" s="7">
        <v>0</v>
      </c>
      <c r="AH168" s="7">
        <v>0</v>
      </c>
      <c r="AI168" s="7">
        <v>0</v>
      </c>
      <c r="AJ168" s="7">
        <v>0</v>
      </c>
      <c r="AK168" s="7" t="s">
        <v>1</v>
      </c>
      <c r="AL168" s="7" t="s">
        <v>1</v>
      </c>
      <c r="AM168" s="6" t="s">
        <v>0</v>
      </c>
    </row>
    <row r="169" spans="1:39" x14ac:dyDescent="0.25">
      <c r="A169" s="10" t="s">
        <v>17</v>
      </c>
      <c r="B169" s="7" t="s">
        <v>394</v>
      </c>
      <c r="C169" s="7" t="s">
        <v>15</v>
      </c>
      <c r="D169" s="7" t="s">
        <v>28</v>
      </c>
      <c r="E169" s="29">
        <v>7</v>
      </c>
      <c r="F169" s="7" t="s">
        <v>8</v>
      </c>
      <c r="G169" s="7" t="s">
        <v>12</v>
      </c>
      <c r="H169" s="7" t="s">
        <v>12</v>
      </c>
      <c r="I169" s="11" t="s">
        <v>12</v>
      </c>
      <c r="J169" s="9">
        <v>37132</v>
      </c>
      <c r="K169" s="7">
        <v>208765</v>
      </c>
      <c r="L169" s="7" t="s">
        <v>13</v>
      </c>
      <c r="M169" s="7" t="s">
        <v>12</v>
      </c>
      <c r="N169" s="7">
        <v>2</v>
      </c>
      <c r="O169" s="7" t="s">
        <v>372</v>
      </c>
      <c r="P169" s="7" t="s">
        <v>126</v>
      </c>
      <c r="Q169" s="7" t="s">
        <v>19</v>
      </c>
      <c r="R169" s="7" t="s">
        <v>8</v>
      </c>
      <c r="S169" s="7" t="b">
        <v>0</v>
      </c>
      <c r="T169" s="7" t="b">
        <v>0</v>
      </c>
      <c r="U169" s="7" t="s">
        <v>1107</v>
      </c>
      <c r="V169" s="9">
        <v>37132</v>
      </c>
      <c r="W169" s="7" t="s">
        <v>12</v>
      </c>
      <c r="X169" s="7" t="s">
        <v>37</v>
      </c>
      <c r="Y169" s="7" t="s">
        <v>73</v>
      </c>
      <c r="Z169" s="48">
        <v>0.41666666666666669</v>
      </c>
      <c r="AA169" s="8"/>
      <c r="AB169" s="8"/>
      <c r="AC169" s="7" t="s">
        <v>3</v>
      </c>
      <c r="AD169" s="7" t="s">
        <v>2</v>
      </c>
      <c r="AE169" s="7">
        <v>0</v>
      </c>
      <c r="AF169" s="7">
        <v>0</v>
      </c>
      <c r="AG169" s="7">
        <v>0</v>
      </c>
      <c r="AH169" s="7">
        <v>0</v>
      </c>
      <c r="AI169" s="7">
        <v>0</v>
      </c>
      <c r="AJ169" s="7">
        <v>100</v>
      </c>
      <c r="AK169" s="7" t="s">
        <v>1</v>
      </c>
      <c r="AL169" s="7" t="s">
        <v>1</v>
      </c>
      <c r="AM169" s="6">
        <v>150</v>
      </c>
    </row>
    <row r="170" spans="1:39" x14ac:dyDescent="0.25">
      <c r="A170" s="5" t="s">
        <v>17</v>
      </c>
      <c r="B170" s="2" t="s">
        <v>191</v>
      </c>
      <c r="C170" s="2" t="s">
        <v>15</v>
      </c>
      <c r="D170" s="2" t="s">
        <v>58</v>
      </c>
      <c r="E170" s="28">
        <v>1</v>
      </c>
      <c r="F170" s="2" t="s">
        <v>8</v>
      </c>
      <c r="G170" s="2" t="s">
        <v>12</v>
      </c>
      <c r="H170" s="2" t="s">
        <v>12</v>
      </c>
      <c r="I170" s="12" t="s">
        <v>12</v>
      </c>
      <c r="J170" s="4">
        <v>37133</v>
      </c>
      <c r="K170" s="2">
        <v>205390</v>
      </c>
      <c r="L170" s="2" t="s">
        <v>13</v>
      </c>
      <c r="M170" s="2" t="s">
        <v>12</v>
      </c>
      <c r="N170" s="2">
        <v>2</v>
      </c>
      <c r="O170" s="2" t="s">
        <v>57</v>
      </c>
      <c r="P170" s="2" t="s">
        <v>56</v>
      </c>
      <c r="Q170" s="2" t="s">
        <v>19</v>
      </c>
      <c r="R170" s="2" t="s">
        <v>8</v>
      </c>
      <c r="S170" s="2" t="b">
        <v>0</v>
      </c>
      <c r="T170" s="2" t="b">
        <v>0</v>
      </c>
      <c r="U170" s="2" t="s">
        <v>1106</v>
      </c>
      <c r="V170" s="4">
        <v>37133</v>
      </c>
      <c r="W170" s="2" t="s">
        <v>12</v>
      </c>
      <c r="X170" s="2" t="s">
        <v>45</v>
      </c>
      <c r="Y170" s="2" t="s">
        <v>113</v>
      </c>
      <c r="Z170" s="47">
        <v>0.73958333333333337</v>
      </c>
      <c r="AA170" s="3"/>
      <c r="AB170" s="3"/>
      <c r="AC170" s="2" t="s">
        <v>3</v>
      </c>
      <c r="AD170" s="2" t="s">
        <v>34</v>
      </c>
      <c r="AE170" s="2">
        <v>0</v>
      </c>
      <c r="AF170" s="2">
        <v>0</v>
      </c>
      <c r="AG170" s="2">
        <v>0</v>
      </c>
      <c r="AH170" s="2">
        <v>0</v>
      </c>
      <c r="AI170" s="2">
        <v>0</v>
      </c>
      <c r="AJ170" s="2">
        <v>600</v>
      </c>
      <c r="AK170" s="2" t="s">
        <v>1</v>
      </c>
      <c r="AL170" s="2" t="s">
        <v>1</v>
      </c>
      <c r="AM170" s="1">
        <v>135</v>
      </c>
    </row>
    <row r="171" spans="1:39" x14ac:dyDescent="0.25">
      <c r="A171" s="5" t="s">
        <v>17</v>
      </c>
      <c r="B171" s="2" t="s">
        <v>143</v>
      </c>
      <c r="C171" s="2" t="s">
        <v>15</v>
      </c>
      <c r="D171" s="2" t="s">
        <v>303</v>
      </c>
      <c r="E171" s="28">
        <v>1</v>
      </c>
      <c r="F171" s="2" t="s">
        <v>8</v>
      </c>
      <c r="G171" s="2" t="s">
        <v>12</v>
      </c>
      <c r="H171" s="2" t="s">
        <v>12</v>
      </c>
      <c r="I171" s="12" t="s">
        <v>12</v>
      </c>
      <c r="J171" s="4">
        <v>37134</v>
      </c>
      <c r="K171" s="2">
        <v>214177</v>
      </c>
      <c r="L171" s="2" t="s">
        <v>13</v>
      </c>
      <c r="M171" s="2" t="s">
        <v>12</v>
      </c>
      <c r="N171" s="2">
        <v>3</v>
      </c>
      <c r="O171" s="2" t="s">
        <v>227</v>
      </c>
      <c r="P171" s="2" t="s">
        <v>142</v>
      </c>
      <c r="Q171" s="2" t="s">
        <v>19</v>
      </c>
      <c r="R171" s="2" t="s">
        <v>8</v>
      </c>
      <c r="S171" s="2" t="b">
        <v>0</v>
      </c>
      <c r="T171" s="2" t="b">
        <v>0</v>
      </c>
      <c r="U171" s="2" t="s">
        <v>1105</v>
      </c>
      <c r="V171" s="4">
        <v>37140</v>
      </c>
      <c r="W171" s="2" t="s">
        <v>131</v>
      </c>
      <c r="X171" s="2" t="s">
        <v>5</v>
      </c>
      <c r="Y171" s="2" t="s">
        <v>120</v>
      </c>
      <c r="Z171" s="47">
        <v>0.125</v>
      </c>
      <c r="AA171" s="3"/>
      <c r="AB171" s="3"/>
      <c r="AC171" s="2" t="s">
        <v>35</v>
      </c>
      <c r="AD171" s="2" t="s">
        <v>22</v>
      </c>
      <c r="AE171" s="2">
        <v>0</v>
      </c>
      <c r="AF171" s="2">
        <v>0</v>
      </c>
      <c r="AG171" s="2">
        <v>0</v>
      </c>
      <c r="AH171" s="2">
        <v>0</v>
      </c>
      <c r="AI171" s="2">
        <v>0</v>
      </c>
      <c r="AJ171" s="2">
        <v>50</v>
      </c>
      <c r="AK171" s="2" t="s">
        <v>1</v>
      </c>
      <c r="AL171" s="2" t="s">
        <v>1</v>
      </c>
      <c r="AM171" s="1">
        <v>130</v>
      </c>
    </row>
    <row r="172" spans="1:39" x14ac:dyDescent="0.25">
      <c r="A172" s="10" t="s">
        <v>17</v>
      </c>
      <c r="B172" s="7" t="s">
        <v>91</v>
      </c>
      <c r="C172" s="7" t="s">
        <v>15</v>
      </c>
      <c r="D172" s="7" t="s">
        <v>523</v>
      </c>
      <c r="E172" s="29">
        <v>50</v>
      </c>
      <c r="F172" s="7" t="s">
        <v>8</v>
      </c>
      <c r="G172" s="7" t="s">
        <v>12</v>
      </c>
      <c r="H172" s="7" t="s">
        <v>12</v>
      </c>
      <c r="I172" s="11" t="s">
        <v>12</v>
      </c>
      <c r="J172" s="9">
        <v>37135</v>
      </c>
      <c r="K172" s="7">
        <v>207646</v>
      </c>
      <c r="L172" s="7" t="s">
        <v>13</v>
      </c>
      <c r="M172" s="7" t="s">
        <v>12</v>
      </c>
      <c r="N172" s="7">
        <v>2</v>
      </c>
      <c r="O172" s="7" t="s">
        <v>57</v>
      </c>
      <c r="P172" s="7" t="s">
        <v>52</v>
      </c>
      <c r="Q172" s="7" t="s">
        <v>9</v>
      </c>
      <c r="R172" s="7" t="s">
        <v>8</v>
      </c>
      <c r="S172" s="7" t="b">
        <v>0</v>
      </c>
      <c r="T172" s="7" t="b">
        <v>0</v>
      </c>
      <c r="U172" s="7" t="s">
        <v>1104</v>
      </c>
      <c r="V172" s="9">
        <v>37135</v>
      </c>
      <c r="W172" s="7" t="s">
        <v>6</v>
      </c>
      <c r="X172" s="7" t="s">
        <v>45</v>
      </c>
      <c r="Y172" s="7" t="s">
        <v>118</v>
      </c>
      <c r="Z172" s="48">
        <v>0.59305555555555556</v>
      </c>
      <c r="AA172" s="8"/>
      <c r="AB172" s="8"/>
      <c r="AC172" s="7" t="s">
        <v>3</v>
      </c>
      <c r="AD172" s="7" t="s">
        <v>34</v>
      </c>
      <c r="AE172" s="7">
        <v>2</v>
      </c>
      <c r="AF172" s="7">
        <v>0</v>
      </c>
      <c r="AG172" s="7">
        <v>0</v>
      </c>
      <c r="AH172" s="7">
        <v>0</v>
      </c>
      <c r="AI172" s="7">
        <v>0</v>
      </c>
      <c r="AJ172" s="7">
        <v>0</v>
      </c>
      <c r="AK172" s="7" t="s">
        <v>1</v>
      </c>
      <c r="AL172" s="7" t="s">
        <v>1</v>
      </c>
      <c r="AM172" s="6">
        <v>145</v>
      </c>
    </row>
    <row r="173" spans="1:39" x14ac:dyDescent="0.25">
      <c r="A173" s="5" t="s">
        <v>17</v>
      </c>
      <c r="B173" s="2" t="s">
        <v>130</v>
      </c>
      <c r="C173" s="2" t="s">
        <v>15</v>
      </c>
      <c r="D173" s="2" t="s">
        <v>453</v>
      </c>
      <c r="E173" s="28">
        <v>1</v>
      </c>
      <c r="F173" s="2" t="s">
        <v>12</v>
      </c>
      <c r="G173" s="2" t="s">
        <v>12</v>
      </c>
      <c r="H173" s="2" t="s">
        <v>12</v>
      </c>
      <c r="I173" s="12" t="s">
        <v>12</v>
      </c>
      <c r="J173" s="4">
        <v>37136</v>
      </c>
      <c r="K173" s="2">
        <v>214587</v>
      </c>
      <c r="L173" s="2" t="s">
        <v>13</v>
      </c>
      <c r="M173" s="2" t="s">
        <v>12</v>
      </c>
      <c r="N173" s="2">
        <v>2</v>
      </c>
      <c r="O173" s="2" t="s">
        <v>89</v>
      </c>
      <c r="P173" s="2" t="s">
        <v>83</v>
      </c>
      <c r="Q173" s="2" t="s">
        <v>9</v>
      </c>
      <c r="R173" s="2" t="s">
        <v>12</v>
      </c>
      <c r="S173" s="2" t="b">
        <v>0</v>
      </c>
      <c r="T173" s="2" t="b">
        <v>0</v>
      </c>
      <c r="U173" s="2" t="s">
        <v>1103</v>
      </c>
      <c r="V173" s="4">
        <v>37136</v>
      </c>
      <c r="W173" s="2" t="s">
        <v>6</v>
      </c>
      <c r="X173" s="2" t="s">
        <v>12</v>
      </c>
      <c r="Y173" s="2" t="s">
        <v>118</v>
      </c>
      <c r="Z173" s="47">
        <v>0.6694444444444444</v>
      </c>
      <c r="AA173" s="3"/>
      <c r="AB173" s="3"/>
      <c r="AC173" s="2" t="s">
        <v>3</v>
      </c>
      <c r="AD173" s="2" t="s">
        <v>22</v>
      </c>
      <c r="AE173" s="2">
        <v>0</v>
      </c>
      <c r="AF173" s="2">
        <v>0</v>
      </c>
      <c r="AG173" s="2">
        <v>0</v>
      </c>
      <c r="AH173" s="2">
        <v>0</v>
      </c>
      <c r="AI173" s="2">
        <v>0</v>
      </c>
      <c r="AJ173" s="2">
        <v>0</v>
      </c>
      <c r="AK173" s="2" t="s">
        <v>1</v>
      </c>
      <c r="AL173" s="2" t="s">
        <v>1</v>
      </c>
      <c r="AM173" s="1" t="s">
        <v>0</v>
      </c>
    </row>
    <row r="174" spans="1:39" x14ac:dyDescent="0.25">
      <c r="A174" s="10" t="s">
        <v>17</v>
      </c>
      <c r="B174" s="7" t="s">
        <v>128</v>
      </c>
      <c r="C174" s="7" t="s">
        <v>15</v>
      </c>
      <c r="D174" s="7" t="s">
        <v>231</v>
      </c>
      <c r="E174" s="29">
        <v>7</v>
      </c>
      <c r="F174" s="7" t="s">
        <v>8</v>
      </c>
      <c r="G174" s="7" t="s">
        <v>12</v>
      </c>
      <c r="H174" s="7" t="s">
        <v>12</v>
      </c>
      <c r="I174" s="11" t="s">
        <v>12</v>
      </c>
      <c r="J174" s="9">
        <v>37137</v>
      </c>
      <c r="K174" s="7">
        <v>211088</v>
      </c>
      <c r="L174" s="7" t="s">
        <v>13</v>
      </c>
      <c r="M174" s="7" t="s">
        <v>12</v>
      </c>
      <c r="N174" s="7">
        <v>2</v>
      </c>
      <c r="O174" s="7" t="s">
        <v>27</v>
      </c>
      <c r="P174" s="7" t="s">
        <v>126</v>
      </c>
      <c r="Q174" s="7" t="s">
        <v>29</v>
      </c>
      <c r="R174" s="7" t="s">
        <v>8</v>
      </c>
      <c r="S174" s="7" t="b">
        <v>1</v>
      </c>
      <c r="T174" s="7" t="b">
        <v>1</v>
      </c>
      <c r="U174" s="7" t="s">
        <v>1102</v>
      </c>
      <c r="V174" s="9">
        <v>37137</v>
      </c>
      <c r="W174" s="7" t="s">
        <v>6</v>
      </c>
      <c r="X174" s="7" t="s">
        <v>37</v>
      </c>
      <c r="Y174" s="7" t="s">
        <v>510</v>
      </c>
      <c r="Z174" s="48">
        <v>0.75</v>
      </c>
      <c r="AA174" s="8"/>
      <c r="AB174" s="8"/>
      <c r="AC174" s="7" t="s">
        <v>3</v>
      </c>
      <c r="AD174" s="7" t="s">
        <v>2</v>
      </c>
      <c r="AE174" s="7">
        <v>0</v>
      </c>
      <c r="AF174" s="7">
        <v>0</v>
      </c>
      <c r="AG174" s="7">
        <v>0</v>
      </c>
      <c r="AH174" s="7">
        <v>0</v>
      </c>
      <c r="AI174" s="7">
        <v>0</v>
      </c>
      <c r="AJ174" s="7">
        <v>0</v>
      </c>
      <c r="AK174" s="7" t="s">
        <v>1</v>
      </c>
      <c r="AL174" s="7" t="s">
        <v>1</v>
      </c>
      <c r="AM174" s="6">
        <v>142</v>
      </c>
    </row>
    <row r="175" spans="1:39" x14ac:dyDescent="0.25">
      <c r="A175" s="10" t="s">
        <v>17</v>
      </c>
      <c r="B175" s="7" t="s">
        <v>130</v>
      </c>
      <c r="C175" s="7" t="s">
        <v>15</v>
      </c>
      <c r="D175" s="7" t="s">
        <v>26</v>
      </c>
      <c r="E175" s="29">
        <v>1</v>
      </c>
      <c r="F175" s="7" t="s">
        <v>53</v>
      </c>
      <c r="G175" s="7" t="s">
        <v>1101</v>
      </c>
      <c r="H175" s="7" t="s">
        <v>12</v>
      </c>
      <c r="I175" s="11" t="s">
        <v>12</v>
      </c>
      <c r="J175" s="9">
        <v>37138</v>
      </c>
      <c r="K175" s="7">
        <v>216141</v>
      </c>
      <c r="L175" s="7" t="s">
        <v>13</v>
      </c>
      <c r="M175" s="7" t="s">
        <v>12</v>
      </c>
      <c r="N175" s="7">
        <v>2</v>
      </c>
      <c r="O175" s="7" t="s">
        <v>293</v>
      </c>
      <c r="P175" s="7" t="s">
        <v>83</v>
      </c>
      <c r="Q175" s="7" t="s">
        <v>19</v>
      </c>
      <c r="R175" s="7" t="s">
        <v>136</v>
      </c>
      <c r="S175" s="7" t="b">
        <v>0</v>
      </c>
      <c r="T175" s="7" t="b">
        <v>0</v>
      </c>
      <c r="U175" s="7" t="s">
        <v>1100</v>
      </c>
      <c r="V175" s="9">
        <v>37138</v>
      </c>
      <c r="W175" s="7" t="s">
        <v>131</v>
      </c>
      <c r="X175" s="7" t="s">
        <v>37</v>
      </c>
      <c r="Y175" s="7" t="s">
        <v>120</v>
      </c>
      <c r="Z175" s="48">
        <v>0.27430555555555552</v>
      </c>
      <c r="AA175" s="8"/>
      <c r="AB175" s="8"/>
      <c r="AC175" s="7" t="s">
        <v>3</v>
      </c>
      <c r="AD175" s="7" t="s">
        <v>34</v>
      </c>
      <c r="AE175" s="7">
        <v>0</v>
      </c>
      <c r="AF175" s="7">
        <v>0</v>
      </c>
      <c r="AG175" s="7">
        <v>0</v>
      </c>
      <c r="AH175" s="7">
        <v>0</v>
      </c>
      <c r="AI175" s="7">
        <v>0</v>
      </c>
      <c r="AJ175" s="13">
        <v>1000</v>
      </c>
      <c r="AK175" s="7" t="s">
        <v>1</v>
      </c>
      <c r="AL175" s="7" t="s">
        <v>1</v>
      </c>
      <c r="AM175" s="6">
        <v>136</v>
      </c>
    </row>
    <row r="176" spans="1:39" x14ac:dyDescent="0.25">
      <c r="A176" s="5" t="s">
        <v>17</v>
      </c>
      <c r="B176" s="2" t="s">
        <v>91</v>
      </c>
      <c r="C176" s="2" t="s">
        <v>15</v>
      </c>
      <c r="D176" s="2" t="s">
        <v>97</v>
      </c>
      <c r="E176" s="28">
        <v>7</v>
      </c>
      <c r="F176" s="2" t="s">
        <v>8</v>
      </c>
      <c r="G176" s="2" t="s">
        <v>12</v>
      </c>
      <c r="H176" s="2" t="s">
        <v>12</v>
      </c>
      <c r="I176" s="12" t="s">
        <v>12</v>
      </c>
      <c r="J176" s="4">
        <v>37138</v>
      </c>
      <c r="K176" s="2">
        <v>210267</v>
      </c>
      <c r="L176" s="2" t="s">
        <v>13</v>
      </c>
      <c r="M176" s="2" t="s">
        <v>12</v>
      </c>
      <c r="N176" s="2">
        <v>2</v>
      </c>
      <c r="O176" s="2" t="s">
        <v>89</v>
      </c>
      <c r="P176" s="2" t="s">
        <v>52</v>
      </c>
      <c r="Q176" s="2" t="s">
        <v>9</v>
      </c>
      <c r="R176" s="2" t="s">
        <v>168</v>
      </c>
      <c r="S176" s="2" t="b">
        <v>0</v>
      </c>
      <c r="T176" s="2" t="b">
        <v>0</v>
      </c>
      <c r="U176" s="2" t="s">
        <v>1099</v>
      </c>
      <c r="V176" s="4">
        <v>37138</v>
      </c>
      <c r="W176" s="2" t="s">
        <v>6</v>
      </c>
      <c r="X176" s="2" t="s">
        <v>45</v>
      </c>
      <c r="Y176" s="2" t="s">
        <v>118</v>
      </c>
      <c r="Z176" s="47">
        <v>0.47013888888888888</v>
      </c>
      <c r="AA176" s="3"/>
      <c r="AB176" s="3"/>
      <c r="AC176" s="2" t="s">
        <v>3</v>
      </c>
      <c r="AD176" s="2" t="s">
        <v>2</v>
      </c>
      <c r="AE176" s="2">
        <v>0</v>
      </c>
      <c r="AF176" s="2">
        <v>0</v>
      </c>
      <c r="AG176" s="2">
        <v>0</v>
      </c>
      <c r="AH176" s="2">
        <v>0</v>
      </c>
      <c r="AI176" s="2">
        <v>0</v>
      </c>
      <c r="AJ176" s="2">
        <v>0</v>
      </c>
      <c r="AK176" s="2" t="s">
        <v>1</v>
      </c>
      <c r="AL176" s="2" t="s">
        <v>1</v>
      </c>
      <c r="AM176" s="1" t="s">
        <v>0</v>
      </c>
    </row>
    <row r="177" spans="1:39" x14ac:dyDescent="0.25">
      <c r="A177" s="10" t="s">
        <v>17</v>
      </c>
      <c r="B177" s="7" t="s">
        <v>65</v>
      </c>
      <c r="C177" s="7" t="s">
        <v>105</v>
      </c>
      <c r="D177" s="7" t="s">
        <v>99</v>
      </c>
      <c r="E177" s="29">
        <v>7</v>
      </c>
      <c r="F177" s="7" t="s">
        <v>8</v>
      </c>
      <c r="G177" s="7" t="s">
        <v>12</v>
      </c>
      <c r="H177" s="7" t="s">
        <v>12</v>
      </c>
      <c r="I177" s="7">
        <v>139</v>
      </c>
      <c r="J177" s="9">
        <v>37139</v>
      </c>
      <c r="K177" s="7">
        <v>204484</v>
      </c>
      <c r="L177" s="7" t="s">
        <v>64</v>
      </c>
      <c r="M177" s="7" t="s">
        <v>12</v>
      </c>
      <c r="N177" s="7">
        <v>2</v>
      </c>
      <c r="O177" s="7" t="s">
        <v>57</v>
      </c>
      <c r="P177" s="7" t="s">
        <v>63</v>
      </c>
      <c r="Q177" s="7" t="s">
        <v>19</v>
      </c>
      <c r="R177" s="7" t="s">
        <v>8</v>
      </c>
      <c r="S177" s="7" t="b">
        <v>0</v>
      </c>
      <c r="T177" s="7" t="b">
        <v>0</v>
      </c>
      <c r="U177" s="7" t="s">
        <v>1098</v>
      </c>
      <c r="V177" s="9">
        <v>37141</v>
      </c>
      <c r="W177" s="7" t="s">
        <v>12</v>
      </c>
      <c r="X177" s="7" t="s">
        <v>37</v>
      </c>
      <c r="Y177" s="7" t="s">
        <v>414</v>
      </c>
      <c r="Z177" s="48">
        <v>0.64930555555555558</v>
      </c>
      <c r="AA177" s="8"/>
      <c r="AB177" s="8"/>
      <c r="AC177" s="7" t="s">
        <v>3</v>
      </c>
      <c r="AD177" s="7" t="s">
        <v>2</v>
      </c>
      <c r="AE177" s="7">
        <v>0</v>
      </c>
      <c r="AF177" s="7">
        <v>0</v>
      </c>
      <c r="AG177" s="7">
        <v>0</v>
      </c>
      <c r="AH177" s="7">
        <v>0</v>
      </c>
      <c r="AI177" s="7">
        <v>0</v>
      </c>
      <c r="AJ177" s="13">
        <v>3000</v>
      </c>
      <c r="AK177" s="7" t="s">
        <v>1</v>
      </c>
      <c r="AL177" s="7" t="s">
        <v>1</v>
      </c>
      <c r="AM177" s="6" t="s">
        <v>0</v>
      </c>
    </row>
    <row r="178" spans="1:39" x14ac:dyDescent="0.25">
      <c r="A178" s="5" t="s">
        <v>17</v>
      </c>
      <c r="B178" s="2" t="s">
        <v>549</v>
      </c>
      <c r="C178" s="2" t="s">
        <v>15</v>
      </c>
      <c r="D178" s="2" t="s">
        <v>90</v>
      </c>
      <c r="E178" s="28">
        <v>7</v>
      </c>
      <c r="F178" s="2" t="s">
        <v>8</v>
      </c>
      <c r="G178" s="2" t="s">
        <v>12</v>
      </c>
      <c r="H178" s="2" t="s">
        <v>12</v>
      </c>
      <c r="I178" s="12" t="s">
        <v>12</v>
      </c>
      <c r="J178" s="4">
        <v>37141</v>
      </c>
      <c r="K178" s="2">
        <v>206180</v>
      </c>
      <c r="L178" s="2" t="s">
        <v>13</v>
      </c>
      <c r="M178" s="2" t="s">
        <v>12</v>
      </c>
      <c r="N178" s="2">
        <v>2</v>
      </c>
      <c r="O178" s="2" t="s">
        <v>89</v>
      </c>
      <c r="P178" s="2" t="s">
        <v>39</v>
      </c>
      <c r="Q178" s="2" t="s">
        <v>29</v>
      </c>
      <c r="R178" s="2" t="s">
        <v>8</v>
      </c>
      <c r="S178" s="2" t="b">
        <v>0</v>
      </c>
      <c r="T178" s="2" t="b">
        <v>0</v>
      </c>
      <c r="U178" s="2" t="s">
        <v>1097</v>
      </c>
      <c r="V178" s="4">
        <v>37141</v>
      </c>
      <c r="W178" s="2" t="s">
        <v>6</v>
      </c>
      <c r="X178" s="2" t="s">
        <v>37</v>
      </c>
      <c r="Y178" s="2" t="s">
        <v>118</v>
      </c>
      <c r="Z178" s="47">
        <v>0.60625000000000007</v>
      </c>
      <c r="AA178" s="3"/>
      <c r="AB178" s="3"/>
      <c r="AC178" s="2" t="s">
        <v>3</v>
      </c>
      <c r="AD178" s="2" t="s">
        <v>22</v>
      </c>
      <c r="AE178" s="2">
        <v>0</v>
      </c>
      <c r="AF178" s="2">
        <v>0</v>
      </c>
      <c r="AG178" s="2">
        <v>0</v>
      </c>
      <c r="AH178" s="2">
        <v>0</v>
      </c>
      <c r="AI178" s="2">
        <v>0</v>
      </c>
      <c r="AJ178" s="2">
        <v>0</v>
      </c>
      <c r="AK178" s="2" t="s">
        <v>1</v>
      </c>
      <c r="AL178" s="2" t="s">
        <v>1</v>
      </c>
      <c r="AM178" s="1">
        <v>131</v>
      </c>
    </row>
    <row r="179" spans="1:39" x14ac:dyDescent="0.25">
      <c r="A179" s="10" t="s">
        <v>17</v>
      </c>
      <c r="B179" s="7" t="s">
        <v>143</v>
      </c>
      <c r="C179" s="7" t="s">
        <v>15</v>
      </c>
      <c r="D179" s="7" t="s">
        <v>97</v>
      </c>
      <c r="E179" s="29">
        <v>1</v>
      </c>
      <c r="F179" s="7" t="s">
        <v>8</v>
      </c>
      <c r="G179" s="7" t="s">
        <v>12</v>
      </c>
      <c r="H179" s="7" t="s">
        <v>12</v>
      </c>
      <c r="I179" s="11" t="s">
        <v>12</v>
      </c>
      <c r="J179" s="9">
        <v>37141</v>
      </c>
      <c r="K179" s="7">
        <v>207046</v>
      </c>
      <c r="L179" s="7" t="s">
        <v>13</v>
      </c>
      <c r="M179" s="7" t="s">
        <v>12</v>
      </c>
      <c r="N179" s="7">
        <v>2</v>
      </c>
      <c r="O179" s="7" t="s">
        <v>267</v>
      </c>
      <c r="P179" s="7" t="s">
        <v>142</v>
      </c>
      <c r="Q179" s="7" t="s">
        <v>19</v>
      </c>
      <c r="R179" s="7" t="s">
        <v>8</v>
      </c>
      <c r="S179" s="7" t="b">
        <v>0</v>
      </c>
      <c r="T179" s="7" t="b">
        <v>0</v>
      </c>
      <c r="U179" s="7" t="s">
        <v>1096</v>
      </c>
      <c r="V179" s="9">
        <v>37141</v>
      </c>
      <c r="W179" s="7" t="s">
        <v>6</v>
      </c>
      <c r="X179" s="7" t="s">
        <v>37</v>
      </c>
      <c r="Y179" s="7" t="s">
        <v>118</v>
      </c>
      <c r="Z179" s="48">
        <v>0.47916666666666669</v>
      </c>
      <c r="AA179" s="8"/>
      <c r="AB179" s="8"/>
      <c r="AC179" s="7" t="s">
        <v>3</v>
      </c>
      <c r="AD179" s="7" t="s">
        <v>2</v>
      </c>
      <c r="AE179" s="7">
        <v>0</v>
      </c>
      <c r="AF179" s="7">
        <v>0</v>
      </c>
      <c r="AG179" s="7">
        <v>0</v>
      </c>
      <c r="AH179" s="7">
        <v>0</v>
      </c>
      <c r="AI179" s="7">
        <v>0</v>
      </c>
      <c r="AJ179" s="7">
        <v>350</v>
      </c>
      <c r="AK179" s="7" t="s">
        <v>1</v>
      </c>
      <c r="AL179" s="7" t="s">
        <v>1</v>
      </c>
      <c r="AM179" s="6">
        <v>120</v>
      </c>
    </row>
    <row r="180" spans="1:39" x14ac:dyDescent="0.25">
      <c r="A180" s="5" t="s">
        <v>17</v>
      </c>
      <c r="B180" s="2" t="s">
        <v>549</v>
      </c>
      <c r="C180" s="2" t="s">
        <v>15</v>
      </c>
      <c r="D180" s="2" t="s">
        <v>365</v>
      </c>
      <c r="E180" s="28">
        <v>7</v>
      </c>
      <c r="F180" s="2" t="s">
        <v>8</v>
      </c>
      <c r="G180" s="2" t="s">
        <v>12</v>
      </c>
      <c r="H180" s="2" t="s">
        <v>12</v>
      </c>
      <c r="I180" s="12" t="s">
        <v>12</v>
      </c>
      <c r="J180" s="4">
        <v>37141</v>
      </c>
      <c r="K180" s="2">
        <v>210238</v>
      </c>
      <c r="L180" s="2" t="s">
        <v>13</v>
      </c>
      <c r="M180" s="2" t="s">
        <v>12</v>
      </c>
      <c r="N180" s="2">
        <v>2</v>
      </c>
      <c r="O180" s="2" t="s">
        <v>27</v>
      </c>
      <c r="P180" s="2" t="s">
        <v>39</v>
      </c>
      <c r="Q180" s="2" t="s">
        <v>19</v>
      </c>
      <c r="R180" s="2" t="s">
        <v>8</v>
      </c>
      <c r="S180" s="2" t="b">
        <v>0</v>
      </c>
      <c r="T180" s="2" t="b">
        <v>0</v>
      </c>
      <c r="U180" s="2" t="s">
        <v>1095</v>
      </c>
      <c r="V180" s="4">
        <v>37142</v>
      </c>
      <c r="W180" s="2" t="s">
        <v>6</v>
      </c>
      <c r="X180" s="2" t="s">
        <v>37</v>
      </c>
      <c r="Y180" s="2" t="s">
        <v>118</v>
      </c>
      <c r="Z180" s="47">
        <v>0.51250000000000007</v>
      </c>
      <c r="AA180" s="3"/>
      <c r="AB180" s="3"/>
      <c r="AC180" s="2" t="s">
        <v>3</v>
      </c>
      <c r="AD180" s="2" t="s">
        <v>34</v>
      </c>
      <c r="AE180" s="2">
        <v>0</v>
      </c>
      <c r="AF180" s="2">
        <v>0</v>
      </c>
      <c r="AG180" s="2">
        <v>0</v>
      </c>
      <c r="AH180" s="2">
        <v>0</v>
      </c>
      <c r="AI180" s="2">
        <v>0</v>
      </c>
      <c r="AJ180" s="2">
        <v>5</v>
      </c>
      <c r="AK180" s="2" t="s">
        <v>1</v>
      </c>
      <c r="AL180" s="2" t="s">
        <v>1</v>
      </c>
      <c r="AM180" s="1">
        <v>130</v>
      </c>
    </row>
    <row r="181" spans="1:39" x14ac:dyDescent="0.25">
      <c r="A181" s="10" t="s">
        <v>17</v>
      </c>
      <c r="B181" s="7" t="s">
        <v>173</v>
      </c>
      <c r="C181" s="7" t="s">
        <v>15</v>
      </c>
      <c r="D181" s="7" t="s">
        <v>26</v>
      </c>
      <c r="E181" s="29">
        <v>1</v>
      </c>
      <c r="F181" s="7" t="s">
        <v>8</v>
      </c>
      <c r="G181" s="7" t="s">
        <v>12</v>
      </c>
      <c r="H181" s="7" t="s">
        <v>12</v>
      </c>
      <c r="I181" s="11" t="s">
        <v>12</v>
      </c>
      <c r="J181" s="9">
        <v>37142</v>
      </c>
      <c r="K181" s="7">
        <v>212868</v>
      </c>
      <c r="L181" s="7" t="s">
        <v>13</v>
      </c>
      <c r="M181" s="7" t="s">
        <v>12</v>
      </c>
      <c r="N181" s="7">
        <v>2</v>
      </c>
      <c r="O181" s="7" t="s">
        <v>24</v>
      </c>
      <c r="P181" s="7" t="s">
        <v>108</v>
      </c>
      <c r="Q181" s="7" t="s">
        <v>9</v>
      </c>
      <c r="R181" s="7" t="s">
        <v>8</v>
      </c>
      <c r="S181" s="7" t="b">
        <v>0</v>
      </c>
      <c r="T181" s="7" t="b">
        <v>0</v>
      </c>
      <c r="U181" s="7" t="s">
        <v>1094</v>
      </c>
      <c r="V181" s="9">
        <v>37142</v>
      </c>
      <c r="W181" s="7" t="s">
        <v>12</v>
      </c>
      <c r="X181" s="7" t="s">
        <v>5</v>
      </c>
      <c r="Y181" s="7" t="s">
        <v>73</v>
      </c>
      <c r="Z181" s="48">
        <v>0.5</v>
      </c>
      <c r="AA181" s="8"/>
      <c r="AB181" s="8"/>
      <c r="AC181" s="7" t="s">
        <v>3</v>
      </c>
      <c r="AD181" s="7" t="s">
        <v>22</v>
      </c>
      <c r="AE181" s="7">
        <v>0</v>
      </c>
      <c r="AF181" s="7">
        <v>0</v>
      </c>
      <c r="AG181" s="7">
        <v>0</v>
      </c>
      <c r="AH181" s="7">
        <v>0</v>
      </c>
      <c r="AI181" s="7">
        <v>0</v>
      </c>
      <c r="AJ181" s="7">
        <v>0</v>
      </c>
      <c r="AK181" s="7" t="s">
        <v>1</v>
      </c>
      <c r="AL181" s="7" t="s">
        <v>1</v>
      </c>
      <c r="AM181" s="6" t="s">
        <v>0</v>
      </c>
    </row>
    <row r="182" spans="1:39" x14ac:dyDescent="0.25">
      <c r="A182" s="10" t="s">
        <v>17</v>
      </c>
      <c r="B182" s="7" t="s">
        <v>193</v>
      </c>
      <c r="C182" s="7" t="s">
        <v>15</v>
      </c>
      <c r="D182" s="7" t="s">
        <v>178</v>
      </c>
      <c r="E182" s="29">
        <v>7</v>
      </c>
      <c r="F182" s="7" t="s">
        <v>8</v>
      </c>
      <c r="G182" s="7" t="s">
        <v>12</v>
      </c>
      <c r="H182" s="7" t="s">
        <v>12</v>
      </c>
      <c r="I182" s="11" t="s">
        <v>12</v>
      </c>
      <c r="J182" s="9">
        <v>37142</v>
      </c>
      <c r="K182" s="7">
        <v>210889</v>
      </c>
      <c r="L182" s="7" t="s">
        <v>13</v>
      </c>
      <c r="M182" s="7" t="s">
        <v>12</v>
      </c>
      <c r="N182" s="7">
        <v>2</v>
      </c>
      <c r="O182" s="7" t="s">
        <v>89</v>
      </c>
      <c r="P182" s="7" t="s">
        <v>108</v>
      </c>
      <c r="Q182" s="7" t="s">
        <v>29</v>
      </c>
      <c r="R182" s="7" t="s">
        <v>8</v>
      </c>
      <c r="S182" s="7" t="b">
        <v>0</v>
      </c>
      <c r="T182" s="7" t="b">
        <v>0</v>
      </c>
      <c r="U182" s="7" t="s">
        <v>1093</v>
      </c>
      <c r="V182" s="9">
        <v>37143</v>
      </c>
      <c r="W182" s="7" t="s">
        <v>6</v>
      </c>
      <c r="X182" s="7" t="s">
        <v>37</v>
      </c>
      <c r="Y182" s="7" t="s">
        <v>18</v>
      </c>
      <c r="Z182" s="48">
        <v>0.38055555555555554</v>
      </c>
      <c r="AA182" s="8"/>
      <c r="AB182" s="8"/>
      <c r="AC182" s="7" t="s">
        <v>3</v>
      </c>
      <c r="AD182" s="7" t="s">
        <v>2</v>
      </c>
      <c r="AE182" s="7">
        <v>0</v>
      </c>
      <c r="AF182" s="7">
        <v>0</v>
      </c>
      <c r="AG182" s="7">
        <v>0</v>
      </c>
      <c r="AH182" s="7">
        <v>0</v>
      </c>
      <c r="AI182" s="7">
        <v>0</v>
      </c>
      <c r="AJ182" s="7">
        <v>0</v>
      </c>
      <c r="AK182" s="7" t="s">
        <v>1</v>
      </c>
      <c r="AL182" s="7" t="s">
        <v>1</v>
      </c>
      <c r="AM182" s="6">
        <v>155</v>
      </c>
    </row>
    <row r="183" spans="1:39" x14ac:dyDescent="0.25">
      <c r="A183" s="5" t="s">
        <v>17</v>
      </c>
      <c r="B183" s="2" t="s">
        <v>366</v>
      </c>
      <c r="C183" s="2" t="s">
        <v>15</v>
      </c>
      <c r="D183" s="2" t="s">
        <v>99</v>
      </c>
      <c r="E183" s="28">
        <v>7</v>
      </c>
      <c r="F183" s="2" t="s">
        <v>8</v>
      </c>
      <c r="G183" s="2" t="s">
        <v>12</v>
      </c>
      <c r="H183" s="2" t="s">
        <v>12</v>
      </c>
      <c r="I183" s="2">
        <v>916</v>
      </c>
      <c r="J183" s="4">
        <v>37150</v>
      </c>
      <c r="K183" s="2">
        <v>211664</v>
      </c>
      <c r="L183" s="2" t="s">
        <v>13</v>
      </c>
      <c r="M183" s="2" t="s">
        <v>12</v>
      </c>
      <c r="N183" s="2">
        <v>2</v>
      </c>
      <c r="O183" s="2" t="s">
        <v>198</v>
      </c>
      <c r="P183" s="2" t="s">
        <v>10</v>
      </c>
      <c r="Q183" s="2" t="s">
        <v>9</v>
      </c>
      <c r="R183" s="2" t="s">
        <v>8</v>
      </c>
      <c r="S183" s="2" t="b">
        <v>0</v>
      </c>
      <c r="T183" s="2" t="b">
        <v>0</v>
      </c>
      <c r="U183" s="2" t="s">
        <v>1092</v>
      </c>
      <c r="V183" s="4">
        <v>37187</v>
      </c>
      <c r="W183" s="2" t="s">
        <v>12</v>
      </c>
      <c r="X183" s="2" t="s">
        <v>12</v>
      </c>
      <c r="Y183" s="2" t="s">
        <v>42</v>
      </c>
      <c r="Z183" s="47">
        <v>0.58333333333333337</v>
      </c>
      <c r="AA183" s="3"/>
      <c r="AB183" s="3"/>
      <c r="AC183" s="2" t="s">
        <v>3</v>
      </c>
      <c r="AD183" s="2" t="s">
        <v>2</v>
      </c>
      <c r="AE183" s="2">
        <v>0</v>
      </c>
      <c r="AF183" s="2">
        <v>0</v>
      </c>
      <c r="AG183" s="2">
        <v>0</v>
      </c>
      <c r="AH183" s="2">
        <v>0</v>
      </c>
      <c r="AI183" s="2">
        <v>0</v>
      </c>
      <c r="AJ183" s="2">
        <v>0</v>
      </c>
      <c r="AK183" s="2" t="s">
        <v>1</v>
      </c>
      <c r="AL183" s="2" t="s">
        <v>1</v>
      </c>
      <c r="AM183" s="1">
        <v>125</v>
      </c>
    </row>
    <row r="184" spans="1:39" x14ac:dyDescent="0.25">
      <c r="A184" s="10" t="s">
        <v>17</v>
      </c>
      <c r="B184" s="7" t="s">
        <v>182</v>
      </c>
      <c r="C184" s="7" t="s">
        <v>15</v>
      </c>
      <c r="D184" s="7" t="s">
        <v>97</v>
      </c>
      <c r="E184" s="29">
        <v>7</v>
      </c>
      <c r="F184" s="7" t="s">
        <v>8</v>
      </c>
      <c r="G184" s="7" t="s">
        <v>12</v>
      </c>
      <c r="H184" s="7" t="s">
        <v>12</v>
      </c>
      <c r="I184" s="11" t="s">
        <v>12</v>
      </c>
      <c r="J184" s="9">
        <v>37151</v>
      </c>
      <c r="K184" s="7">
        <v>212731</v>
      </c>
      <c r="L184" s="7" t="s">
        <v>13</v>
      </c>
      <c r="M184" s="7" t="s">
        <v>12</v>
      </c>
      <c r="N184" s="7">
        <v>2</v>
      </c>
      <c r="O184" s="7" t="s">
        <v>945</v>
      </c>
      <c r="P184" s="7" t="s">
        <v>122</v>
      </c>
      <c r="Q184" s="7" t="s">
        <v>29</v>
      </c>
      <c r="R184" s="7" t="s">
        <v>8</v>
      </c>
      <c r="S184" s="7" t="b">
        <v>0</v>
      </c>
      <c r="T184" s="7" t="b">
        <v>0</v>
      </c>
      <c r="U184" s="7" t="s">
        <v>1091</v>
      </c>
      <c r="V184" s="9">
        <v>37151</v>
      </c>
      <c r="W184" s="7" t="s">
        <v>6</v>
      </c>
      <c r="X184" s="7" t="s">
        <v>5</v>
      </c>
      <c r="Y184" s="7" t="s">
        <v>118</v>
      </c>
      <c r="Z184" s="48">
        <v>0.34027777777777773</v>
      </c>
      <c r="AA184" s="8"/>
      <c r="AB184" s="8"/>
      <c r="AC184" s="7" t="s">
        <v>3</v>
      </c>
      <c r="AD184" s="7" t="s">
        <v>22</v>
      </c>
      <c r="AE184" s="7">
        <v>0</v>
      </c>
      <c r="AF184" s="7">
        <v>0</v>
      </c>
      <c r="AG184" s="7">
        <v>0</v>
      </c>
      <c r="AH184" s="7">
        <v>0</v>
      </c>
      <c r="AI184" s="7">
        <v>0</v>
      </c>
      <c r="AJ184" s="7">
        <v>0</v>
      </c>
      <c r="AK184" s="7" t="s">
        <v>1</v>
      </c>
      <c r="AL184" s="7" t="s">
        <v>1</v>
      </c>
      <c r="AM184" s="6" t="s">
        <v>0</v>
      </c>
    </row>
    <row r="185" spans="1:39" x14ac:dyDescent="0.25">
      <c r="A185" s="5" t="s">
        <v>17</v>
      </c>
      <c r="B185" s="2" t="s">
        <v>318</v>
      </c>
      <c r="C185" s="2" t="s">
        <v>15</v>
      </c>
      <c r="D185" s="2" t="s">
        <v>297</v>
      </c>
      <c r="E185" s="28">
        <v>1</v>
      </c>
      <c r="F185" s="2" t="s">
        <v>8</v>
      </c>
      <c r="G185" s="2" t="s">
        <v>12</v>
      </c>
      <c r="H185" s="2" t="s">
        <v>12</v>
      </c>
      <c r="I185" s="12" t="s">
        <v>12</v>
      </c>
      <c r="J185" s="4">
        <v>37152</v>
      </c>
      <c r="K185" s="2">
        <v>208646</v>
      </c>
      <c r="L185" s="2" t="s">
        <v>13</v>
      </c>
      <c r="M185" s="2" t="s">
        <v>12</v>
      </c>
      <c r="N185" s="2">
        <v>2</v>
      </c>
      <c r="O185" s="2" t="s">
        <v>51</v>
      </c>
      <c r="P185" s="2" t="s">
        <v>257</v>
      </c>
      <c r="Q185" s="2" t="s">
        <v>9</v>
      </c>
      <c r="R185" s="2" t="s">
        <v>8</v>
      </c>
      <c r="S185" s="2" t="b">
        <v>0</v>
      </c>
      <c r="T185" s="2" t="b">
        <v>0</v>
      </c>
      <c r="U185" s="2" t="s">
        <v>1090</v>
      </c>
      <c r="V185" s="4">
        <v>37188</v>
      </c>
      <c r="W185" s="2" t="s">
        <v>6</v>
      </c>
      <c r="X185" s="2" t="s">
        <v>37</v>
      </c>
      <c r="Y185" s="2" t="s">
        <v>289</v>
      </c>
      <c r="Z185" s="47">
        <v>0.84722222222222221</v>
      </c>
      <c r="AA185" s="3"/>
      <c r="AB185" s="3"/>
      <c r="AC185" s="2" t="s">
        <v>35</v>
      </c>
      <c r="AD185" s="2" t="s">
        <v>22</v>
      </c>
      <c r="AE185" s="2">
        <v>0</v>
      </c>
      <c r="AF185" s="2">
        <v>0</v>
      </c>
      <c r="AG185" s="2">
        <v>0</v>
      </c>
      <c r="AH185" s="2">
        <v>0</v>
      </c>
      <c r="AI185" s="2">
        <v>0</v>
      </c>
      <c r="AJ185" s="2">
        <v>0</v>
      </c>
      <c r="AK185" s="2" t="s">
        <v>1</v>
      </c>
      <c r="AL185" s="2" t="s">
        <v>1</v>
      </c>
      <c r="AM185" s="1" t="s">
        <v>0</v>
      </c>
    </row>
    <row r="186" spans="1:39" x14ac:dyDescent="0.25">
      <c r="A186" s="5" t="s">
        <v>17</v>
      </c>
      <c r="B186" s="2" t="s">
        <v>91</v>
      </c>
      <c r="C186" s="2" t="s">
        <v>15</v>
      </c>
      <c r="D186" s="2" t="s">
        <v>235</v>
      </c>
      <c r="E186" s="28">
        <v>7</v>
      </c>
      <c r="F186" s="2" t="s">
        <v>8</v>
      </c>
      <c r="G186" s="2" t="s">
        <v>12</v>
      </c>
      <c r="H186" s="2" t="s">
        <v>12</v>
      </c>
      <c r="I186" s="12" t="s">
        <v>12</v>
      </c>
      <c r="J186" s="4">
        <v>37156</v>
      </c>
      <c r="K186" s="2">
        <v>211580</v>
      </c>
      <c r="L186" s="2" t="s">
        <v>13</v>
      </c>
      <c r="M186" s="2" t="s">
        <v>12</v>
      </c>
      <c r="N186" s="2">
        <v>2</v>
      </c>
      <c r="O186" s="2" t="s">
        <v>180</v>
      </c>
      <c r="P186" s="2" t="s">
        <v>52</v>
      </c>
      <c r="Q186" s="2" t="s">
        <v>19</v>
      </c>
      <c r="R186" s="2" t="s">
        <v>8</v>
      </c>
      <c r="S186" s="2" t="b">
        <v>0</v>
      </c>
      <c r="T186" s="2" t="b">
        <v>0</v>
      </c>
      <c r="U186" s="2" t="s">
        <v>1089</v>
      </c>
      <c r="V186" s="4">
        <v>37156</v>
      </c>
      <c r="W186" s="2" t="s">
        <v>6</v>
      </c>
      <c r="X186" s="2" t="s">
        <v>5</v>
      </c>
      <c r="Y186" s="2" t="s">
        <v>118</v>
      </c>
      <c r="Z186" s="47">
        <v>0.60763888888888895</v>
      </c>
      <c r="AA186" s="3"/>
      <c r="AB186" s="3"/>
      <c r="AC186" s="2" t="s">
        <v>3</v>
      </c>
      <c r="AD186" s="2" t="s">
        <v>2</v>
      </c>
      <c r="AE186" s="2">
        <v>0</v>
      </c>
      <c r="AF186" s="2">
        <v>0</v>
      </c>
      <c r="AG186" s="2">
        <v>0</v>
      </c>
      <c r="AH186" s="2">
        <v>0</v>
      </c>
      <c r="AI186" s="2">
        <v>0</v>
      </c>
      <c r="AJ186" s="2">
        <v>100</v>
      </c>
      <c r="AK186" s="2" t="s">
        <v>1</v>
      </c>
      <c r="AL186" s="2" t="s">
        <v>1</v>
      </c>
      <c r="AM186" s="1" t="s">
        <v>0</v>
      </c>
    </row>
    <row r="187" spans="1:39" x14ac:dyDescent="0.25">
      <c r="A187" s="10" t="s">
        <v>17</v>
      </c>
      <c r="B187" s="7" t="s">
        <v>130</v>
      </c>
      <c r="C187" s="7" t="s">
        <v>15</v>
      </c>
      <c r="D187" s="7" t="s">
        <v>97</v>
      </c>
      <c r="E187" s="29">
        <v>7</v>
      </c>
      <c r="F187" s="7" t="s">
        <v>8</v>
      </c>
      <c r="G187" s="7" t="s">
        <v>12</v>
      </c>
      <c r="H187" s="7" t="s">
        <v>12</v>
      </c>
      <c r="I187" s="11" t="s">
        <v>12</v>
      </c>
      <c r="J187" s="9">
        <v>37156</v>
      </c>
      <c r="K187" s="7">
        <v>209172</v>
      </c>
      <c r="L187" s="7" t="s">
        <v>64</v>
      </c>
      <c r="M187" s="7" t="s">
        <v>12</v>
      </c>
      <c r="N187" s="7">
        <v>2</v>
      </c>
      <c r="O187" s="7" t="s">
        <v>57</v>
      </c>
      <c r="P187" s="7" t="s">
        <v>83</v>
      </c>
      <c r="Q187" s="7" t="s">
        <v>19</v>
      </c>
      <c r="R187" s="7" t="s">
        <v>8</v>
      </c>
      <c r="S187" s="7" t="b">
        <v>0</v>
      </c>
      <c r="T187" s="7" t="b">
        <v>0</v>
      </c>
      <c r="U187" s="7" t="s">
        <v>1088</v>
      </c>
      <c r="V187" s="9">
        <v>37157</v>
      </c>
      <c r="W187" s="7" t="s">
        <v>6</v>
      </c>
      <c r="X187" s="7" t="s">
        <v>37</v>
      </c>
      <c r="Y187" s="7" t="s">
        <v>18</v>
      </c>
      <c r="Z187" s="48">
        <v>0.84444444444444444</v>
      </c>
      <c r="AA187" s="8"/>
      <c r="AB187" s="8"/>
      <c r="AC187" s="7" t="s">
        <v>35</v>
      </c>
      <c r="AD187" s="7" t="s">
        <v>2</v>
      </c>
      <c r="AE187" s="7">
        <v>0</v>
      </c>
      <c r="AF187" s="7">
        <v>0</v>
      </c>
      <c r="AG187" s="7">
        <v>0</v>
      </c>
      <c r="AH187" s="7">
        <v>0</v>
      </c>
      <c r="AI187" s="7">
        <v>0</v>
      </c>
      <c r="AJ187" s="7">
        <v>300</v>
      </c>
      <c r="AK187" s="7" t="s">
        <v>1</v>
      </c>
      <c r="AL187" s="7" t="s">
        <v>1</v>
      </c>
      <c r="AM187" s="6">
        <v>131</v>
      </c>
    </row>
    <row r="188" spans="1:39" x14ac:dyDescent="0.25">
      <c r="A188" s="5" t="s">
        <v>17</v>
      </c>
      <c r="B188" s="2" t="s">
        <v>318</v>
      </c>
      <c r="C188" s="2" t="s">
        <v>15</v>
      </c>
      <c r="D188" s="2" t="s">
        <v>240</v>
      </c>
      <c r="E188" s="28">
        <v>1</v>
      </c>
      <c r="F188" s="2" t="s">
        <v>12</v>
      </c>
      <c r="G188" s="2" t="s">
        <v>12</v>
      </c>
      <c r="H188" s="2" t="s">
        <v>12</v>
      </c>
      <c r="I188" s="12" t="s">
        <v>12</v>
      </c>
      <c r="J188" s="4">
        <v>37157</v>
      </c>
      <c r="K188" s="2">
        <v>215691</v>
      </c>
      <c r="L188" s="2" t="s">
        <v>13</v>
      </c>
      <c r="M188" s="2" t="s">
        <v>12</v>
      </c>
      <c r="N188" s="2">
        <v>2</v>
      </c>
      <c r="O188" s="2" t="s">
        <v>69</v>
      </c>
      <c r="P188" s="2" t="s">
        <v>257</v>
      </c>
      <c r="Q188" s="2" t="s">
        <v>29</v>
      </c>
      <c r="R188" s="2" t="s">
        <v>8</v>
      </c>
      <c r="S188" s="2" t="b">
        <v>0</v>
      </c>
      <c r="T188" s="2" t="b">
        <v>0</v>
      </c>
      <c r="U188" s="2" t="s">
        <v>1087</v>
      </c>
      <c r="V188" s="4">
        <v>37157</v>
      </c>
      <c r="W188" s="2" t="s">
        <v>38</v>
      </c>
      <c r="X188" s="2" t="s">
        <v>45</v>
      </c>
      <c r="Y188" s="2" t="s">
        <v>203</v>
      </c>
      <c r="Z188" s="47">
        <v>0.43055555555555558</v>
      </c>
      <c r="AA188" s="3"/>
      <c r="AB188" s="3"/>
      <c r="AC188" s="2" t="s">
        <v>3</v>
      </c>
      <c r="AD188" s="2" t="s">
        <v>22</v>
      </c>
      <c r="AE188" s="2">
        <v>0</v>
      </c>
      <c r="AF188" s="2">
        <v>0</v>
      </c>
      <c r="AG188" s="2">
        <v>0</v>
      </c>
      <c r="AH188" s="2">
        <v>0</v>
      </c>
      <c r="AI188" s="2">
        <v>0</v>
      </c>
      <c r="AJ188" s="2">
        <v>0</v>
      </c>
      <c r="AK188" s="2" t="s">
        <v>1</v>
      </c>
      <c r="AL188" s="2" t="s">
        <v>1</v>
      </c>
      <c r="AM188" s="1" t="s">
        <v>0</v>
      </c>
    </row>
    <row r="189" spans="1:39" x14ac:dyDescent="0.25">
      <c r="A189" s="10" t="s">
        <v>17</v>
      </c>
      <c r="B189" s="7" t="s">
        <v>91</v>
      </c>
      <c r="C189" s="7" t="s">
        <v>15</v>
      </c>
      <c r="D189" s="7" t="s">
        <v>303</v>
      </c>
      <c r="E189" s="29">
        <v>7</v>
      </c>
      <c r="F189" s="7" t="s">
        <v>8</v>
      </c>
      <c r="G189" s="7" t="s">
        <v>12</v>
      </c>
      <c r="H189" s="7" t="s">
        <v>12</v>
      </c>
      <c r="I189" s="11" t="s">
        <v>12</v>
      </c>
      <c r="J189" s="9">
        <v>37158</v>
      </c>
      <c r="K189" s="7">
        <v>213280</v>
      </c>
      <c r="L189" s="7" t="s">
        <v>13</v>
      </c>
      <c r="M189" s="7" t="s">
        <v>12</v>
      </c>
      <c r="N189" s="7">
        <v>3</v>
      </c>
      <c r="O189" s="7" t="s">
        <v>89</v>
      </c>
      <c r="P189" s="7" t="s">
        <v>52</v>
      </c>
      <c r="Q189" s="7" t="s">
        <v>9</v>
      </c>
      <c r="R189" s="7" t="s">
        <v>8</v>
      </c>
      <c r="S189" s="7" t="b">
        <v>0</v>
      </c>
      <c r="T189" s="7" t="b">
        <v>0</v>
      </c>
      <c r="U189" s="7" t="s">
        <v>7</v>
      </c>
      <c r="V189" s="9">
        <v>37158</v>
      </c>
      <c r="W189" s="7" t="s">
        <v>6</v>
      </c>
      <c r="X189" s="7" t="s">
        <v>5</v>
      </c>
      <c r="Y189" s="7" t="s">
        <v>118</v>
      </c>
      <c r="Z189" s="48">
        <v>0.39583333333333331</v>
      </c>
      <c r="AA189" s="8"/>
      <c r="AB189" s="8"/>
      <c r="AC189" s="7" t="s">
        <v>3</v>
      </c>
      <c r="AD189" s="7" t="s">
        <v>22</v>
      </c>
      <c r="AE189" s="7">
        <v>0</v>
      </c>
      <c r="AF189" s="7">
        <v>0</v>
      </c>
      <c r="AG189" s="7">
        <v>0</v>
      </c>
      <c r="AH189" s="7">
        <v>0</v>
      </c>
      <c r="AI189" s="7">
        <v>0</v>
      </c>
      <c r="AJ189" s="7">
        <v>0</v>
      </c>
      <c r="AK189" s="7" t="s">
        <v>1</v>
      </c>
      <c r="AL189" s="7" t="s">
        <v>1</v>
      </c>
      <c r="AM189" s="6">
        <v>100</v>
      </c>
    </row>
    <row r="190" spans="1:39" x14ac:dyDescent="0.25">
      <c r="A190" s="5" t="s">
        <v>17</v>
      </c>
      <c r="B190" s="2" t="s">
        <v>91</v>
      </c>
      <c r="C190" s="2" t="s">
        <v>46</v>
      </c>
      <c r="D190" s="2" t="s">
        <v>97</v>
      </c>
      <c r="E190" s="28">
        <v>7</v>
      </c>
      <c r="F190" s="2" t="s">
        <v>8</v>
      </c>
      <c r="G190" s="2" t="s">
        <v>12</v>
      </c>
      <c r="H190" s="2" t="s">
        <v>12</v>
      </c>
      <c r="I190" s="12" t="s">
        <v>12</v>
      </c>
      <c r="J190" s="4">
        <v>37158</v>
      </c>
      <c r="K190" s="2">
        <v>213594</v>
      </c>
      <c r="L190" s="2" t="s">
        <v>13</v>
      </c>
      <c r="M190" s="2" t="s">
        <v>12</v>
      </c>
      <c r="N190" s="2">
        <v>2</v>
      </c>
      <c r="O190" s="2" t="s">
        <v>89</v>
      </c>
      <c r="P190" s="2" t="s">
        <v>52</v>
      </c>
      <c r="Q190" s="2" t="s">
        <v>19</v>
      </c>
      <c r="R190" s="2" t="s">
        <v>8</v>
      </c>
      <c r="S190" s="2" t="b">
        <v>0</v>
      </c>
      <c r="T190" s="2" t="b">
        <v>0</v>
      </c>
      <c r="U190" s="2" t="s">
        <v>7</v>
      </c>
      <c r="V190" s="4">
        <v>37158</v>
      </c>
      <c r="W190" s="2" t="s">
        <v>6</v>
      </c>
      <c r="X190" s="2" t="s">
        <v>5</v>
      </c>
      <c r="Y190" s="2" t="s">
        <v>118</v>
      </c>
      <c r="Z190" s="47">
        <v>0.61111111111111105</v>
      </c>
      <c r="AA190" s="3"/>
      <c r="AB190" s="3"/>
      <c r="AC190" s="2" t="s">
        <v>3</v>
      </c>
      <c r="AD190" s="2" t="s">
        <v>34</v>
      </c>
      <c r="AE190" s="2">
        <v>0</v>
      </c>
      <c r="AF190" s="2">
        <v>0</v>
      </c>
      <c r="AG190" s="2">
        <v>0</v>
      </c>
      <c r="AH190" s="2">
        <v>0</v>
      </c>
      <c r="AI190" s="2">
        <v>0</v>
      </c>
      <c r="AJ190" s="2" t="s">
        <v>1</v>
      </c>
      <c r="AK190" s="2" t="s">
        <v>1</v>
      </c>
      <c r="AL190" s="2" t="s">
        <v>1</v>
      </c>
      <c r="AM190" s="1" t="s">
        <v>0</v>
      </c>
    </row>
    <row r="191" spans="1:39" x14ac:dyDescent="0.25">
      <c r="A191" s="10" t="s">
        <v>17</v>
      </c>
      <c r="B191" s="7" t="s">
        <v>91</v>
      </c>
      <c r="C191" s="7" t="s">
        <v>15</v>
      </c>
      <c r="D191" s="7" t="s">
        <v>235</v>
      </c>
      <c r="E191" s="29">
        <v>1</v>
      </c>
      <c r="F191" s="7" t="s">
        <v>8</v>
      </c>
      <c r="G191" s="7" t="s">
        <v>12</v>
      </c>
      <c r="H191" s="7" t="s">
        <v>12</v>
      </c>
      <c r="I191" s="11" t="s">
        <v>12</v>
      </c>
      <c r="J191" s="9">
        <v>37161</v>
      </c>
      <c r="K191" s="7">
        <v>209985</v>
      </c>
      <c r="L191" s="7" t="s">
        <v>64</v>
      </c>
      <c r="M191" s="7" t="s">
        <v>12</v>
      </c>
      <c r="N191" s="7">
        <v>2</v>
      </c>
      <c r="O191" s="7" t="s">
        <v>180</v>
      </c>
      <c r="P191" s="7" t="s">
        <v>52</v>
      </c>
      <c r="Q191" s="7" t="s">
        <v>9</v>
      </c>
      <c r="R191" s="7" t="s">
        <v>8</v>
      </c>
      <c r="S191" s="7" t="b">
        <v>0</v>
      </c>
      <c r="T191" s="7" t="b">
        <v>0</v>
      </c>
      <c r="U191" s="7" t="s">
        <v>1086</v>
      </c>
      <c r="V191" s="9">
        <v>37161</v>
      </c>
      <c r="W191" s="7" t="s">
        <v>6</v>
      </c>
      <c r="X191" s="7" t="s">
        <v>37</v>
      </c>
      <c r="Y191" s="7" t="s">
        <v>118</v>
      </c>
      <c r="Z191" s="48">
        <v>0.66875000000000007</v>
      </c>
      <c r="AA191" s="8"/>
      <c r="AB191" s="8"/>
      <c r="AC191" s="7" t="s">
        <v>3</v>
      </c>
      <c r="AD191" s="7" t="s">
        <v>22</v>
      </c>
      <c r="AE191" s="7">
        <v>0</v>
      </c>
      <c r="AF191" s="7">
        <v>0</v>
      </c>
      <c r="AG191" s="7">
        <v>0</v>
      </c>
      <c r="AH191" s="7">
        <v>0</v>
      </c>
      <c r="AI191" s="7">
        <v>0</v>
      </c>
      <c r="AJ191" s="7">
        <v>0</v>
      </c>
      <c r="AK191" s="7" t="s">
        <v>1</v>
      </c>
      <c r="AL191" s="7" t="s">
        <v>1</v>
      </c>
      <c r="AM191" s="6" t="s">
        <v>0</v>
      </c>
    </row>
    <row r="192" spans="1:39" x14ac:dyDescent="0.25">
      <c r="A192" s="10" t="s">
        <v>17</v>
      </c>
      <c r="B192" s="7" t="s">
        <v>65</v>
      </c>
      <c r="C192" s="7" t="s">
        <v>15</v>
      </c>
      <c r="D192" s="7" t="s">
        <v>1085</v>
      </c>
      <c r="E192" s="29">
        <v>1</v>
      </c>
      <c r="F192" s="7" t="s">
        <v>8</v>
      </c>
      <c r="G192" s="7" t="s">
        <v>12</v>
      </c>
      <c r="H192" s="7" t="s">
        <v>12</v>
      </c>
      <c r="I192" s="11" t="s">
        <v>12</v>
      </c>
      <c r="J192" s="9">
        <v>37166</v>
      </c>
      <c r="K192" s="7">
        <v>212571</v>
      </c>
      <c r="L192" s="7" t="s">
        <v>13</v>
      </c>
      <c r="M192" s="7" t="s">
        <v>12</v>
      </c>
      <c r="N192" s="7">
        <v>2</v>
      </c>
      <c r="O192" s="7" t="s">
        <v>372</v>
      </c>
      <c r="P192" s="7" t="s">
        <v>63</v>
      </c>
      <c r="Q192" s="7" t="s">
        <v>19</v>
      </c>
      <c r="R192" s="7" t="s">
        <v>8</v>
      </c>
      <c r="S192" s="7" t="b">
        <v>0</v>
      </c>
      <c r="T192" s="7" t="b">
        <v>0</v>
      </c>
      <c r="U192" s="7" t="s">
        <v>7</v>
      </c>
      <c r="V192" s="9">
        <v>37166</v>
      </c>
      <c r="W192" s="7" t="s">
        <v>12</v>
      </c>
      <c r="X192" s="7" t="s">
        <v>37</v>
      </c>
      <c r="Y192" s="7" t="s">
        <v>73</v>
      </c>
      <c r="Z192" s="48">
        <v>0.84722222222222221</v>
      </c>
      <c r="AA192" s="8"/>
      <c r="AB192" s="8"/>
      <c r="AC192" s="7" t="s">
        <v>55</v>
      </c>
      <c r="AD192" s="7" t="s">
        <v>22</v>
      </c>
      <c r="AE192" s="7">
        <v>0</v>
      </c>
      <c r="AF192" s="7">
        <v>0</v>
      </c>
      <c r="AG192" s="7">
        <v>0</v>
      </c>
      <c r="AH192" s="7">
        <v>0</v>
      </c>
      <c r="AI192" s="7">
        <v>0</v>
      </c>
      <c r="AJ192" s="7">
        <v>200</v>
      </c>
      <c r="AK192" s="7" t="s">
        <v>1</v>
      </c>
      <c r="AL192" s="7" t="s">
        <v>1</v>
      </c>
      <c r="AM192" s="6">
        <v>128</v>
      </c>
    </row>
    <row r="193" spans="1:39" x14ac:dyDescent="0.25">
      <c r="A193" s="5" t="s">
        <v>17</v>
      </c>
      <c r="B193" s="2" t="s">
        <v>318</v>
      </c>
      <c r="C193" s="2" t="s">
        <v>15</v>
      </c>
      <c r="D193" s="2" t="s">
        <v>104</v>
      </c>
      <c r="E193" s="28">
        <v>1</v>
      </c>
      <c r="F193" s="2" t="s">
        <v>8</v>
      </c>
      <c r="G193" s="2" t="s">
        <v>12</v>
      </c>
      <c r="H193" s="2" t="s">
        <v>12</v>
      </c>
      <c r="I193" s="12" t="s">
        <v>12</v>
      </c>
      <c r="J193" s="4">
        <v>37167</v>
      </c>
      <c r="K193" s="2">
        <v>214969</v>
      </c>
      <c r="L193" s="2" t="s">
        <v>13</v>
      </c>
      <c r="M193" s="2" t="s">
        <v>12</v>
      </c>
      <c r="N193" s="2">
        <v>2</v>
      </c>
      <c r="O193" s="2" t="s">
        <v>227</v>
      </c>
      <c r="P193" s="2" t="s">
        <v>257</v>
      </c>
      <c r="Q193" s="2" t="s">
        <v>9</v>
      </c>
      <c r="R193" s="2" t="s">
        <v>8</v>
      </c>
      <c r="S193" s="2" t="b">
        <v>0</v>
      </c>
      <c r="T193" s="2" t="b">
        <v>0</v>
      </c>
      <c r="U193" s="2" t="s">
        <v>114</v>
      </c>
      <c r="V193" s="4">
        <v>37204</v>
      </c>
      <c r="W193" s="2" t="s">
        <v>6</v>
      </c>
      <c r="X193" s="2" t="s">
        <v>37</v>
      </c>
      <c r="Y193" s="2" t="s">
        <v>289</v>
      </c>
      <c r="Z193" s="47">
        <v>0.19236111111111112</v>
      </c>
      <c r="AA193" s="3"/>
      <c r="AB193" s="3"/>
      <c r="AC193" s="2" t="s">
        <v>35</v>
      </c>
      <c r="AD193" s="2" t="s">
        <v>2</v>
      </c>
      <c r="AE193" s="2">
        <v>0</v>
      </c>
      <c r="AF193" s="2">
        <v>0</v>
      </c>
      <c r="AG193" s="2">
        <v>0</v>
      </c>
      <c r="AH193" s="2">
        <v>0</v>
      </c>
      <c r="AI193" s="2">
        <v>0</v>
      </c>
      <c r="AJ193" s="2">
        <v>0</v>
      </c>
      <c r="AK193" s="2" t="s">
        <v>1</v>
      </c>
      <c r="AL193" s="2" t="s">
        <v>1</v>
      </c>
      <c r="AM193" s="1" t="s">
        <v>0</v>
      </c>
    </row>
    <row r="194" spans="1:39" x14ac:dyDescent="0.25">
      <c r="A194" s="10" t="s">
        <v>17</v>
      </c>
      <c r="B194" s="7" t="s">
        <v>182</v>
      </c>
      <c r="C194" s="7" t="s">
        <v>15</v>
      </c>
      <c r="D194" s="7" t="s">
        <v>523</v>
      </c>
      <c r="E194" s="29">
        <v>1</v>
      </c>
      <c r="F194" s="7" t="s">
        <v>8</v>
      </c>
      <c r="G194" s="7" t="s">
        <v>12</v>
      </c>
      <c r="H194" s="7" t="s">
        <v>12</v>
      </c>
      <c r="I194" s="7">
        <v>117</v>
      </c>
      <c r="J194" s="9">
        <v>37167</v>
      </c>
      <c r="K194" s="7">
        <v>208801</v>
      </c>
      <c r="L194" s="7" t="s">
        <v>13</v>
      </c>
      <c r="M194" s="7" t="s">
        <v>12</v>
      </c>
      <c r="N194" s="7">
        <v>2</v>
      </c>
      <c r="O194" s="7" t="s">
        <v>89</v>
      </c>
      <c r="P194" s="7" t="s">
        <v>122</v>
      </c>
      <c r="Q194" s="7" t="s">
        <v>29</v>
      </c>
      <c r="R194" s="7" t="s">
        <v>8</v>
      </c>
      <c r="S194" s="7" t="b">
        <v>0</v>
      </c>
      <c r="T194" s="7" t="b">
        <v>0</v>
      </c>
      <c r="U194" s="7" t="s">
        <v>1084</v>
      </c>
      <c r="V194" s="9">
        <v>37278</v>
      </c>
      <c r="W194" s="7" t="s">
        <v>38</v>
      </c>
      <c r="X194" s="7" t="s">
        <v>37</v>
      </c>
      <c r="Y194" s="7" t="s">
        <v>345</v>
      </c>
      <c r="Z194" s="48">
        <v>0.67361111111111116</v>
      </c>
      <c r="AA194" s="8"/>
      <c r="AB194" s="8"/>
      <c r="AC194" s="7" t="s">
        <v>3</v>
      </c>
      <c r="AD194" s="7" t="s">
        <v>22</v>
      </c>
      <c r="AE194" s="7">
        <v>0</v>
      </c>
      <c r="AF194" s="7">
        <v>0</v>
      </c>
      <c r="AG194" s="7">
        <v>0</v>
      </c>
      <c r="AH194" s="7">
        <v>0</v>
      </c>
      <c r="AI194" s="7">
        <v>0</v>
      </c>
      <c r="AJ194" s="7">
        <v>0</v>
      </c>
      <c r="AK194" s="7" t="s">
        <v>1</v>
      </c>
      <c r="AL194" s="7" t="s">
        <v>1</v>
      </c>
      <c r="AM194" s="6" t="s">
        <v>0</v>
      </c>
    </row>
    <row r="195" spans="1:39" x14ac:dyDescent="0.25">
      <c r="A195" s="5" t="s">
        <v>17</v>
      </c>
      <c r="B195" s="2" t="s">
        <v>65</v>
      </c>
      <c r="C195" s="2" t="s">
        <v>15</v>
      </c>
      <c r="D195" s="2" t="s">
        <v>189</v>
      </c>
      <c r="E195" s="28">
        <v>7</v>
      </c>
      <c r="F195" s="2" t="s">
        <v>95</v>
      </c>
      <c r="G195" s="2" t="s">
        <v>12</v>
      </c>
      <c r="H195" s="2" t="s">
        <v>12</v>
      </c>
      <c r="I195" s="2">
        <v>2321</v>
      </c>
      <c r="J195" s="4">
        <v>37168</v>
      </c>
      <c r="K195" s="2">
        <v>210104</v>
      </c>
      <c r="L195" s="2" t="s">
        <v>13</v>
      </c>
      <c r="M195" s="2" t="s">
        <v>12</v>
      </c>
      <c r="N195" s="2">
        <v>2</v>
      </c>
      <c r="O195" s="2" t="s">
        <v>57</v>
      </c>
      <c r="P195" s="2" t="s">
        <v>63</v>
      </c>
      <c r="Q195" s="2" t="s">
        <v>29</v>
      </c>
      <c r="R195" s="2" t="s">
        <v>8</v>
      </c>
      <c r="S195" s="2" t="b">
        <v>0</v>
      </c>
      <c r="T195" s="2" t="b">
        <v>0</v>
      </c>
      <c r="U195" s="2" t="s">
        <v>1083</v>
      </c>
      <c r="V195" s="4">
        <v>37168</v>
      </c>
      <c r="W195" s="2" t="s">
        <v>6</v>
      </c>
      <c r="X195" s="2" t="s">
        <v>37</v>
      </c>
      <c r="Y195" s="2" t="s">
        <v>61</v>
      </c>
      <c r="Z195" s="47">
        <v>0.4513888888888889</v>
      </c>
      <c r="AA195" s="3"/>
      <c r="AB195" s="3"/>
      <c r="AC195" s="2" t="s">
        <v>3</v>
      </c>
      <c r="AD195" s="2" t="s">
        <v>2</v>
      </c>
      <c r="AE195" s="2">
        <v>0</v>
      </c>
      <c r="AF195" s="2">
        <v>0</v>
      </c>
      <c r="AG195" s="2">
        <v>0</v>
      </c>
      <c r="AH195" s="2">
        <v>0</v>
      </c>
      <c r="AI195" s="2">
        <v>0</v>
      </c>
      <c r="AJ195" s="2">
        <v>0</v>
      </c>
      <c r="AK195" s="2" t="s">
        <v>1</v>
      </c>
      <c r="AL195" s="2" t="s">
        <v>1</v>
      </c>
      <c r="AM195" s="1">
        <v>120</v>
      </c>
    </row>
    <row r="196" spans="1:39" x14ac:dyDescent="0.25">
      <c r="A196" s="5" t="s">
        <v>17</v>
      </c>
      <c r="B196" s="2" t="s">
        <v>91</v>
      </c>
      <c r="C196" s="2" t="s">
        <v>15</v>
      </c>
      <c r="D196" s="2" t="s">
        <v>235</v>
      </c>
      <c r="E196" s="28">
        <v>1</v>
      </c>
      <c r="F196" s="2" t="s">
        <v>8</v>
      </c>
      <c r="G196" s="2" t="s">
        <v>12</v>
      </c>
      <c r="H196" s="2" t="s">
        <v>12</v>
      </c>
      <c r="I196" s="12" t="s">
        <v>12</v>
      </c>
      <c r="J196" s="4">
        <v>37173</v>
      </c>
      <c r="K196" s="2">
        <v>215092</v>
      </c>
      <c r="L196" s="2" t="s">
        <v>13</v>
      </c>
      <c r="M196" s="2" t="s">
        <v>12</v>
      </c>
      <c r="N196" s="2">
        <v>2</v>
      </c>
      <c r="O196" s="2" t="s">
        <v>180</v>
      </c>
      <c r="P196" s="2" t="s">
        <v>52</v>
      </c>
      <c r="Q196" s="2" t="s">
        <v>9</v>
      </c>
      <c r="R196" s="2" t="s">
        <v>8</v>
      </c>
      <c r="S196" s="2" t="b">
        <v>0</v>
      </c>
      <c r="T196" s="2" t="b">
        <v>0</v>
      </c>
      <c r="U196" s="2" t="s">
        <v>1082</v>
      </c>
      <c r="V196" s="4">
        <v>37174</v>
      </c>
      <c r="W196" s="2" t="s">
        <v>6</v>
      </c>
      <c r="X196" s="2" t="s">
        <v>45</v>
      </c>
      <c r="Y196" s="2" t="s">
        <v>618</v>
      </c>
      <c r="Z196" s="47">
        <v>0.40347222222222223</v>
      </c>
      <c r="AA196" s="3"/>
      <c r="AB196" s="3"/>
      <c r="AC196" s="2" t="s">
        <v>3</v>
      </c>
      <c r="AD196" s="2" t="s">
        <v>2</v>
      </c>
      <c r="AE196" s="2">
        <v>0</v>
      </c>
      <c r="AF196" s="2">
        <v>0</v>
      </c>
      <c r="AG196" s="2">
        <v>0</v>
      </c>
      <c r="AH196" s="2">
        <v>0</v>
      </c>
      <c r="AI196" s="2">
        <v>0</v>
      </c>
      <c r="AJ196" s="2">
        <v>0</v>
      </c>
      <c r="AK196" s="2" t="s">
        <v>1</v>
      </c>
      <c r="AL196" s="2" t="s">
        <v>1</v>
      </c>
      <c r="AM196" s="1" t="s">
        <v>0</v>
      </c>
    </row>
    <row r="197" spans="1:39" x14ac:dyDescent="0.25">
      <c r="A197" s="10" t="s">
        <v>17</v>
      </c>
      <c r="B197" s="7" t="s">
        <v>91</v>
      </c>
      <c r="C197" s="7" t="s">
        <v>15</v>
      </c>
      <c r="D197" s="7" t="s">
        <v>90</v>
      </c>
      <c r="E197" s="29">
        <v>7</v>
      </c>
      <c r="F197" s="7" t="s">
        <v>8</v>
      </c>
      <c r="G197" s="7" t="s">
        <v>12</v>
      </c>
      <c r="H197" s="7" t="s">
        <v>12</v>
      </c>
      <c r="I197" s="11" t="s">
        <v>12</v>
      </c>
      <c r="J197" s="9">
        <v>37174</v>
      </c>
      <c r="K197" s="7">
        <v>212487</v>
      </c>
      <c r="L197" s="7" t="s">
        <v>13</v>
      </c>
      <c r="M197" s="7" t="s">
        <v>12</v>
      </c>
      <c r="N197" s="7">
        <v>2</v>
      </c>
      <c r="O197" s="7" t="s">
        <v>89</v>
      </c>
      <c r="P197" s="7" t="s">
        <v>52</v>
      </c>
      <c r="Q197" s="7" t="s">
        <v>29</v>
      </c>
      <c r="R197" s="7" t="s">
        <v>8</v>
      </c>
      <c r="S197" s="7" t="b">
        <v>0</v>
      </c>
      <c r="T197" s="7" t="b">
        <v>0</v>
      </c>
      <c r="U197" s="7" t="s">
        <v>1081</v>
      </c>
      <c r="V197" s="9">
        <v>37174</v>
      </c>
      <c r="W197" s="7" t="s">
        <v>6</v>
      </c>
      <c r="X197" s="7" t="s">
        <v>45</v>
      </c>
      <c r="Y197" s="7" t="s">
        <v>118</v>
      </c>
      <c r="Z197" s="48">
        <v>0.35069444444444442</v>
      </c>
      <c r="AA197" s="8"/>
      <c r="AB197" s="8"/>
      <c r="AC197" s="7" t="s">
        <v>3</v>
      </c>
      <c r="AD197" s="7" t="s">
        <v>2</v>
      </c>
      <c r="AE197" s="7">
        <v>0</v>
      </c>
      <c r="AF197" s="7">
        <v>0</v>
      </c>
      <c r="AG197" s="7">
        <v>0</v>
      </c>
      <c r="AH197" s="7">
        <v>0</v>
      </c>
      <c r="AI197" s="7">
        <v>0</v>
      </c>
      <c r="AJ197" s="7">
        <v>0</v>
      </c>
      <c r="AK197" s="7" t="s">
        <v>1</v>
      </c>
      <c r="AL197" s="7" t="s">
        <v>1</v>
      </c>
      <c r="AM197" s="6" t="s">
        <v>0</v>
      </c>
    </row>
    <row r="198" spans="1:39" x14ac:dyDescent="0.25">
      <c r="A198" s="5" t="s">
        <v>17</v>
      </c>
      <c r="B198" s="2" t="s">
        <v>130</v>
      </c>
      <c r="C198" s="2" t="s">
        <v>15</v>
      </c>
      <c r="D198" s="2" t="s">
        <v>26</v>
      </c>
      <c r="E198" s="28">
        <v>50</v>
      </c>
      <c r="F198" s="2" t="s">
        <v>12</v>
      </c>
      <c r="G198" s="2" t="s">
        <v>12</v>
      </c>
      <c r="H198" s="2" t="s">
        <v>12</v>
      </c>
      <c r="I198" s="12" t="s">
        <v>12</v>
      </c>
      <c r="J198" s="4">
        <v>37177</v>
      </c>
      <c r="K198" s="2">
        <v>210116</v>
      </c>
      <c r="L198" s="2" t="s">
        <v>13</v>
      </c>
      <c r="M198" s="2" t="s">
        <v>12</v>
      </c>
      <c r="N198" s="2">
        <v>2</v>
      </c>
      <c r="O198" s="2" t="s">
        <v>27</v>
      </c>
      <c r="P198" s="2" t="s">
        <v>83</v>
      </c>
      <c r="Q198" s="2" t="s">
        <v>9</v>
      </c>
      <c r="R198" s="2" t="s">
        <v>12</v>
      </c>
      <c r="S198" s="2" t="b">
        <v>0</v>
      </c>
      <c r="T198" s="2" t="b">
        <v>0</v>
      </c>
      <c r="U198" s="2" t="s">
        <v>1080</v>
      </c>
      <c r="V198" s="4">
        <v>37177</v>
      </c>
      <c r="W198" s="2" t="s">
        <v>6</v>
      </c>
      <c r="X198" s="2" t="s">
        <v>12</v>
      </c>
      <c r="Y198" s="2" t="s">
        <v>118</v>
      </c>
      <c r="Z198" s="47">
        <v>0.57986111111111105</v>
      </c>
      <c r="AA198" s="3"/>
      <c r="AB198" s="3"/>
      <c r="AC198" s="2" t="s">
        <v>3</v>
      </c>
      <c r="AD198" s="2" t="s">
        <v>22</v>
      </c>
      <c r="AE198" s="2">
        <v>0</v>
      </c>
      <c r="AF198" s="2">
        <v>0</v>
      </c>
      <c r="AG198" s="2">
        <v>0</v>
      </c>
      <c r="AH198" s="2">
        <v>0</v>
      </c>
      <c r="AI198" s="2">
        <v>0</v>
      </c>
      <c r="AJ198" s="2">
        <v>0</v>
      </c>
      <c r="AK198" s="2" t="s">
        <v>1</v>
      </c>
      <c r="AL198" s="2" t="s">
        <v>1</v>
      </c>
      <c r="AM198" s="1" t="s">
        <v>0</v>
      </c>
    </row>
    <row r="199" spans="1:39" x14ac:dyDescent="0.25">
      <c r="A199" s="10" t="s">
        <v>17</v>
      </c>
      <c r="B199" s="7" t="s">
        <v>285</v>
      </c>
      <c r="C199" s="7" t="s">
        <v>15</v>
      </c>
      <c r="D199" s="7" t="s">
        <v>97</v>
      </c>
      <c r="E199" s="29">
        <v>1</v>
      </c>
      <c r="F199" s="7" t="s">
        <v>8</v>
      </c>
      <c r="G199" s="7" t="s">
        <v>12</v>
      </c>
      <c r="H199" s="7" t="s">
        <v>12</v>
      </c>
      <c r="I199" s="7">
        <v>1535</v>
      </c>
      <c r="J199" s="9">
        <v>37177</v>
      </c>
      <c r="K199" s="7">
        <v>210689</v>
      </c>
      <c r="L199" s="7" t="s">
        <v>13</v>
      </c>
      <c r="M199" s="7" t="s">
        <v>12</v>
      </c>
      <c r="N199" s="7">
        <v>2</v>
      </c>
      <c r="O199" s="7" t="s">
        <v>57</v>
      </c>
      <c r="P199" s="7" t="s">
        <v>284</v>
      </c>
      <c r="Q199" s="7" t="s">
        <v>19</v>
      </c>
      <c r="R199" s="7" t="s">
        <v>8</v>
      </c>
      <c r="S199" s="7" t="b">
        <v>0</v>
      </c>
      <c r="T199" s="7" t="b">
        <v>0</v>
      </c>
      <c r="U199" s="7" t="s">
        <v>1079</v>
      </c>
      <c r="V199" s="9">
        <v>37177</v>
      </c>
      <c r="W199" s="7" t="s">
        <v>12</v>
      </c>
      <c r="X199" s="7" t="s">
        <v>37</v>
      </c>
      <c r="Y199" s="7" t="s">
        <v>183</v>
      </c>
      <c r="Z199" s="48">
        <v>0.8666666666666667</v>
      </c>
      <c r="AA199" s="8"/>
      <c r="AB199" s="8"/>
      <c r="AC199" s="7" t="s">
        <v>35</v>
      </c>
      <c r="AD199" s="7" t="s">
        <v>34</v>
      </c>
      <c r="AE199" s="7">
        <v>0</v>
      </c>
      <c r="AF199" s="7">
        <v>0</v>
      </c>
      <c r="AG199" s="7">
        <v>0</v>
      </c>
      <c r="AH199" s="7">
        <v>0</v>
      </c>
      <c r="AI199" s="7">
        <v>0</v>
      </c>
      <c r="AJ199" s="7">
        <v>300</v>
      </c>
      <c r="AK199" s="7" t="s">
        <v>1</v>
      </c>
      <c r="AL199" s="7" t="s">
        <v>1</v>
      </c>
      <c r="AM199" s="6">
        <v>125</v>
      </c>
    </row>
    <row r="200" spans="1:39" x14ac:dyDescent="0.25">
      <c r="A200" s="10" t="s">
        <v>17</v>
      </c>
      <c r="B200" s="7" t="s">
        <v>91</v>
      </c>
      <c r="C200" s="7" t="s">
        <v>15</v>
      </c>
      <c r="D200" s="7" t="s">
        <v>97</v>
      </c>
      <c r="E200" s="29">
        <v>1</v>
      </c>
      <c r="F200" s="7" t="s">
        <v>8</v>
      </c>
      <c r="G200" s="7" t="s">
        <v>12</v>
      </c>
      <c r="H200" s="7" t="s">
        <v>12</v>
      </c>
      <c r="I200" s="11" t="s">
        <v>12</v>
      </c>
      <c r="J200" s="9">
        <v>37177</v>
      </c>
      <c r="K200" s="7">
        <v>212185</v>
      </c>
      <c r="L200" s="7" t="s">
        <v>13</v>
      </c>
      <c r="M200" s="7" t="s">
        <v>12</v>
      </c>
      <c r="N200" s="7">
        <v>2</v>
      </c>
      <c r="O200" s="7" t="s">
        <v>89</v>
      </c>
      <c r="P200" s="7" t="s">
        <v>52</v>
      </c>
      <c r="Q200" s="7" t="s">
        <v>9</v>
      </c>
      <c r="R200" s="7" t="s">
        <v>8</v>
      </c>
      <c r="S200" s="7" t="b">
        <v>0</v>
      </c>
      <c r="T200" s="7" t="b">
        <v>0</v>
      </c>
      <c r="U200" s="7" t="s">
        <v>1078</v>
      </c>
      <c r="V200" s="9">
        <v>37178</v>
      </c>
      <c r="W200" s="7" t="s">
        <v>12</v>
      </c>
      <c r="X200" s="7" t="s">
        <v>45</v>
      </c>
      <c r="Y200" s="7" t="s">
        <v>113</v>
      </c>
      <c r="Z200" s="48">
        <v>0.51180555555555551</v>
      </c>
      <c r="AA200" s="8"/>
      <c r="AB200" s="8"/>
      <c r="AC200" s="7" t="s">
        <v>3</v>
      </c>
      <c r="AD200" s="7" t="s">
        <v>34</v>
      </c>
      <c r="AE200" s="7">
        <v>0</v>
      </c>
      <c r="AF200" s="7">
        <v>0</v>
      </c>
      <c r="AG200" s="7">
        <v>0</v>
      </c>
      <c r="AH200" s="7">
        <v>0</v>
      </c>
      <c r="AI200" s="7">
        <v>0</v>
      </c>
      <c r="AJ200" s="7">
        <v>0</v>
      </c>
      <c r="AK200" s="7" t="s">
        <v>1</v>
      </c>
      <c r="AL200" s="7" t="s">
        <v>1</v>
      </c>
      <c r="AM200" s="6">
        <v>120</v>
      </c>
    </row>
    <row r="201" spans="1:39" x14ac:dyDescent="0.25">
      <c r="A201" s="5" t="s">
        <v>17</v>
      </c>
      <c r="B201" s="2" t="s">
        <v>268</v>
      </c>
      <c r="C201" s="2" t="s">
        <v>15</v>
      </c>
      <c r="D201" s="2" t="s">
        <v>1077</v>
      </c>
      <c r="E201" s="28">
        <v>1</v>
      </c>
      <c r="F201" s="2" t="s">
        <v>8</v>
      </c>
      <c r="G201" s="2" t="s">
        <v>12</v>
      </c>
      <c r="H201" s="2" t="s">
        <v>12</v>
      </c>
      <c r="I201" s="12" t="s">
        <v>12</v>
      </c>
      <c r="J201" s="4">
        <v>37179</v>
      </c>
      <c r="K201" s="2">
        <v>212630</v>
      </c>
      <c r="L201" s="2" t="s">
        <v>13</v>
      </c>
      <c r="M201" s="2" t="s">
        <v>12</v>
      </c>
      <c r="N201" s="2">
        <v>2</v>
      </c>
      <c r="O201" s="2" t="s">
        <v>222</v>
      </c>
      <c r="P201" s="2" t="s">
        <v>39</v>
      </c>
      <c r="Q201" s="2" t="s">
        <v>9</v>
      </c>
      <c r="R201" s="2" t="s">
        <v>136</v>
      </c>
      <c r="S201" s="2" t="b">
        <v>0</v>
      </c>
      <c r="T201" s="2" t="b">
        <v>0</v>
      </c>
      <c r="U201" s="2" t="s">
        <v>1076</v>
      </c>
      <c r="V201" s="4">
        <v>37179</v>
      </c>
      <c r="W201" s="2" t="s">
        <v>6</v>
      </c>
      <c r="X201" s="2" t="s">
        <v>45</v>
      </c>
      <c r="Y201" s="2" t="s">
        <v>50</v>
      </c>
      <c r="Z201" s="47">
        <v>0.3125</v>
      </c>
      <c r="AA201" s="3"/>
      <c r="AB201" s="3"/>
      <c r="AC201" s="2" t="s">
        <v>81</v>
      </c>
      <c r="AD201" s="2" t="s">
        <v>34</v>
      </c>
      <c r="AE201" s="2">
        <v>0</v>
      </c>
      <c r="AF201" s="2">
        <v>0</v>
      </c>
      <c r="AG201" s="2">
        <v>0</v>
      </c>
      <c r="AH201" s="2">
        <v>0</v>
      </c>
      <c r="AI201" s="2">
        <v>0</v>
      </c>
      <c r="AJ201" s="2">
        <v>0</v>
      </c>
      <c r="AK201" s="2" t="s">
        <v>1</v>
      </c>
      <c r="AL201" s="2" t="s">
        <v>1</v>
      </c>
      <c r="AM201" s="1" t="s">
        <v>0</v>
      </c>
    </row>
    <row r="202" spans="1:39" x14ac:dyDescent="0.25">
      <c r="A202" s="10" t="s">
        <v>17</v>
      </c>
      <c r="B202" s="7" t="s">
        <v>182</v>
      </c>
      <c r="C202" s="7" t="s">
        <v>15</v>
      </c>
      <c r="D202" s="7" t="s">
        <v>97</v>
      </c>
      <c r="E202" s="29">
        <v>7</v>
      </c>
      <c r="F202" s="7" t="s">
        <v>8</v>
      </c>
      <c r="G202" s="7" t="s">
        <v>12</v>
      </c>
      <c r="H202" s="7" t="s">
        <v>12</v>
      </c>
      <c r="I202" s="7">
        <v>1190</v>
      </c>
      <c r="J202" s="9">
        <v>37180</v>
      </c>
      <c r="K202" s="7">
        <v>242471</v>
      </c>
      <c r="L202" s="7" t="s">
        <v>13</v>
      </c>
      <c r="M202" s="7" t="s">
        <v>12</v>
      </c>
      <c r="N202" s="7">
        <v>2</v>
      </c>
      <c r="O202" s="7" t="s">
        <v>89</v>
      </c>
      <c r="P202" s="7" t="s">
        <v>122</v>
      </c>
      <c r="Q202" s="7" t="s">
        <v>19</v>
      </c>
      <c r="R202" s="7" t="s">
        <v>8</v>
      </c>
      <c r="S202" s="7" t="b">
        <v>0</v>
      </c>
      <c r="T202" s="7" t="b">
        <v>0</v>
      </c>
      <c r="U202" s="7" t="s">
        <v>1075</v>
      </c>
      <c r="V202" s="9">
        <v>37180</v>
      </c>
      <c r="W202" s="7" t="s">
        <v>12</v>
      </c>
      <c r="X202" s="7" t="s">
        <v>5</v>
      </c>
      <c r="Y202" s="7" t="s">
        <v>73</v>
      </c>
      <c r="Z202" s="48">
        <v>0.77916666666666667</v>
      </c>
      <c r="AA202" s="8"/>
      <c r="AB202" s="8"/>
      <c r="AC202" s="7" t="s">
        <v>55</v>
      </c>
      <c r="AD202" s="7" t="s">
        <v>34</v>
      </c>
      <c r="AE202" s="7">
        <v>0</v>
      </c>
      <c r="AF202" s="7">
        <v>0</v>
      </c>
      <c r="AG202" s="7">
        <v>0</v>
      </c>
      <c r="AH202" s="7">
        <v>0</v>
      </c>
      <c r="AI202" s="7">
        <v>0</v>
      </c>
      <c r="AJ202" s="7">
        <v>300</v>
      </c>
      <c r="AK202" s="7" t="s">
        <v>1</v>
      </c>
      <c r="AL202" s="7" t="s">
        <v>1</v>
      </c>
      <c r="AM202" s="6" t="s">
        <v>0</v>
      </c>
    </row>
    <row r="203" spans="1:39" x14ac:dyDescent="0.25">
      <c r="A203" s="10" t="s">
        <v>17</v>
      </c>
      <c r="B203" s="7" t="s">
        <v>318</v>
      </c>
      <c r="C203" s="7" t="s">
        <v>15</v>
      </c>
      <c r="D203" s="7" t="s">
        <v>90</v>
      </c>
      <c r="E203" s="29">
        <v>1</v>
      </c>
      <c r="F203" s="7" t="s">
        <v>8</v>
      </c>
      <c r="G203" s="7" t="s">
        <v>12</v>
      </c>
      <c r="H203" s="7" t="s">
        <v>12</v>
      </c>
      <c r="I203" s="11" t="s">
        <v>12</v>
      </c>
      <c r="J203" s="9">
        <v>37182</v>
      </c>
      <c r="K203" s="7">
        <v>210669</v>
      </c>
      <c r="L203" s="7" t="s">
        <v>13</v>
      </c>
      <c r="M203" s="7" t="s">
        <v>12</v>
      </c>
      <c r="N203" s="7">
        <v>2</v>
      </c>
      <c r="O203" s="7" t="s">
        <v>177</v>
      </c>
      <c r="P203" s="7" t="s">
        <v>257</v>
      </c>
      <c r="Q203" s="7" t="s">
        <v>9</v>
      </c>
      <c r="R203" s="7" t="s">
        <v>8</v>
      </c>
      <c r="S203" s="7" t="b">
        <v>0</v>
      </c>
      <c r="T203" s="7" t="b">
        <v>0</v>
      </c>
      <c r="U203" s="7" t="s">
        <v>114</v>
      </c>
      <c r="V203" s="9">
        <v>37204</v>
      </c>
      <c r="W203" s="7" t="s">
        <v>38</v>
      </c>
      <c r="X203" s="7" t="s">
        <v>37</v>
      </c>
      <c r="Y203" s="7" t="s">
        <v>203</v>
      </c>
      <c r="Z203" s="48">
        <v>0.54097222222222219</v>
      </c>
      <c r="AA203" s="8"/>
      <c r="AB203" s="8"/>
      <c r="AC203" s="7" t="s">
        <v>3</v>
      </c>
      <c r="AD203" s="7" t="s">
        <v>2</v>
      </c>
      <c r="AE203" s="7">
        <v>0</v>
      </c>
      <c r="AF203" s="7">
        <v>0</v>
      </c>
      <c r="AG203" s="7">
        <v>0</v>
      </c>
      <c r="AH203" s="7">
        <v>0</v>
      </c>
      <c r="AI203" s="7">
        <v>0</v>
      </c>
      <c r="AJ203" s="7">
        <v>0</v>
      </c>
      <c r="AK203" s="7" t="s">
        <v>1</v>
      </c>
      <c r="AL203" s="7" t="s">
        <v>1</v>
      </c>
      <c r="AM203" s="6" t="s">
        <v>0</v>
      </c>
    </row>
    <row r="204" spans="1:39" x14ac:dyDescent="0.25">
      <c r="A204" s="5" t="s">
        <v>17</v>
      </c>
      <c r="B204" s="2" t="s">
        <v>366</v>
      </c>
      <c r="C204" s="2" t="s">
        <v>15</v>
      </c>
      <c r="D204" s="2" t="s">
        <v>33</v>
      </c>
      <c r="E204" s="28">
        <v>1</v>
      </c>
      <c r="F204" s="2" t="s">
        <v>8</v>
      </c>
      <c r="G204" s="2" t="s">
        <v>12</v>
      </c>
      <c r="H204" s="2" t="s">
        <v>12</v>
      </c>
      <c r="I204" s="12" t="s">
        <v>12</v>
      </c>
      <c r="J204" s="4">
        <v>37186</v>
      </c>
      <c r="K204" s="2">
        <v>214335</v>
      </c>
      <c r="L204" s="2" t="s">
        <v>13</v>
      </c>
      <c r="M204" s="2" t="s">
        <v>12</v>
      </c>
      <c r="N204" s="2">
        <v>2</v>
      </c>
      <c r="O204" s="2" t="s">
        <v>1074</v>
      </c>
      <c r="P204" s="2" t="s">
        <v>10</v>
      </c>
      <c r="Q204" s="2" t="s">
        <v>9</v>
      </c>
      <c r="R204" s="2" t="s">
        <v>8</v>
      </c>
      <c r="S204" s="2" t="b">
        <v>0</v>
      </c>
      <c r="T204" s="2" t="b">
        <v>0</v>
      </c>
      <c r="U204" s="2" t="s">
        <v>1073</v>
      </c>
      <c r="V204" s="4">
        <v>37186</v>
      </c>
      <c r="W204" s="2" t="s">
        <v>12</v>
      </c>
      <c r="X204" s="2" t="s">
        <v>5</v>
      </c>
      <c r="Y204" s="2" t="s">
        <v>733</v>
      </c>
      <c r="Z204" s="47">
        <v>0.44097222222222227</v>
      </c>
      <c r="AA204" s="3"/>
      <c r="AB204" s="3"/>
      <c r="AC204" s="2" t="s">
        <v>3</v>
      </c>
      <c r="AD204" s="2" t="s">
        <v>2</v>
      </c>
      <c r="AE204" s="2">
        <v>0</v>
      </c>
      <c r="AF204" s="2">
        <v>0</v>
      </c>
      <c r="AG204" s="2">
        <v>0</v>
      </c>
      <c r="AH204" s="2">
        <v>0</v>
      </c>
      <c r="AI204" s="2">
        <v>0</v>
      </c>
      <c r="AJ204" s="2">
        <v>0</v>
      </c>
      <c r="AK204" s="2" t="s">
        <v>1</v>
      </c>
      <c r="AL204" s="2" t="s">
        <v>1</v>
      </c>
      <c r="AM204" s="1">
        <v>80</v>
      </c>
    </row>
    <row r="205" spans="1:39" x14ac:dyDescent="0.25">
      <c r="A205" s="5" t="s">
        <v>17</v>
      </c>
      <c r="B205" s="2" t="s">
        <v>91</v>
      </c>
      <c r="C205" s="2" t="s">
        <v>15</v>
      </c>
      <c r="D205" s="2" t="s">
        <v>90</v>
      </c>
      <c r="E205" s="28">
        <v>50</v>
      </c>
      <c r="F205" s="2" t="s">
        <v>12</v>
      </c>
      <c r="G205" s="2" t="s">
        <v>12</v>
      </c>
      <c r="H205" s="2" t="s">
        <v>12</v>
      </c>
      <c r="I205" s="12" t="s">
        <v>12</v>
      </c>
      <c r="J205" s="4">
        <v>37190</v>
      </c>
      <c r="K205" s="2">
        <v>208981</v>
      </c>
      <c r="L205" s="2" t="s">
        <v>64</v>
      </c>
      <c r="M205" s="2" t="s">
        <v>12</v>
      </c>
      <c r="N205" s="2">
        <v>2</v>
      </c>
      <c r="O205" s="2" t="s">
        <v>89</v>
      </c>
      <c r="P205" s="2" t="s">
        <v>52</v>
      </c>
      <c r="Q205" s="2" t="s">
        <v>9</v>
      </c>
      <c r="R205" s="2" t="s">
        <v>8</v>
      </c>
      <c r="S205" s="2" t="b">
        <v>0</v>
      </c>
      <c r="T205" s="2" t="b">
        <v>0</v>
      </c>
      <c r="U205" s="2" t="s">
        <v>1072</v>
      </c>
      <c r="V205" s="4">
        <v>37190</v>
      </c>
      <c r="W205" s="2" t="s">
        <v>6</v>
      </c>
      <c r="X205" s="2" t="s">
        <v>37</v>
      </c>
      <c r="Y205" s="2" t="s">
        <v>118</v>
      </c>
      <c r="Z205" s="47">
        <v>0.65625</v>
      </c>
      <c r="AA205" s="3"/>
      <c r="AB205" s="3"/>
      <c r="AC205" s="2" t="s">
        <v>3</v>
      </c>
      <c r="AD205" s="2" t="s">
        <v>34</v>
      </c>
      <c r="AE205" s="2">
        <v>0</v>
      </c>
      <c r="AF205" s="2">
        <v>0</v>
      </c>
      <c r="AG205" s="2">
        <v>0</v>
      </c>
      <c r="AH205" s="2">
        <v>0</v>
      </c>
      <c r="AI205" s="2">
        <v>0</v>
      </c>
      <c r="AJ205" s="2">
        <v>0</v>
      </c>
      <c r="AK205" s="2" t="s">
        <v>1</v>
      </c>
      <c r="AL205" s="2" t="s">
        <v>1</v>
      </c>
      <c r="AM205" s="1">
        <v>120</v>
      </c>
    </row>
    <row r="206" spans="1:39" x14ac:dyDescent="0.25">
      <c r="A206" s="5" t="s">
        <v>17</v>
      </c>
      <c r="B206" s="2" t="s">
        <v>71</v>
      </c>
      <c r="C206" s="2" t="s">
        <v>105</v>
      </c>
      <c r="D206" s="2" t="s">
        <v>70</v>
      </c>
      <c r="E206" s="28">
        <v>7</v>
      </c>
      <c r="F206" s="2" t="s">
        <v>8</v>
      </c>
      <c r="G206" s="2" t="s">
        <v>12</v>
      </c>
      <c r="H206" s="2" t="s">
        <v>12</v>
      </c>
      <c r="I206" s="12" t="s">
        <v>12</v>
      </c>
      <c r="J206" s="4">
        <v>37191</v>
      </c>
      <c r="K206" s="2">
        <v>209683</v>
      </c>
      <c r="L206" s="2" t="s">
        <v>13</v>
      </c>
      <c r="M206" s="2" t="s">
        <v>12</v>
      </c>
      <c r="N206" s="2">
        <v>2</v>
      </c>
      <c r="O206" s="2" t="s">
        <v>137</v>
      </c>
      <c r="P206" s="2" t="s">
        <v>68</v>
      </c>
      <c r="Q206" s="2" t="s">
        <v>19</v>
      </c>
      <c r="R206" s="2" t="s">
        <v>8</v>
      </c>
      <c r="S206" s="2" t="b">
        <v>0</v>
      </c>
      <c r="T206" s="2" t="b">
        <v>0</v>
      </c>
      <c r="U206" s="2" t="s">
        <v>1071</v>
      </c>
      <c r="V206" s="4">
        <v>37191</v>
      </c>
      <c r="W206" s="2" t="s">
        <v>131</v>
      </c>
      <c r="X206" s="2" t="s">
        <v>5</v>
      </c>
      <c r="Y206" s="2" t="s">
        <v>120</v>
      </c>
      <c r="Z206" s="47">
        <v>0.43055555555555558</v>
      </c>
      <c r="AA206" s="3"/>
      <c r="AB206" s="3"/>
      <c r="AC206" s="2" t="s">
        <v>3</v>
      </c>
      <c r="AD206" s="2" t="s">
        <v>2</v>
      </c>
      <c r="AE206" s="2">
        <v>0</v>
      </c>
      <c r="AF206" s="2">
        <v>0</v>
      </c>
      <c r="AG206" s="2">
        <v>0</v>
      </c>
      <c r="AH206" s="2">
        <v>0</v>
      </c>
      <c r="AI206" s="2">
        <v>0</v>
      </c>
      <c r="AJ206" s="14">
        <v>3000</v>
      </c>
      <c r="AK206" s="2" t="s">
        <v>1</v>
      </c>
      <c r="AL206" s="2" t="s">
        <v>1</v>
      </c>
      <c r="AM206" s="1">
        <v>220</v>
      </c>
    </row>
    <row r="207" spans="1:39" x14ac:dyDescent="0.25">
      <c r="A207" s="10" t="s">
        <v>17</v>
      </c>
      <c r="B207" s="7" t="s">
        <v>91</v>
      </c>
      <c r="C207" s="7" t="s">
        <v>15</v>
      </c>
      <c r="D207" s="7" t="s">
        <v>90</v>
      </c>
      <c r="E207" s="29">
        <v>1</v>
      </c>
      <c r="F207" s="7" t="s">
        <v>12</v>
      </c>
      <c r="G207" s="7" t="s">
        <v>12</v>
      </c>
      <c r="H207" s="7" t="s">
        <v>12</v>
      </c>
      <c r="I207" s="11" t="s">
        <v>12</v>
      </c>
      <c r="J207" s="9">
        <v>37192</v>
      </c>
      <c r="K207" s="7">
        <v>207897</v>
      </c>
      <c r="L207" s="7" t="s">
        <v>13</v>
      </c>
      <c r="M207" s="7" t="s">
        <v>12</v>
      </c>
      <c r="N207" s="7">
        <v>2</v>
      </c>
      <c r="O207" s="7" t="s">
        <v>89</v>
      </c>
      <c r="P207" s="7" t="s">
        <v>52</v>
      </c>
      <c r="Q207" s="7" t="s">
        <v>9</v>
      </c>
      <c r="R207" s="7" t="s">
        <v>12</v>
      </c>
      <c r="S207" s="7" t="b">
        <v>0</v>
      </c>
      <c r="T207" s="7" t="b">
        <v>0</v>
      </c>
      <c r="U207" s="7" t="s">
        <v>1070</v>
      </c>
      <c r="V207" s="9">
        <v>37192</v>
      </c>
      <c r="W207" s="7" t="s">
        <v>131</v>
      </c>
      <c r="X207" s="7" t="s">
        <v>12</v>
      </c>
      <c r="Y207" s="7" t="s">
        <v>190</v>
      </c>
      <c r="Z207" s="48">
        <v>0.80555555555555547</v>
      </c>
      <c r="AA207" s="8"/>
      <c r="AB207" s="8"/>
      <c r="AC207" s="7" t="s">
        <v>0</v>
      </c>
      <c r="AD207" s="7" t="s">
        <v>22</v>
      </c>
      <c r="AE207" s="7">
        <v>0</v>
      </c>
      <c r="AF207" s="7">
        <v>0</v>
      </c>
      <c r="AG207" s="7">
        <v>0</v>
      </c>
      <c r="AH207" s="7">
        <v>0</v>
      </c>
      <c r="AI207" s="7">
        <v>0</v>
      </c>
      <c r="AJ207" s="7">
        <v>0</v>
      </c>
      <c r="AK207" s="7" t="s">
        <v>1</v>
      </c>
      <c r="AL207" s="7" t="s">
        <v>1</v>
      </c>
      <c r="AM207" s="6" t="s">
        <v>0</v>
      </c>
    </row>
    <row r="208" spans="1:39" x14ac:dyDescent="0.25">
      <c r="A208" s="5" t="s">
        <v>17</v>
      </c>
      <c r="B208" s="2" t="s">
        <v>143</v>
      </c>
      <c r="C208" s="2" t="s">
        <v>15</v>
      </c>
      <c r="D208" s="2" t="s">
        <v>25</v>
      </c>
      <c r="E208" s="28">
        <v>1</v>
      </c>
      <c r="F208" s="2" t="s">
        <v>8</v>
      </c>
      <c r="G208" s="2" t="s">
        <v>12</v>
      </c>
      <c r="H208" s="2" t="s">
        <v>12</v>
      </c>
      <c r="I208" s="12" t="s">
        <v>12</v>
      </c>
      <c r="J208" s="4">
        <v>37192</v>
      </c>
      <c r="K208" s="2">
        <v>209384</v>
      </c>
      <c r="L208" s="2" t="s">
        <v>64</v>
      </c>
      <c r="M208" s="2" t="s">
        <v>12</v>
      </c>
      <c r="N208" s="2">
        <v>2</v>
      </c>
      <c r="O208" s="2" t="s">
        <v>24</v>
      </c>
      <c r="P208" s="2" t="s">
        <v>142</v>
      </c>
      <c r="Q208" s="2" t="s">
        <v>29</v>
      </c>
      <c r="R208" s="2" t="s">
        <v>8</v>
      </c>
      <c r="S208" s="2" t="b">
        <v>0</v>
      </c>
      <c r="T208" s="2" t="b">
        <v>0</v>
      </c>
      <c r="U208" s="2" t="s">
        <v>1069</v>
      </c>
      <c r="V208" s="4">
        <v>37192</v>
      </c>
      <c r="W208" s="2" t="s">
        <v>131</v>
      </c>
      <c r="X208" s="2" t="s">
        <v>5</v>
      </c>
      <c r="Y208" s="2" t="s">
        <v>184</v>
      </c>
      <c r="Z208" s="47">
        <v>0.75347222222222221</v>
      </c>
      <c r="AA208" s="3"/>
      <c r="AB208" s="3"/>
      <c r="AC208" s="2" t="s">
        <v>55</v>
      </c>
      <c r="AD208" s="2" t="s">
        <v>22</v>
      </c>
      <c r="AE208" s="2">
        <v>0</v>
      </c>
      <c r="AF208" s="2">
        <v>0</v>
      </c>
      <c r="AG208" s="2">
        <v>0</v>
      </c>
      <c r="AH208" s="2">
        <v>0</v>
      </c>
      <c r="AI208" s="2">
        <v>0</v>
      </c>
      <c r="AJ208" s="2">
        <v>0</v>
      </c>
      <c r="AK208" s="2" t="s">
        <v>1</v>
      </c>
      <c r="AL208" s="2" t="s">
        <v>1</v>
      </c>
      <c r="AM208" s="1" t="s">
        <v>0</v>
      </c>
    </row>
    <row r="209" spans="1:39" x14ac:dyDescent="0.25">
      <c r="A209" s="5" t="s">
        <v>17</v>
      </c>
      <c r="B209" s="2" t="s">
        <v>110</v>
      </c>
      <c r="C209" s="2" t="s">
        <v>15</v>
      </c>
      <c r="D209" s="2" t="s">
        <v>125</v>
      </c>
      <c r="E209" s="28">
        <v>1</v>
      </c>
      <c r="F209" s="2" t="s">
        <v>12</v>
      </c>
      <c r="G209" s="2" t="s">
        <v>12</v>
      </c>
      <c r="H209" s="2" t="s">
        <v>12</v>
      </c>
      <c r="I209" s="12" t="s">
        <v>12</v>
      </c>
      <c r="J209" s="4">
        <v>37193</v>
      </c>
      <c r="K209" s="2">
        <v>212290</v>
      </c>
      <c r="L209" s="2" t="s">
        <v>13</v>
      </c>
      <c r="M209" s="2" t="s">
        <v>12</v>
      </c>
      <c r="N209" s="2">
        <v>2</v>
      </c>
      <c r="O209" s="2" t="s">
        <v>372</v>
      </c>
      <c r="P209" s="2" t="s">
        <v>60</v>
      </c>
      <c r="Q209" s="2" t="s">
        <v>19</v>
      </c>
      <c r="R209" s="2" t="s">
        <v>8</v>
      </c>
      <c r="S209" s="2" t="b">
        <v>0</v>
      </c>
      <c r="T209" s="2" t="b">
        <v>0</v>
      </c>
      <c r="U209" s="2" t="s">
        <v>114</v>
      </c>
      <c r="V209" s="4">
        <v>37193</v>
      </c>
      <c r="W209" s="2" t="s">
        <v>12</v>
      </c>
      <c r="X209" s="2" t="s">
        <v>37</v>
      </c>
      <c r="Y209" s="2" t="s">
        <v>169</v>
      </c>
      <c r="Z209" s="47">
        <v>0.29166666666666669</v>
      </c>
      <c r="AA209" s="3"/>
      <c r="AB209" s="3"/>
      <c r="AC209" s="2" t="s">
        <v>81</v>
      </c>
      <c r="AD209" s="2" t="s">
        <v>2</v>
      </c>
      <c r="AE209" s="2">
        <v>0</v>
      </c>
      <c r="AF209" s="2">
        <v>0</v>
      </c>
      <c r="AG209" s="2">
        <v>0</v>
      </c>
      <c r="AH209" s="2">
        <v>0</v>
      </c>
      <c r="AI209" s="2">
        <v>0</v>
      </c>
      <c r="AJ209" s="2">
        <v>100</v>
      </c>
      <c r="AK209" s="2" t="s">
        <v>1</v>
      </c>
      <c r="AL209" s="2" t="s">
        <v>1</v>
      </c>
      <c r="AM209" s="1">
        <v>150</v>
      </c>
    </row>
    <row r="210" spans="1:39" x14ac:dyDescent="0.25">
      <c r="A210" s="5" t="s">
        <v>17</v>
      </c>
      <c r="B210" s="2" t="s">
        <v>71</v>
      </c>
      <c r="C210" s="2" t="s">
        <v>15</v>
      </c>
      <c r="D210" s="2" t="s">
        <v>28</v>
      </c>
      <c r="E210" s="28">
        <v>1</v>
      </c>
      <c r="F210" s="2" t="s">
        <v>8</v>
      </c>
      <c r="G210" s="2" t="s">
        <v>12</v>
      </c>
      <c r="H210" s="2" t="s">
        <v>12</v>
      </c>
      <c r="I210" s="12" t="s">
        <v>12</v>
      </c>
      <c r="J210" s="4">
        <v>37199</v>
      </c>
      <c r="K210" s="2">
        <v>212312</v>
      </c>
      <c r="L210" s="2" t="s">
        <v>64</v>
      </c>
      <c r="M210" s="2" t="s">
        <v>12</v>
      </c>
      <c r="N210" s="2">
        <v>2</v>
      </c>
      <c r="O210" s="2" t="s">
        <v>267</v>
      </c>
      <c r="P210" s="2" t="s">
        <v>68</v>
      </c>
      <c r="Q210" s="2" t="s">
        <v>19</v>
      </c>
      <c r="R210" s="2" t="s">
        <v>8</v>
      </c>
      <c r="S210" s="2" t="b">
        <v>0</v>
      </c>
      <c r="T210" s="2" t="b">
        <v>0</v>
      </c>
      <c r="U210" s="2" t="s">
        <v>1068</v>
      </c>
      <c r="V210" s="4">
        <v>37199</v>
      </c>
      <c r="W210" s="2" t="s">
        <v>12</v>
      </c>
      <c r="X210" s="2" t="s">
        <v>37</v>
      </c>
      <c r="Y210" s="2" t="s">
        <v>73</v>
      </c>
      <c r="Z210" s="47">
        <v>0.58333333333333337</v>
      </c>
      <c r="AA210" s="3"/>
      <c r="AB210" s="3"/>
      <c r="AC210" s="2" t="s">
        <v>3</v>
      </c>
      <c r="AD210" s="2" t="s">
        <v>2</v>
      </c>
      <c r="AE210" s="2">
        <v>0</v>
      </c>
      <c r="AF210" s="2">
        <v>0</v>
      </c>
      <c r="AG210" s="2">
        <v>0</v>
      </c>
      <c r="AH210" s="2">
        <v>0</v>
      </c>
      <c r="AI210" s="2">
        <v>0</v>
      </c>
      <c r="AJ210" s="14">
        <v>1000</v>
      </c>
      <c r="AK210" s="2" t="s">
        <v>1</v>
      </c>
      <c r="AL210" s="2" t="s">
        <v>1</v>
      </c>
      <c r="AM210" s="1" t="s">
        <v>0</v>
      </c>
    </row>
    <row r="211" spans="1:39" x14ac:dyDescent="0.25">
      <c r="A211" s="10" t="s">
        <v>17</v>
      </c>
      <c r="B211" s="7" t="s">
        <v>300</v>
      </c>
      <c r="C211" s="7" t="s">
        <v>46</v>
      </c>
      <c r="D211" s="7" t="s">
        <v>80</v>
      </c>
      <c r="E211" s="29">
        <v>1</v>
      </c>
      <c r="F211" s="7" t="s">
        <v>8</v>
      </c>
      <c r="G211" s="7" t="s">
        <v>12</v>
      </c>
      <c r="H211" s="7" t="s">
        <v>12</v>
      </c>
      <c r="I211" s="11" t="s">
        <v>12</v>
      </c>
      <c r="J211" s="9">
        <v>37202</v>
      </c>
      <c r="K211" s="7">
        <v>210691</v>
      </c>
      <c r="L211" s="7" t="s">
        <v>13</v>
      </c>
      <c r="M211" s="7" t="s">
        <v>12</v>
      </c>
      <c r="N211" s="7">
        <v>2</v>
      </c>
      <c r="O211" s="7" t="s">
        <v>222</v>
      </c>
      <c r="P211" s="7" t="s">
        <v>244</v>
      </c>
      <c r="Q211" s="7" t="s">
        <v>19</v>
      </c>
      <c r="R211" s="7" t="s">
        <v>8</v>
      </c>
      <c r="S211" s="7" t="b">
        <v>1</v>
      </c>
      <c r="T211" s="7" t="b">
        <v>1</v>
      </c>
      <c r="U211" s="7" t="s">
        <v>1067</v>
      </c>
      <c r="V211" s="9">
        <v>37202</v>
      </c>
      <c r="W211" s="7" t="s">
        <v>38</v>
      </c>
      <c r="X211" s="7" t="s">
        <v>5</v>
      </c>
      <c r="Y211" s="7" t="s">
        <v>684</v>
      </c>
      <c r="Z211" s="48">
        <v>0.42222222222222222</v>
      </c>
      <c r="AA211" s="8"/>
      <c r="AB211" s="8"/>
      <c r="AC211" s="7" t="s">
        <v>3</v>
      </c>
      <c r="AD211" s="7" t="s">
        <v>2</v>
      </c>
      <c r="AE211" s="7">
        <v>0</v>
      </c>
      <c r="AF211" s="7">
        <v>0</v>
      </c>
      <c r="AG211" s="7">
        <v>0</v>
      </c>
      <c r="AH211" s="7">
        <v>0</v>
      </c>
      <c r="AI211" s="7">
        <v>0</v>
      </c>
      <c r="AJ211" s="7" t="s">
        <v>1</v>
      </c>
      <c r="AK211" s="7" t="s">
        <v>1</v>
      </c>
      <c r="AL211" s="7" t="s">
        <v>1</v>
      </c>
      <c r="AM211" s="6" t="s">
        <v>0</v>
      </c>
    </row>
    <row r="212" spans="1:39" x14ac:dyDescent="0.25">
      <c r="A212" s="5" t="s">
        <v>17</v>
      </c>
      <c r="B212" s="2" t="s">
        <v>128</v>
      </c>
      <c r="C212" s="2" t="s">
        <v>15</v>
      </c>
      <c r="D212" s="2" t="s">
        <v>97</v>
      </c>
      <c r="E212" s="28">
        <v>7</v>
      </c>
      <c r="F212" s="2" t="s">
        <v>12</v>
      </c>
      <c r="G212" s="2" t="s">
        <v>12</v>
      </c>
      <c r="H212" s="2" t="s">
        <v>12</v>
      </c>
      <c r="I212" s="12" t="s">
        <v>12</v>
      </c>
      <c r="J212" s="4">
        <v>37203</v>
      </c>
      <c r="K212" s="2">
        <v>212644</v>
      </c>
      <c r="L212" s="2" t="s">
        <v>13</v>
      </c>
      <c r="M212" s="2" t="s">
        <v>12</v>
      </c>
      <c r="N212" s="2">
        <v>2</v>
      </c>
      <c r="O212" s="2" t="s">
        <v>57</v>
      </c>
      <c r="P212" s="2" t="s">
        <v>126</v>
      </c>
      <c r="Q212" s="2" t="s">
        <v>19</v>
      </c>
      <c r="R212" s="2" t="s">
        <v>8</v>
      </c>
      <c r="S212" s="2" t="b">
        <v>0</v>
      </c>
      <c r="T212" s="2" t="b">
        <v>0</v>
      </c>
      <c r="U212" s="2" t="s">
        <v>1066</v>
      </c>
      <c r="V212" s="4">
        <v>37203</v>
      </c>
      <c r="W212" s="2" t="s">
        <v>131</v>
      </c>
      <c r="X212" s="2" t="s">
        <v>5</v>
      </c>
      <c r="Y212" s="2" t="s">
        <v>120</v>
      </c>
      <c r="Z212" s="47">
        <v>0.59722222222222221</v>
      </c>
      <c r="AA212" s="3"/>
      <c r="AB212" s="3"/>
      <c r="AC212" s="2" t="s">
        <v>3</v>
      </c>
      <c r="AD212" s="2" t="s">
        <v>2</v>
      </c>
      <c r="AE212" s="2">
        <v>0</v>
      </c>
      <c r="AF212" s="2">
        <v>0</v>
      </c>
      <c r="AG212" s="2">
        <v>0</v>
      </c>
      <c r="AH212" s="2">
        <v>0</v>
      </c>
      <c r="AI212" s="2">
        <v>0</v>
      </c>
      <c r="AJ212" s="2">
        <v>100</v>
      </c>
      <c r="AK212" s="2" t="s">
        <v>1</v>
      </c>
      <c r="AL212" s="2" t="s">
        <v>1</v>
      </c>
      <c r="AM212" s="1">
        <v>130</v>
      </c>
    </row>
    <row r="213" spans="1:39" x14ac:dyDescent="0.25">
      <c r="A213" s="10" t="s">
        <v>17</v>
      </c>
      <c r="B213" s="7" t="s">
        <v>143</v>
      </c>
      <c r="C213" s="7" t="s">
        <v>15</v>
      </c>
      <c r="D213" s="7" t="s">
        <v>26</v>
      </c>
      <c r="E213" s="29">
        <v>1</v>
      </c>
      <c r="F213" s="7" t="s">
        <v>8</v>
      </c>
      <c r="G213" s="7" t="s">
        <v>12</v>
      </c>
      <c r="H213" s="7" t="s">
        <v>12</v>
      </c>
      <c r="I213" s="11" t="s">
        <v>12</v>
      </c>
      <c r="J213" s="9">
        <v>37204</v>
      </c>
      <c r="K213" s="7">
        <v>213597</v>
      </c>
      <c r="L213" s="7" t="s">
        <v>13</v>
      </c>
      <c r="M213" s="7" t="s">
        <v>12</v>
      </c>
      <c r="N213" s="7">
        <v>2</v>
      </c>
      <c r="O213" s="7" t="s">
        <v>372</v>
      </c>
      <c r="P213" s="7" t="s">
        <v>142</v>
      </c>
      <c r="Q213" s="7" t="s">
        <v>9</v>
      </c>
      <c r="R213" s="7" t="s">
        <v>8</v>
      </c>
      <c r="S213" s="7" t="b">
        <v>0</v>
      </c>
      <c r="T213" s="7" t="b">
        <v>0</v>
      </c>
      <c r="U213" s="7" t="s">
        <v>1065</v>
      </c>
      <c r="V213" s="9">
        <v>37204</v>
      </c>
      <c r="W213" s="7" t="s">
        <v>131</v>
      </c>
      <c r="X213" s="7" t="s">
        <v>37</v>
      </c>
      <c r="Y213" s="7" t="s">
        <v>184</v>
      </c>
      <c r="Z213" s="48">
        <v>0.79166666666666663</v>
      </c>
      <c r="AA213" s="8"/>
      <c r="AB213" s="8"/>
      <c r="AC213" s="7" t="s">
        <v>35</v>
      </c>
      <c r="AD213" s="7" t="s">
        <v>22</v>
      </c>
      <c r="AE213" s="7">
        <v>0</v>
      </c>
      <c r="AF213" s="7">
        <v>0</v>
      </c>
      <c r="AG213" s="7">
        <v>0</v>
      </c>
      <c r="AH213" s="7">
        <v>0</v>
      </c>
      <c r="AI213" s="7">
        <v>0</v>
      </c>
      <c r="AJ213" s="7">
        <v>0</v>
      </c>
      <c r="AK213" s="7" t="s">
        <v>1</v>
      </c>
      <c r="AL213" s="7" t="s">
        <v>1</v>
      </c>
      <c r="AM213" s="6" t="s">
        <v>0</v>
      </c>
    </row>
    <row r="214" spans="1:39" x14ac:dyDescent="0.25">
      <c r="A214" s="5" t="s">
        <v>17</v>
      </c>
      <c r="B214" s="2" t="s">
        <v>91</v>
      </c>
      <c r="C214" s="2" t="s">
        <v>15</v>
      </c>
      <c r="D214" s="2" t="s">
        <v>32</v>
      </c>
      <c r="E214" s="28">
        <v>50</v>
      </c>
      <c r="F214" s="2" t="s">
        <v>8</v>
      </c>
      <c r="G214" s="2" t="s">
        <v>12</v>
      </c>
      <c r="H214" s="2" t="s">
        <v>12</v>
      </c>
      <c r="I214" s="12" t="s">
        <v>12</v>
      </c>
      <c r="J214" s="4">
        <v>37210</v>
      </c>
      <c r="K214" s="2">
        <v>212100</v>
      </c>
      <c r="L214" s="2" t="s">
        <v>13</v>
      </c>
      <c r="M214" s="2" t="s">
        <v>12</v>
      </c>
      <c r="N214" s="2">
        <v>2</v>
      </c>
      <c r="O214" s="2" t="s">
        <v>372</v>
      </c>
      <c r="P214" s="2" t="s">
        <v>52</v>
      </c>
      <c r="Q214" s="2" t="s">
        <v>9</v>
      </c>
      <c r="R214" s="2" t="s">
        <v>8</v>
      </c>
      <c r="S214" s="2" t="b">
        <v>0</v>
      </c>
      <c r="T214" s="2" t="b">
        <v>0</v>
      </c>
      <c r="U214" s="2" t="s">
        <v>1064</v>
      </c>
      <c r="V214" s="4">
        <v>37210</v>
      </c>
      <c r="W214" s="2" t="s">
        <v>6</v>
      </c>
      <c r="X214" s="2" t="s">
        <v>5</v>
      </c>
      <c r="Y214" s="2" t="s">
        <v>118</v>
      </c>
      <c r="Z214" s="47">
        <v>0.62638888888888888</v>
      </c>
      <c r="AA214" s="3"/>
      <c r="AB214" s="3"/>
      <c r="AC214" s="2" t="s">
        <v>3</v>
      </c>
      <c r="AD214" s="2" t="s">
        <v>34</v>
      </c>
      <c r="AE214" s="2">
        <v>0</v>
      </c>
      <c r="AF214" s="2">
        <v>0</v>
      </c>
      <c r="AG214" s="2">
        <v>0</v>
      </c>
      <c r="AH214" s="2">
        <v>0</v>
      </c>
      <c r="AI214" s="2">
        <v>0</v>
      </c>
      <c r="AJ214" s="2">
        <v>0</v>
      </c>
      <c r="AK214" s="2" t="s">
        <v>1</v>
      </c>
      <c r="AL214" s="2" t="s">
        <v>1</v>
      </c>
      <c r="AM214" s="1">
        <v>130</v>
      </c>
    </row>
    <row r="215" spans="1:39" x14ac:dyDescent="0.25">
      <c r="A215" s="10" t="s">
        <v>17</v>
      </c>
      <c r="B215" s="7" t="s">
        <v>300</v>
      </c>
      <c r="C215" s="7" t="s">
        <v>15</v>
      </c>
      <c r="D215" s="7" t="s">
        <v>80</v>
      </c>
      <c r="E215" s="29">
        <v>1</v>
      </c>
      <c r="F215" s="7" t="s">
        <v>8</v>
      </c>
      <c r="G215" s="7" t="s">
        <v>12</v>
      </c>
      <c r="H215" s="7" t="s">
        <v>12</v>
      </c>
      <c r="I215" s="7">
        <v>103</v>
      </c>
      <c r="J215" s="9">
        <v>37210</v>
      </c>
      <c r="K215" s="7">
        <v>213826</v>
      </c>
      <c r="L215" s="7" t="s">
        <v>64</v>
      </c>
      <c r="M215" s="7" t="s">
        <v>12</v>
      </c>
      <c r="N215" s="7">
        <v>2</v>
      </c>
      <c r="O215" s="7" t="s">
        <v>222</v>
      </c>
      <c r="P215" s="7" t="s">
        <v>244</v>
      </c>
      <c r="Q215" s="7" t="s">
        <v>19</v>
      </c>
      <c r="R215" s="7" t="s">
        <v>168</v>
      </c>
      <c r="S215" s="7" t="b">
        <v>0</v>
      </c>
      <c r="T215" s="7" t="b">
        <v>0</v>
      </c>
      <c r="U215" s="7" t="s">
        <v>1063</v>
      </c>
      <c r="V215" s="9">
        <v>37210</v>
      </c>
      <c r="W215" s="7" t="s">
        <v>38</v>
      </c>
      <c r="X215" s="7" t="s">
        <v>45</v>
      </c>
      <c r="Y215" s="7" t="s">
        <v>691</v>
      </c>
      <c r="Z215" s="48">
        <v>0.50555555555555554</v>
      </c>
      <c r="AA215" s="8"/>
      <c r="AB215" s="8"/>
      <c r="AC215" s="7" t="s">
        <v>3</v>
      </c>
      <c r="AD215" s="7" t="s">
        <v>22</v>
      </c>
      <c r="AE215" s="7">
        <v>0</v>
      </c>
      <c r="AF215" s="7">
        <v>0</v>
      </c>
      <c r="AG215" s="7">
        <v>0</v>
      </c>
      <c r="AH215" s="7">
        <v>0</v>
      </c>
      <c r="AI215" s="7">
        <v>0</v>
      </c>
      <c r="AJ215" s="7">
        <v>5</v>
      </c>
      <c r="AK215" s="7" t="s">
        <v>1</v>
      </c>
      <c r="AL215" s="7" t="s">
        <v>1</v>
      </c>
      <c r="AM215" s="6">
        <v>80</v>
      </c>
    </row>
    <row r="216" spans="1:39" x14ac:dyDescent="0.25">
      <c r="A216" s="5" t="s">
        <v>17</v>
      </c>
      <c r="B216" s="2" t="s">
        <v>417</v>
      </c>
      <c r="C216" s="2" t="s">
        <v>46</v>
      </c>
      <c r="D216" s="2" t="s">
        <v>97</v>
      </c>
      <c r="E216" s="28">
        <v>1</v>
      </c>
      <c r="F216" s="2" t="s">
        <v>8</v>
      </c>
      <c r="G216" s="2" t="s">
        <v>12</v>
      </c>
      <c r="H216" s="2" t="s">
        <v>12</v>
      </c>
      <c r="I216" s="12" t="s">
        <v>12</v>
      </c>
      <c r="J216" s="4">
        <v>37212</v>
      </c>
      <c r="K216" s="2">
        <v>270186</v>
      </c>
      <c r="L216" s="2" t="s">
        <v>13</v>
      </c>
      <c r="M216" s="2" t="s">
        <v>12</v>
      </c>
      <c r="N216" s="2">
        <v>2</v>
      </c>
      <c r="O216" s="2" t="s">
        <v>98</v>
      </c>
      <c r="P216" s="2" t="s">
        <v>416</v>
      </c>
      <c r="Q216" s="2" t="s">
        <v>19</v>
      </c>
      <c r="R216" s="2" t="s">
        <v>8</v>
      </c>
      <c r="S216" s="2" t="b">
        <v>0</v>
      </c>
      <c r="T216" s="2" t="b">
        <v>0</v>
      </c>
      <c r="U216" s="2" t="s">
        <v>1062</v>
      </c>
      <c r="V216" s="4">
        <v>40757</v>
      </c>
      <c r="W216" s="2" t="s">
        <v>12</v>
      </c>
      <c r="X216" s="2" t="s">
        <v>37</v>
      </c>
      <c r="Y216" s="2" t="s">
        <v>73</v>
      </c>
      <c r="Z216" s="47">
        <v>0.4826388888888889</v>
      </c>
      <c r="AA216" s="3"/>
      <c r="AB216" s="3"/>
      <c r="AC216" s="2" t="s">
        <v>3</v>
      </c>
      <c r="AD216" s="2" t="s">
        <v>2</v>
      </c>
      <c r="AE216" s="2">
        <v>0</v>
      </c>
      <c r="AF216" s="2">
        <v>0</v>
      </c>
      <c r="AG216" s="2">
        <v>0</v>
      </c>
      <c r="AH216" s="2">
        <v>0</v>
      </c>
      <c r="AI216" s="2">
        <v>0</v>
      </c>
      <c r="AJ216" s="2" t="s">
        <v>1</v>
      </c>
      <c r="AK216" s="2" t="s">
        <v>1</v>
      </c>
      <c r="AL216" s="2" t="s">
        <v>1</v>
      </c>
      <c r="AM216" s="1" t="s">
        <v>0</v>
      </c>
    </row>
    <row r="217" spans="1:39" x14ac:dyDescent="0.25">
      <c r="A217" s="10" t="s">
        <v>17</v>
      </c>
      <c r="B217" s="7" t="s">
        <v>65</v>
      </c>
      <c r="C217" s="7" t="s">
        <v>15</v>
      </c>
      <c r="D217" s="7" t="s">
        <v>103</v>
      </c>
      <c r="E217" s="29">
        <v>7</v>
      </c>
      <c r="F217" s="7" t="s">
        <v>95</v>
      </c>
      <c r="G217" s="7" t="s">
        <v>12</v>
      </c>
      <c r="H217" s="7" t="s">
        <v>12</v>
      </c>
      <c r="I217" s="11" t="s">
        <v>12</v>
      </c>
      <c r="J217" s="9">
        <v>37213</v>
      </c>
      <c r="K217" s="7">
        <v>212202</v>
      </c>
      <c r="L217" s="7" t="s">
        <v>13</v>
      </c>
      <c r="M217" s="7" t="s">
        <v>12</v>
      </c>
      <c r="N217" s="7">
        <v>2</v>
      </c>
      <c r="O217" s="7" t="s">
        <v>180</v>
      </c>
      <c r="P217" s="7" t="s">
        <v>63</v>
      </c>
      <c r="Q217" s="7" t="s">
        <v>29</v>
      </c>
      <c r="R217" s="7" t="s">
        <v>8</v>
      </c>
      <c r="S217" s="7" t="b">
        <v>0</v>
      </c>
      <c r="T217" s="7" t="b">
        <v>0</v>
      </c>
      <c r="U217" s="7" t="s">
        <v>1061</v>
      </c>
      <c r="V217" s="9">
        <v>37213</v>
      </c>
      <c r="W217" s="7" t="s">
        <v>6</v>
      </c>
      <c r="X217" s="7" t="s">
        <v>37</v>
      </c>
      <c r="Y217" s="7" t="s">
        <v>321</v>
      </c>
      <c r="Z217" s="48">
        <v>0.5131944444444444</v>
      </c>
      <c r="AA217" s="8"/>
      <c r="AB217" s="8"/>
      <c r="AC217" s="7" t="s">
        <v>3</v>
      </c>
      <c r="AD217" s="7" t="s">
        <v>34</v>
      </c>
      <c r="AE217" s="7">
        <v>0</v>
      </c>
      <c r="AF217" s="7">
        <v>0</v>
      </c>
      <c r="AG217" s="7">
        <v>0</v>
      </c>
      <c r="AH217" s="7">
        <v>0</v>
      </c>
      <c r="AI217" s="7">
        <v>0</v>
      </c>
      <c r="AJ217" s="7">
        <v>0</v>
      </c>
      <c r="AK217" s="7" t="s">
        <v>1</v>
      </c>
      <c r="AL217" s="7" t="s">
        <v>1</v>
      </c>
      <c r="AM217" s="6">
        <v>105</v>
      </c>
    </row>
    <row r="218" spans="1:39" x14ac:dyDescent="0.25">
      <c r="A218" s="5" t="s">
        <v>17</v>
      </c>
      <c r="B218" s="2" t="s">
        <v>130</v>
      </c>
      <c r="C218" s="2" t="s">
        <v>15</v>
      </c>
      <c r="D218" s="2" t="s">
        <v>317</v>
      </c>
      <c r="E218" s="28">
        <v>1</v>
      </c>
      <c r="F218" s="2" t="s">
        <v>12</v>
      </c>
      <c r="G218" s="2" t="s">
        <v>12</v>
      </c>
      <c r="H218" s="2" t="s">
        <v>12</v>
      </c>
      <c r="I218" s="2">
        <v>3209</v>
      </c>
      <c r="J218" s="4">
        <v>37218</v>
      </c>
      <c r="K218" s="2">
        <v>212751</v>
      </c>
      <c r="L218" s="2" t="s">
        <v>13</v>
      </c>
      <c r="M218" s="2" t="s">
        <v>12</v>
      </c>
      <c r="N218" s="2">
        <v>3</v>
      </c>
      <c r="O218" s="2" t="s">
        <v>227</v>
      </c>
      <c r="P218" s="2" t="s">
        <v>83</v>
      </c>
      <c r="Q218" s="2" t="s">
        <v>29</v>
      </c>
      <c r="R218" s="2" t="s">
        <v>12</v>
      </c>
      <c r="S218" s="2" t="b">
        <v>1</v>
      </c>
      <c r="T218" s="2" t="b">
        <v>1</v>
      </c>
      <c r="U218" s="2" t="s">
        <v>1060</v>
      </c>
      <c r="V218" s="4">
        <v>37218</v>
      </c>
      <c r="W218" s="2" t="s">
        <v>131</v>
      </c>
      <c r="X218" s="2" t="s">
        <v>45</v>
      </c>
      <c r="Y218" s="2" t="s">
        <v>202</v>
      </c>
      <c r="Z218" s="47">
        <v>0.3</v>
      </c>
      <c r="AA218" s="3"/>
      <c r="AB218" s="3"/>
      <c r="AC218" s="2" t="s">
        <v>0</v>
      </c>
      <c r="AD218" s="2" t="s">
        <v>22</v>
      </c>
      <c r="AE218" s="2">
        <v>0</v>
      </c>
      <c r="AF218" s="2">
        <v>0</v>
      </c>
      <c r="AG218" s="2">
        <v>0</v>
      </c>
      <c r="AH218" s="2">
        <v>0</v>
      </c>
      <c r="AI218" s="2">
        <v>0</v>
      </c>
      <c r="AJ218" s="2">
        <v>0</v>
      </c>
      <c r="AK218" s="2" t="s">
        <v>1</v>
      </c>
      <c r="AL218" s="2" t="s">
        <v>1</v>
      </c>
      <c r="AM218" s="1" t="s">
        <v>0</v>
      </c>
    </row>
    <row r="219" spans="1:39" x14ac:dyDescent="0.25">
      <c r="A219" s="10" t="s">
        <v>17</v>
      </c>
      <c r="B219" s="7" t="s">
        <v>65</v>
      </c>
      <c r="C219" s="7" t="s">
        <v>15</v>
      </c>
      <c r="D219" s="7" t="s">
        <v>104</v>
      </c>
      <c r="E219" s="29">
        <v>1</v>
      </c>
      <c r="F219" s="7" t="s">
        <v>154</v>
      </c>
      <c r="G219" s="7" t="s">
        <v>12</v>
      </c>
      <c r="H219" s="7" t="s">
        <v>12</v>
      </c>
      <c r="I219" s="11" t="s">
        <v>12</v>
      </c>
      <c r="J219" s="9">
        <v>37225</v>
      </c>
      <c r="K219" s="7">
        <v>213246</v>
      </c>
      <c r="L219" s="7" t="s">
        <v>13</v>
      </c>
      <c r="M219" s="7" t="s">
        <v>12</v>
      </c>
      <c r="N219" s="7">
        <v>2</v>
      </c>
      <c r="O219" s="7" t="s">
        <v>89</v>
      </c>
      <c r="P219" s="7" t="s">
        <v>63</v>
      </c>
      <c r="Q219" s="7" t="s">
        <v>29</v>
      </c>
      <c r="R219" s="7" t="s">
        <v>136</v>
      </c>
      <c r="S219" s="7" t="b">
        <v>1</v>
      </c>
      <c r="T219" s="7" t="b">
        <v>1</v>
      </c>
      <c r="U219" s="7" t="s">
        <v>1059</v>
      </c>
      <c r="V219" s="9">
        <v>37225</v>
      </c>
      <c r="W219" s="7" t="s">
        <v>38</v>
      </c>
      <c r="X219" s="7" t="s">
        <v>45</v>
      </c>
      <c r="Y219" s="7" t="s">
        <v>345</v>
      </c>
      <c r="Z219" s="48">
        <v>0.31944444444444448</v>
      </c>
      <c r="AA219" s="8"/>
      <c r="AB219" s="8"/>
      <c r="AC219" s="7" t="s">
        <v>3</v>
      </c>
      <c r="AD219" s="7" t="s">
        <v>22</v>
      </c>
      <c r="AE219" s="7">
        <v>0</v>
      </c>
      <c r="AF219" s="7">
        <v>0</v>
      </c>
      <c r="AG219" s="7">
        <v>0</v>
      </c>
      <c r="AH219" s="7">
        <v>0</v>
      </c>
      <c r="AI219" s="7">
        <v>0</v>
      </c>
      <c r="AJ219" s="7">
        <v>0</v>
      </c>
      <c r="AK219" s="7" t="s">
        <v>1</v>
      </c>
      <c r="AL219" s="7" t="s">
        <v>1</v>
      </c>
      <c r="AM219" s="6" t="s">
        <v>0</v>
      </c>
    </row>
    <row r="220" spans="1:39" x14ac:dyDescent="0.25">
      <c r="A220" s="10" t="s">
        <v>17</v>
      </c>
      <c r="B220" s="7" t="s">
        <v>318</v>
      </c>
      <c r="C220" s="7" t="s">
        <v>15</v>
      </c>
      <c r="D220" s="7" t="s">
        <v>189</v>
      </c>
      <c r="E220" s="29">
        <v>1</v>
      </c>
      <c r="F220" s="7" t="s">
        <v>8</v>
      </c>
      <c r="G220" s="7" t="s">
        <v>12</v>
      </c>
      <c r="H220" s="7" t="s">
        <v>12</v>
      </c>
      <c r="I220" s="11" t="s">
        <v>12</v>
      </c>
      <c r="J220" s="9">
        <v>37229</v>
      </c>
      <c r="K220" s="7">
        <v>215230</v>
      </c>
      <c r="L220" s="7" t="s">
        <v>13</v>
      </c>
      <c r="M220" s="7" t="s">
        <v>12</v>
      </c>
      <c r="N220" s="7">
        <v>2</v>
      </c>
      <c r="O220" s="7" t="s">
        <v>27</v>
      </c>
      <c r="P220" s="7" t="s">
        <v>257</v>
      </c>
      <c r="Q220" s="7" t="s">
        <v>29</v>
      </c>
      <c r="R220" s="7" t="s">
        <v>168</v>
      </c>
      <c r="S220" s="7" t="b">
        <v>0</v>
      </c>
      <c r="T220" s="7" t="b">
        <v>0</v>
      </c>
      <c r="U220" s="7" t="s">
        <v>1058</v>
      </c>
      <c r="V220" s="9">
        <v>37316</v>
      </c>
      <c r="W220" s="7" t="s">
        <v>6</v>
      </c>
      <c r="X220" s="7" t="s">
        <v>45</v>
      </c>
      <c r="Y220" s="7" t="s">
        <v>289</v>
      </c>
      <c r="Z220" s="48">
        <v>0.27083333333333331</v>
      </c>
      <c r="AA220" s="8"/>
      <c r="AB220" s="8"/>
      <c r="AC220" s="7" t="s">
        <v>81</v>
      </c>
      <c r="AD220" s="7" t="s">
        <v>2</v>
      </c>
      <c r="AE220" s="7">
        <v>0</v>
      </c>
      <c r="AF220" s="7">
        <v>0</v>
      </c>
      <c r="AG220" s="7">
        <v>0</v>
      </c>
      <c r="AH220" s="7">
        <v>0</v>
      </c>
      <c r="AI220" s="7">
        <v>0</v>
      </c>
      <c r="AJ220" s="7">
        <v>0</v>
      </c>
      <c r="AK220" s="7" t="s">
        <v>1</v>
      </c>
      <c r="AL220" s="7" t="s">
        <v>1</v>
      </c>
      <c r="AM220" s="6">
        <v>120</v>
      </c>
    </row>
    <row r="221" spans="1:39" x14ac:dyDescent="0.25">
      <c r="A221" s="5" t="s">
        <v>17</v>
      </c>
      <c r="B221" s="2" t="s">
        <v>91</v>
      </c>
      <c r="C221" s="2" t="s">
        <v>15</v>
      </c>
      <c r="D221" s="2" t="s">
        <v>231</v>
      </c>
      <c r="E221" s="28">
        <v>7</v>
      </c>
      <c r="F221" s="2" t="s">
        <v>8</v>
      </c>
      <c r="G221" s="2" t="s">
        <v>12</v>
      </c>
      <c r="H221" s="2" t="s">
        <v>12</v>
      </c>
      <c r="I221" s="12" t="s">
        <v>12</v>
      </c>
      <c r="J221" s="4">
        <v>37230</v>
      </c>
      <c r="K221" s="2">
        <v>211248</v>
      </c>
      <c r="L221" s="2" t="s">
        <v>13</v>
      </c>
      <c r="M221" s="2" t="s">
        <v>12</v>
      </c>
      <c r="N221" s="2">
        <v>2</v>
      </c>
      <c r="O221" s="2" t="s">
        <v>708</v>
      </c>
      <c r="P221" s="2" t="s">
        <v>52</v>
      </c>
      <c r="Q221" s="2" t="s">
        <v>9</v>
      </c>
      <c r="R221" s="2" t="s">
        <v>8</v>
      </c>
      <c r="S221" s="2" t="b">
        <v>0</v>
      </c>
      <c r="T221" s="2" t="b">
        <v>0</v>
      </c>
      <c r="U221" s="2" t="s">
        <v>7</v>
      </c>
      <c r="V221" s="4">
        <v>37230</v>
      </c>
      <c r="W221" s="2" t="s">
        <v>6</v>
      </c>
      <c r="X221" s="2" t="s">
        <v>45</v>
      </c>
      <c r="Y221" s="2" t="s">
        <v>50</v>
      </c>
      <c r="Z221" s="47">
        <v>0.58680555555555558</v>
      </c>
      <c r="AA221" s="3"/>
      <c r="AB221" s="3"/>
      <c r="AC221" s="2" t="s">
        <v>3</v>
      </c>
      <c r="AD221" s="2" t="s">
        <v>2</v>
      </c>
      <c r="AE221" s="2">
        <v>0</v>
      </c>
      <c r="AF221" s="2">
        <v>0</v>
      </c>
      <c r="AG221" s="2">
        <v>0</v>
      </c>
      <c r="AH221" s="2">
        <v>0</v>
      </c>
      <c r="AI221" s="2">
        <v>0</v>
      </c>
      <c r="AJ221" s="2">
        <v>0</v>
      </c>
      <c r="AK221" s="2" t="s">
        <v>1</v>
      </c>
      <c r="AL221" s="2" t="s">
        <v>1</v>
      </c>
      <c r="AM221" s="1" t="s">
        <v>0</v>
      </c>
    </row>
    <row r="222" spans="1:39" x14ac:dyDescent="0.25">
      <c r="A222" s="10" t="s">
        <v>17</v>
      </c>
      <c r="B222" s="7" t="s">
        <v>91</v>
      </c>
      <c r="C222" s="7" t="s">
        <v>15</v>
      </c>
      <c r="D222" s="7" t="s">
        <v>90</v>
      </c>
      <c r="E222" s="29">
        <v>7</v>
      </c>
      <c r="F222" s="7" t="s">
        <v>8</v>
      </c>
      <c r="G222" s="7" t="s">
        <v>12</v>
      </c>
      <c r="H222" s="7" t="s">
        <v>12</v>
      </c>
      <c r="I222" s="11" t="s">
        <v>12</v>
      </c>
      <c r="J222" s="9">
        <v>37230</v>
      </c>
      <c r="K222" s="7">
        <v>208916</v>
      </c>
      <c r="L222" s="7" t="s">
        <v>13</v>
      </c>
      <c r="M222" s="7" t="s">
        <v>12</v>
      </c>
      <c r="N222" s="7">
        <v>2</v>
      </c>
      <c r="O222" s="7" t="s">
        <v>89</v>
      </c>
      <c r="P222" s="7" t="s">
        <v>52</v>
      </c>
      <c r="Q222" s="7" t="s">
        <v>29</v>
      </c>
      <c r="R222" s="7" t="s">
        <v>8</v>
      </c>
      <c r="S222" s="7" t="b">
        <v>0</v>
      </c>
      <c r="T222" s="7" t="b">
        <v>0</v>
      </c>
      <c r="U222" s="7" t="s">
        <v>1057</v>
      </c>
      <c r="V222" s="9">
        <v>37230</v>
      </c>
      <c r="W222" s="7" t="s">
        <v>6</v>
      </c>
      <c r="X222" s="7" t="s">
        <v>45</v>
      </c>
      <c r="Y222" s="7" t="s">
        <v>50</v>
      </c>
      <c r="Z222" s="48">
        <v>0.63611111111111118</v>
      </c>
      <c r="AA222" s="8"/>
      <c r="AB222" s="8"/>
      <c r="AC222" s="7" t="s">
        <v>3</v>
      </c>
      <c r="AD222" s="7" t="s">
        <v>2</v>
      </c>
      <c r="AE222" s="7">
        <v>0</v>
      </c>
      <c r="AF222" s="7">
        <v>0</v>
      </c>
      <c r="AG222" s="7">
        <v>0</v>
      </c>
      <c r="AH222" s="7">
        <v>0</v>
      </c>
      <c r="AI222" s="7">
        <v>0</v>
      </c>
      <c r="AJ222" s="7">
        <v>0</v>
      </c>
      <c r="AK222" s="7" t="s">
        <v>1</v>
      </c>
      <c r="AL222" s="7" t="s">
        <v>1</v>
      </c>
      <c r="AM222" s="6" t="s">
        <v>0</v>
      </c>
    </row>
    <row r="223" spans="1:39" x14ac:dyDescent="0.25">
      <c r="A223" s="5" t="s">
        <v>17</v>
      </c>
      <c r="B223" s="2" t="s">
        <v>16</v>
      </c>
      <c r="C223" s="2" t="s">
        <v>15</v>
      </c>
      <c r="D223" s="2" t="s">
        <v>178</v>
      </c>
      <c r="E223" s="28">
        <v>1</v>
      </c>
      <c r="F223" s="2" t="s">
        <v>8</v>
      </c>
      <c r="G223" s="2" t="s">
        <v>12</v>
      </c>
      <c r="H223" s="2" t="s">
        <v>12</v>
      </c>
      <c r="I223" s="12" t="s">
        <v>12</v>
      </c>
      <c r="J223" s="4">
        <v>37240</v>
      </c>
      <c r="K223" s="2">
        <v>208200</v>
      </c>
      <c r="L223" s="2" t="s">
        <v>13</v>
      </c>
      <c r="M223" s="2" t="s">
        <v>12</v>
      </c>
      <c r="N223" s="2">
        <v>2</v>
      </c>
      <c r="O223" s="2" t="s">
        <v>89</v>
      </c>
      <c r="P223" s="2" t="s">
        <v>10</v>
      </c>
      <c r="Q223" s="2" t="s">
        <v>19</v>
      </c>
      <c r="R223" s="2" t="s">
        <v>8</v>
      </c>
      <c r="S223" s="2" t="b">
        <v>0</v>
      </c>
      <c r="T223" s="2" t="b">
        <v>0</v>
      </c>
      <c r="U223" s="2" t="s">
        <v>1056</v>
      </c>
      <c r="V223" s="4">
        <v>37245</v>
      </c>
      <c r="W223" s="2" t="s">
        <v>38</v>
      </c>
      <c r="X223" s="2" t="s">
        <v>37</v>
      </c>
      <c r="Y223" s="2" t="s">
        <v>66</v>
      </c>
      <c r="Z223" s="47">
        <v>0.68333333333333324</v>
      </c>
      <c r="AA223" s="3"/>
      <c r="AB223" s="3"/>
      <c r="AC223" s="2" t="s">
        <v>3</v>
      </c>
      <c r="AD223" s="2" t="s">
        <v>2</v>
      </c>
      <c r="AE223" s="2">
        <v>0</v>
      </c>
      <c r="AF223" s="2">
        <v>0</v>
      </c>
      <c r="AG223" s="2">
        <v>0</v>
      </c>
      <c r="AH223" s="2">
        <v>0</v>
      </c>
      <c r="AI223" s="2">
        <v>0</v>
      </c>
      <c r="AJ223" s="2">
        <v>300</v>
      </c>
      <c r="AK223" s="2" t="s">
        <v>1</v>
      </c>
      <c r="AL223" s="2" t="s">
        <v>1</v>
      </c>
      <c r="AM223" s="1">
        <v>145</v>
      </c>
    </row>
    <row r="224" spans="1:39" x14ac:dyDescent="0.25">
      <c r="A224" s="10" t="s">
        <v>17</v>
      </c>
      <c r="B224" s="7" t="s">
        <v>91</v>
      </c>
      <c r="C224" s="7" t="s">
        <v>15</v>
      </c>
      <c r="D224" s="7" t="s">
        <v>231</v>
      </c>
      <c r="E224" s="29">
        <v>1</v>
      </c>
      <c r="F224" s="7" t="s">
        <v>8</v>
      </c>
      <c r="G224" s="7" t="s">
        <v>12</v>
      </c>
      <c r="H224" s="7" t="s">
        <v>12</v>
      </c>
      <c r="I224" s="11" t="s">
        <v>12</v>
      </c>
      <c r="J224" s="9">
        <v>37248</v>
      </c>
      <c r="K224" s="7">
        <v>210074</v>
      </c>
      <c r="L224" s="7" t="s">
        <v>13</v>
      </c>
      <c r="M224" s="7" t="s">
        <v>12</v>
      </c>
      <c r="N224" s="7">
        <v>2</v>
      </c>
      <c r="O224" s="7" t="s">
        <v>89</v>
      </c>
      <c r="P224" s="7" t="s">
        <v>52</v>
      </c>
      <c r="Q224" s="7" t="s">
        <v>19</v>
      </c>
      <c r="R224" s="7" t="s">
        <v>8</v>
      </c>
      <c r="S224" s="7" t="b">
        <v>0</v>
      </c>
      <c r="T224" s="7" t="b">
        <v>0</v>
      </c>
      <c r="U224" s="7" t="s">
        <v>1055</v>
      </c>
      <c r="V224" s="9">
        <v>37248</v>
      </c>
      <c r="W224" s="7" t="s">
        <v>6</v>
      </c>
      <c r="X224" s="7" t="s">
        <v>37</v>
      </c>
      <c r="Y224" s="7" t="s">
        <v>149</v>
      </c>
      <c r="Z224" s="48">
        <v>0.72430555555555554</v>
      </c>
      <c r="AA224" s="8"/>
      <c r="AB224" s="8"/>
      <c r="AC224" s="7" t="s">
        <v>55</v>
      </c>
      <c r="AD224" s="7" t="s">
        <v>2</v>
      </c>
      <c r="AE224" s="7">
        <v>0</v>
      </c>
      <c r="AF224" s="7">
        <v>0</v>
      </c>
      <c r="AG224" s="7">
        <v>0</v>
      </c>
      <c r="AH224" s="7">
        <v>0</v>
      </c>
      <c r="AI224" s="7">
        <v>0</v>
      </c>
      <c r="AJ224" s="7">
        <v>20</v>
      </c>
      <c r="AK224" s="7" t="s">
        <v>1</v>
      </c>
      <c r="AL224" s="7" t="s">
        <v>1</v>
      </c>
      <c r="AM224" s="6" t="s">
        <v>0</v>
      </c>
    </row>
    <row r="225" spans="1:39" x14ac:dyDescent="0.25">
      <c r="A225" s="5" t="s">
        <v>17</v>
      </c>
      <c r="B225" s="2" t="s">
        <v>208</v>
      </c>
      <c r="C225" s="2" t="s">
        <v>46</v>
      </c>
      <c r="D225" s="2" t="s">
        <v>28</v>
      </c>
      <c r="E225" s="28">
        <v>0</v>
      </c>
      <c r="F225" s="2" t="s">
        <v>53</v>
      </c>
      <c r="G225" s="2" t="s">
        <v>478</v>
      </c>
      <c r="H225" s="2" t="s">
        <v>12</v>
      </c>
      <c r="I225" s="12" t="s">
        <v>12</v>
      </c>
      <c r="J225" s="4">
        <v>37255</v>
      </c>
      <c r="K225" s="2">
        <v>215497</v>
      </c>
      <c r="L225" s="2" t="s">
        <v>13</v>
      </c>
      <c r="M225" s="2" t="s">
        <v>12</v>
      </c>
      <c r="N225" s="2">
        <v>2</v>
      </c>
      <c r="O225" s="2" t="s">
        <v>267</v>
      </c>
      <c r="P225" s="2" t="s">
        <v>10</v>
      </c>
      <c r="Q225" s="2" t="s">
        <v>19</v>
      </c>
      <c r="R225" s="2" t="s">
        <v>8</v>
      </c>
      <c r="S225" s="2" t="b">
        <v>0</v>
      </c>
      <c r="T225" s="2" t="b">
        <v>0</v>
      </c>
      <c r="U225" s="2" t="s">
        <v>1054</v>
      </c>
      <c r="V225" s="4">
        <v>37308</v>
      </c>
      <c r="W225" s="2" t="s">
        <v>131</v>
      </c>
      <c r="X225" s="2" t="s">
        <v>37</v>
      </c>
      <c r="Y225" s="2" t="s">
        <v>587</v>
      </c>
      <c r="Z225" s="47">
        <v>3.125E-2</v>
      </c>
      <c r="AA225" s="3"/>
      <c r="AB225" s="3"/>
      <c r="AC225" s="2" t="s">
        <v>35</v>
      </c>
      <c r="AD225" s="2" t="s">
        <v>2</v>
      </c>
      <c r="AE225" s="2">
        <v>0</v>
      </c>
      <c r="AF225" s="2">
        <v>0</v>
      </c>
      <c r="AG225" s="2">
        <v>0</v>
      </c>
      <c r="AH225" s="2">
        <v>0</v>
      </c>
      <c r="AI225" s="2">
        <v>0</v>
      </c>
      <c r="AJ225" s="2" t="s">
        <v>1</v>
      </c>
      <c r="AK225" s="2" t="s">
        <v>1</v>
      </c>
      <c r="AL225" s="2" t="s">
        <v>1</v>
      </c>
      <c r="AM225" s="1" t="s">
        <v>0</v>
      </c>
    </row>
    <row r="226" spans="1:39" x14ac:dyDescent="0.25">
      <c r="A226" s="5" t="s">
        <v>17</v>
      </c>
      <c r="B226" s="2" t="s">
        <v>65</v>
      </c>
      <c r="C226" s="2" t="s">
        <v>15</v>
      </c>
      <c r="D226" s="2" t="s">
        <v>178</v>
      </c>
      <c r="E226" s="28">
        <v>1</v>
      </c>
      <c r="F226" s="2" t="s">
        <v>8</v>
      </c>
      <c r="G226" s="2" t="s">
        <v>12</v>
      </c>
      <c r="H226" s="2" t="s">
        <v>12</v>
      </c>
      <c r="I226" s="2">
        <v>844</v>
      </c>
      <c r="J226" s="4">
        <v>37267</v>
      </c>
      <c r="K226" s="2">
        <v>211037</v>
      </c>
      <c r="L226" s="2" t="s">
        <v>13</v>
      </c>
      <c r="M226" s="2" t="s">
        <v>12</v>
      </c>
      <c r="N226" s="2">
        <v>2</v>
      </c>
      <c r="O226" s="2" t="s">
        <v>98</v>
      </c>
      <c r="P226" s="2" t="s">
        <v>63</v>
      </c>
      <c r="Q226" s="2" t="s">
        <v>9</v>
      </c>
      <c r="R226" s="2" t="s">
        <v>168</v>
      </c>
      <c r="S226" s="2" t="b">
        <v>0</v>
      </c>
      <c r="T226" s="2" t="b">
        <v>0</v>
      </c>
      <c r="U226" s="2" t="s">
        <v>1053</v>
      </c>
      <c r="V226" s="4">
        <v>37267</v>
      </c>
      <c r="W226" s="2" t="s">
        <v>131</v>
      </c>
      <c r="X226" s="2" t="s">
        <v>45</v>
      </c>
      <c r="Y226" s="2" t="s">
        <v>568</v>
      </c>
      <c r="Z226" s="47">
        <v>0.40138888888888885</v>
      </c>
      <c r="AA226" s="3"/>
      <c r="AB226" s="3"/>
      <c r="AC226" s="2" t="s">
        <v>3</v>
      </c>
      <c r="AD226" s="2" t="s">
        <v>2</v>
      </c>
      <c r="AE226" s="2">
        <v>0</v>
      </c>
      <c r="AF226" s="2">
        <v>0</v>
      </c>
      <c r="AG226" s="2">
        <v>0</v>
      </c>
      <c r="AH226" s="2">
        <v>0</v>
      </c>
      <c r="AI226" s="2">
        <v>0</v>
      </c>
      <c r="AJ226" s="2">
        <v>0</v>
      </c>
      <c r="AK226" s="2" t="s">
        <v>1</v>
      </c>
      <c r="AL226" s="2" t="s">
        <v>1</v>
      </c>
      <c r="AM226" s="1">
        <v>110</v>
      </c>
    </row>
    <row r="227" spans="1:39" x14ac:dyDescent="0.25">
      <c r="A227" s="5" t="s">
        <v>17</v>
      </c>
      <c r="B227" s="2" t="s">
        <v>318</v>
      </c>
      <c r="C227" s="2" t="s">
        <v>15</v>
      </c>
      <c r="D227" s="2" t="s">
        <v>80</v>
      </c>
      <c r="E227" s="28">
        <v>1</v>
      </c>
      <c r="F227" s="2" t="s">
        <v>8</v>
      </c>
      <c r="G227" s="2" t="s">
        <v>12</v>
      </c>
      <c r="H227" s="2" t="s">
        <v>12</v>
      </c>
      <c r="I227" s="12" t="s">
        <v>12</v>
      </c>
      <c r="J227" s="4">
        <v>37274</v>
      </c>
      <c r="K227" s="2">
        <v>220863</v>
      </c>
      <c r="L227" s="2" t="s">
        <v>13</v>
      </c>
      <c r="M227" s="2" t="s">
        <v>12</v>
      </c>
      <c r="N227" s="2">
        <v>2</v>
      </c>
      <c r="O227" s="2" t="s">
        <v>222</v>
      </c>
      <c r="P227" s="2" t="s">
        <v>257</v>
      </c>
      <c r="Q227" s="2" t="s">
        <v>9</v>
      </c>
      <c r="R227" s="2" t="s">
        <v>8</v>
      </c>
      <c r="S227" s="2" t="b">
        <v>0</v>
      </c>
      <c r="T227" s="2" t="b">
        <v>0</v>
      </c>
      <c r="U227" s="2" t="s">
        <v>114</v>
      </c>
      <c r="V227" s="4">
        <v>37639</v>
      </c>
      <c r="W227" s="2" t="s">
        <v>6</v>
      </c>
      <c r="X227" s="2" t="s">
        <v>37</v>
      </c>
      <c r="Y227" s="2" t="s">
        <v>289</v>
      </c>
      <c r="Z227" s="47">
        <v>0.26041666666666669</v>
      </c>
      <c r="AA227" s="3"/>
      <c r="AB227" s="3"/>
      <c r="AC227" s="2" t="s">
        <v>81</v>
      </c>
      <c r="AD227" s="2" t="s">
        <v>2</v>
      </c>
      <c r="AE227" s="2">
        <v>0</v>
      </c>
      <c r="AF227" s="2">
        <v>0</v>
      </c>
      <c r="AG227" s="2">
        <v>0</v>
      </c>
      <c r="AH227" s="2">
        <v>0</v>
      </c>
      <c r="AI227" s="2">
        <v>0</v>
      </c>
      <c r="AJ227" s="2">
        <v>0</v>
      </c>
      <c r="AK227" s="2" t="s">
        <v>1</v>
      </c>
      <c r="AL227" s="2" t="s">
        <v>1</v>
      </c>
      <c r="AM227" s="1" t="s">
        <v>0</v>
      </c>
    </row>
    <row r="228" spans="1:39" x14ac:dyDescent="0.25">
      <c r="A228" s="5" t="s">
        <v>17</v>
      </c>
      <c r="B228" s="2" t="s">
        <v>91</v>
      </c>
      <c r="C228" s="2" t="s">
        <v>15</v>
      </c>
      <c r="D228" s="2" t="s">
        <v>97</v>
      </c>
      <c r="E228" s="28">
        <v>1</v>
      </c>
      <c r="F228" s="2" t="s">
        <v>8</v>
      </c>
      <c r="G228" s="2" t="s">
        <v>12</v>
      </c>
      <c r="H228" s="2" t="s">
        <v>12</v>
      </c>
      <c r="I228" s="2">
        <v>604</v>
      </c>
      <c r="J228" s="4">
        <v>37279</v>
      </c>
      <c r="K228" s="2">
        <v>210190</v>
      </c>
      <c r="L228" s="2" t="s">
        <v>13</v>
      </c>
      <c r="M228" s="2" t="s">
        <v>12</v>
      </c>
      <c r="N228" s="2">
        <v>2</v>
      </c>
      <c r="O228" s="2" t="s">
        <v>57</v>
      </c>
      <c r="P228" s="2" t="s">
        <v>52</v>
      </c>
      <c r="Q228" s="2" t="s">
        <v>29</v>
      </c>
      <c r="R228" s="2" t="s">
        <v>8</v>
      </c>
      <c r="S228" s="2" t="b">
        <v>0</v>
      </c>
      <c r="T228" s="2" t="b">
        <v>0</v>
      </c>
      <c r="U228" s="2" t="s">
        <v>138</v>
      </c>
      <c r="V228" s="4">
        <v>37279</v>
      </c>
      <c r="W228" s="2" t="s">
        <v>6</v>
      </c>
      <c r="X228" s="2" t="s">
        <v>45</v>
      </c>
      <c r="Y228" s="2" t="s">
        <v>149</v>
      </c>
      <c r="Z228" s="47">
        <v>0.42083333333333334</v>
      </c>
      <c r="AA228" s="3"/>
      <c r="AB228" s="3"/>
      <c r="AC228" s="2" t="s">
        <v>3</v>
      </c>
      <c r="AD228" s="2" t="s">
        <v>2</v>
      </c>
      <c r="AE228" s="2">
        <v>0</v>
      </c>
      <c r="AF228" s="2">
        <v>0</v>
      </c>
      <c r="AG228" s="2">
        <v>0</v>
      </c>
      <c r="AH228" s="2">
        <v>0</v>
      </c>
      <c r="AI228" s="2">
        <v>0</v>
      </c>
      <c r="AJ228" s="2">
        <v>0</v>
      </c>
      <c r="AK228" s="2" t="s">
        <v>1</v>
      </c>
      <c r="AL228" s="2" t="s">
        <v>1</v>
      </c>
      <c r="AM228" s="1" t="s">
        <v>0</v>
      </c>
    </row>
    <row r="229" spans="1:39" x14ac:dyDescent="0.25">
      <c r="A229" s="10" t="s">
        <v>17</v>
      </c>
      <c r="B229" s="7" t="s">
        <v>130</v>
      </c>
      <c r="C229" s="7" t="s">
        <v>15</v>
      </c>
      <c r="D229" s="7" t="s">
        <v>97</v>
      </c>
      <c r="E229" s="29">
        <v>1</v>
      </c>
      <c r="F229" s="7" t="s">
        <v>154</v>
      </c>
      <c r="G229" s="7" t="s">
        <v>12</v>
      </c>
      <c r="H229" s="7" t="s">
        <v>12</v>
      </c>
      <c r="I229" s="7">
        <v>268</v>
      </c>
      <c r="J229" s="9">
        <v>37282</v>
      </c>
      <c r="K229" s="7">
        <v>209248</v>
      </c>
      <c r="L229" s="7" t="s">
        <v>64</v>
      </c>
      <c r="M229" s="7" t="s">
        <v>12</v>
      </c>
      <c r="N229" s="7">
        <v>2</v>
      </c>
      <c r="O229" s="7" t="s">
        <v>27</v>
      </c>
      <c r="P229" s="7" t="s">
        <v>83</v>
      </c>
      <c r="Q229" s="7" t="s">
        <v>29</v>
      </c>
      <c r="R229" s="7" t="s">
        <v>12</v>
      </c>
      <c r="S229" s="7" t="b">
        <v>1</v>
      </c>
      <c r="T229" s="7" t="b">
        <v>1</v>
      </c>
      <c r="U229" s="7" t="s">
        <v>1052</v>
      </c>
      <c r="V229" s="9">
        <v>37294</v>
      </c>
      <c r="W229" s="7" t="s">
        <v>131</v>
      </c>
      <c r="X229" s="7" t="s">
        <v>12</v>
      </c>
      <c r="Y229" s="7" t="s">
        <v>202</v>
      </c>
      <c r="Z229" s="48">
        <v>0.87152777777777779</v>
      </c>
      <c r="AA229" s="8"/>
      <c r="AB229" s="8"/>
      <c r="AC229" s="7" t="s">
        <v>35</v>
      </c>
      <c r="AD229" s="7" t="s">
        <v>22</v>
      </c>
      <c r="AE229" s="7">
        <v>72</v>
      </c>
      <c r="AF229" s="7">
        <v>0</v>
      </c>
      <c r="AG229" s="13">
        <v>633870</v>
      </c>
      <c r="AH229" s="13">
        <v>633870</v>
      </c>
      <c r="AI229" s="7">
        <v>0</v>
      </c>
      <c r="AJ229" s="7">
        <v>0</v>
      </c>
      <c r="AK229" s="7" t="s">
        <v>1</v>
      </c>
      <c r="AL229" s="7" t="s">
        <v>1</v>
      </c>
      <c r="AM229" s="6" t="s">
        <v>0</v>
      </c>
    </row>
    <row r="230" spans="1:39" x14ac:dyDescent="0.25">
      <c r="A230" s="5" t="s">
        <v>17</v>
      </c>
      <c r="B230" s="2" t="s">
        <v>143</v>
      </c>
      <c r="C230" s="2" t="s">
        <v>105</v>
      </c>
      <c r="D230" s="2" t="s">
        <v>175</v>
      </c>
      <c r="E230" s="28">
        <v>1</v>
      </c>
      <c r="F230" s="2" t="s">
        <v>154</v>
      </c>
      <c r="G230" s="2" t="s">
        <v>254</v>
      </c>
      <c r="H230" s="2" t="s">
        <v>12</v>
      </c>
      <c r="I230" s="12" t="s">
        <v>12</v>
      </c>
      <c r="J230" s="4">
        <v>37286</v>
      </c>
      <c r="K230" s="2">
        <v>209373</v>
      </c>
      <c r="L230" s="2" t="s">
        <v>64</v>
      </c>
      <c r="M230" s="2" t="s">
        <v>12</v>
      </c>
      <c r="N230" s="2">
        <v>2</v>
      </c>
      <c r="O230" s="2" t="s">
        <v>76</v>
      </c>
      <c r="P230" s="2" t="s">
        <v>142</v>
      </c>
      <c r="Q230" s="2" t="s">
        <v>19</v>
      </c>
      <c r="R230" s="2" t="s">
        <v>8</v>
      </c>
      <c r="S230" s="2" t="b">
        <v>1</v>
      </c>
      <c r="T230" s="2" t="b">
        <v>1</v>
      </c>
      <c r="U230" s="2" t="s">
        <v>1051</v>
      </c>
      <c r="V230" s="4">
        <v>37286</v>
      </c>
      <c r="W230" s="2" t="s">
        <v>131</v>
      </c>
      <c r="X230" s="2" t="s">
        <v>37</v>
      </c>
      <c r="Y230" s="2" t="s">
        <v>796</v>
      </c>
      <c r="Z230" s="47">
        <v>0.60625000000000007</v>
      </c>
      <c r="AA230" s="3"/>
      <c r="AB230" s="3"/>
      <c r="AC230" s="2" t="s">
        <v>3</v>
      </c>
      <c r="AD230" s="2" t="s">
        <v>22</v>
      </c>
      <c r="AE230" s="2">
        <v>0</v>
      </c>
      <c r="AF230" s="2">
        <v>0</v>
      </c>
      <c r="AG230" s="14">
        <v>5181</v>
      </c>
      <c r="AH230" s="14">
        <v>5181</v>
      </c>
      <c r="AI230" s="2">
        <v>0</v>
      </c>
      <c r="AJ230" s="14">
        <v>2000</v>
      </c>
      <c r="AK230" s="2" t="s">
        <v>1</v>
      </c>
      <c r="AL230" s="2" t="s">
        <v>1</v>
      </c>
      <c r="AM230" s="1">
        <v>150</v>
      </c>
    </row>
    <row r="231" spans="1:39" x14ac:dyDescent="0.25">
      <c r="A231" s="10" t="s">
        <v>17</v>
      </c>
      <c r="B231" s="7" t="s">
        <v>250</v>
      </c>
      <c r="C231" s="7" t="s">
        <v>15</v>
      </c>
      <c r="D231" s="7" t="s">
        <v>97</v>
      </c>
      <c r="E231" s="29">
        <v>1</v>
      </c>
      <c r="F231" s="7" t="s">
        <v>8</v>
      </c>
      <c r="G231" s="7" t="s">
        <v>12</v>
      </c>
      <c r="H231" s="7" t="s">
        <v>12</v>
      </c>
      <c r="I231" s="11" t="s">
        <v>12</v>
      </c>
      <c r="J231" s="9">
        <v>37287</v>
      </c>
      <c r="K231" s="7">
        <v>209557</v>
      </c>
      <c r="L231" s="7" t="s">
        <v>13</v>
      </c>
      <c r="M231" s="7" t="s">
        <v>12</v>
      </c>
      <c r="N231" s="7">
        <v>2</v>
      </c>
      <c r="O231" s="7" t="s">
        <v>20</v>
      </c>
      <c r="P231" s="7" t="s">
        <v>132</v>
      </c>
      <c r="Q231" s="7" t="s">
        <v>19</v>
      </c>
      <c r="R231" s="7" t="s">
        <v>136</v>
      </c>
      <c r="S231" s="7" t="b">
        <v>0</v>
      </c>
      <c r="T231" s="7" t="b">
        <v>0</v>
      </c>
      <c r="U231" s="7" t="s">
        <v>1050</v>
      </c>
      <c r="V231" s="9">
        <v>37288</v>
      </c>
      <c r="W231" s="7" t="s">
        <v>12</v>
      </c>
      <c r="X231" s="7" t="s">
        <v>45</v>
      </c>
      <c r="Y231" s="7" t="s">
        <v>73</v>
      </c>
      <c r="Z231" s="48">
        <v>0.29166666666666669</v>
      </c>
      <c r="AA231" s="8"/>
      <c r="AB231" s="8"/>
      <c r="AC231" s="7" t="s">
        <v>81</v>
      </c>
      <c r="AD231" s="7" t="s">
        <v>22</v>
      </c>
      <c r="AE231" s="7">
        <v>0</v>
      </c>
      <c r="AF231" s="7">
        <v>0</v>
      </c>
      <c r="AG231" s="7">
        <v>0</v>
      </c>
      <c r="AH231" s="7">
        <v>0</v>
      </c>
      <c r="AI231" s="7">
        <v>0</v>
      </c>
      <c r="AJ231" s="7">
        <v>300</v>
      </c>
      <c r="AK231" s="7" t="s">
        <v>1</v>
      </c>
      <c r="AL231" s="7" t="s">
        <v>1</v>
      </c>
      <c r="AM231" s="6">
        <v>120</v>
      </c>
    </row>
    <row r="232" spans="1:39" x14ac:dyDescent="0.25">
      <c r="A232" s="5" t="s">
        <v>17</v>
      </c>
      <c r="B232" s="2" t="s">
        <v>394</v>
      </c>
      <c r="C232" s="2" t="s">
        <v>15</v>
      </c>
      <c r="D232" s="2" t="s">
        <v>90</v>
      </c>
      <c r="E232" s="28">
        <v>1</v>
      </c>
      <c r="F232" s="2" t="s">
        <v>8</v>
      </c>
      <c r="G232" s="2" t="s">
        <v>12</v>
      </c>
      <c r="H232" s="2" t="s">
        <v>12</v>
      </c>
      <c r="I232" s="12" t="s">
        <v>12</v>
      </c>
      <c r="J232" s="4">
        <v>37287</v>
      </c>
      <c r="K232" s="2">
        <v>209118</v>
      </c>
      <c r="L232" s="2" t="s">
        <v>13</v>
      </c>
      <c r="M232" s="2" t="s">
        <v>12</v>
      </c>
      <c r="N232" s="2">
        <v>2</v>
      </c>
      <c r="O232" s="2" t="s">
        <v>57</v>
      </c>
      <c r="P232" s="2" t="s">
        <v>126</v>
      </c>
      <c r="Q232" s="2" t="s">
        <v>29</v>
      </c>
      <c r="R232" s="2" t="s">
        <v>12</v>
      </c>
      <c r="S232" s="2" t="b">
        <v>0</v>
      </c>
      <c r="T232" s="2" t="b">
        <v>0</v>
      </c>
      <c r="U232" s="2" t="s">
        <v>1049</v>
      </c>
      <c r="V232" s="4">
        <v>37292</v>
      </c>
      <c r="W232" s="2" t="s">
        <v>6</v>
      </c>
      <c r="X232" s="2" t="s">
        <v>12</v>
      </c>
      <c r="Y232" s="2" t="s">
        <v>162</v>
      </c>
      <c r="Z232" s="47">
        <v>0.55555555555555558</v>
      </c>
      <c r="AA232" s="3"/>
      <c r="AB232" s="3"/>
      <c r="AC232" s="2" t="s">
        <v>3</v>
      </c>
      <c r="AD232" s="2" t="s">
        <v>22</v>
      </c>
      <c r="AE232" s="2">
        <v>0</v>
      </c>
      <c r="AF232" s="2">
        <v>0</v>
      </c>
      <c r="AG232" s="2">
        <v>0</v>
      </c>
      <c r="AH232" s="2">
        <v>0</v>
      </c>
      <c r="AI232" s="2">
        <v>0</v>
      </c>
      <c r="AJ232" s="2">
        <v>0</v>
      </c>
      <c r="AK232" s="2" t="s">
        <v>1</v>
      </c>
      <c r="AL232" s="2" t="s">
        <v>1</v>
      </c>
      <c r="AM232" s="1" t="s">
        <v>0</v>
      </c>
    </row>
    <row r="233" spans="1:39" x14ac:dyDescent="0.25">
      <c r="A233" s="10" t="s">
        <v>17</v>
      </c>
      <c r="B233" s="7" t="s">
        <v>318</v>
      </c>
      <c r="C233" s="7" t="s">
        <v>15</v>
      </c>
      <c r="D233" s="7" t="s">
        <v>99</v>
      </c>
      <c r="E233" s="29">
        <v>1</v>
      </c>
      <c r="F233" s="7" t="s">
        <v>8</v>
      </c>
      <c r="G233" s="7" t="s">
        <v>12</v>
      </c>
      <c r="H233" s="7" t="s">
        <v>12</v>
      </c>
      <c r="I233" s="7">
        <v>973</v>
      </c>
      <c r="J233" s="9">
        <v>37295</v>
      </c>
      <c r="K233" s="7">
        <v>213261</v>
      </c>
      <c r="L233" s="7" t="s">
        <v>13</v>
      </c>
      <c r="M233" s="7" t="s">
        <v>12</v>
      </c>
      <c r="N233" s="7">
        <v>2</v>
      </c>
      <c r="O233" s="7" t="s">
        <v>20</v>
      </c>
      <c r="P233" s="7" t="s">
        <v>257</v>
      </c>
      <c r="Q233" s="7" t="s">
        <v>29</v>
      </c>
      <c r="R233" s="7" t="s">
        <v>168</v>
      </c>
      <c r="S233" s="7" t="b">
        <v>0</v>
      </c>
      <c r="T233" s="7" t="b">
        <v>0</v>
      </c>
      <c r="U233" s="7" t="s">
        <v>1048</v>
      </c>
      <c r="V233" s="9">
        <v>37296</v>
      </c>
      <c r="W233" s="7" t="s">
        <v>12</v>
      </c>
      <c r="X233" s="7" t="s">
        <v>45</v>
      </c>
      <c r="Y233" s="7" t="s">
        <v>73</v>
      </c>
      <c r="Z233" s="48">
        <v>0.79861111111111116</v>
      </c>
      <c r="AA233" s="8"/>
      <c r="AB233" s="8"/>
      <c r="AC233" s="7" t="s">
        <v>35</v>
      </c>
      <c r="AD233" s="7" t="s">
        <v>2</v>
      </c>
      <c r="AE233" s="7">
        <v>0</v>
      </c>
      <c r="AF233" s="7">
        <v>0</v>
      </c>
      <c r="AG233" s="7">
        <v>0</v>
      </c>
      <c r="AH233" s="7">
        <v>0</v>
      </c>
      <c r="AI233" s="7">
        <v>0</v>
      </c>
      <c r="AJ233" s="7">
        <v>0</v>
      </c>
      <c r="AK233" s="7" t="s">
        <v>1</v>
      </c>
      <c r="AL233" s="7" t="s">
        <v>1</v>
      </c>
      <c r="AM233" s="6">
        <v>130</v>
      </c>
    </row>
    <row r="234" spans="1:39" x14ac:dyDescent="0.25">
      <c r="A234" s="10" t="s">
        <v>17</v>
      </c>
      <c r="B234" s="7" t="s">
        <v>143</v>
      </c>
      <c r="C234" s="7" t="s">
        <v>15</v>
      </c>
      <c r="D234" s="7" t="s">
        <v>26</v>
      </c>
      <c r="E234" s="29">
        <v>1</v>
      </c>
      <c r="F234" s="7" t="s">
        <v>8</v>
      </c>
      <c r="G234" s="7" t="s">
        <v>12</v>
      </c>
      <c r="H234" s="7" t="s">
        <v>12</v>
      </c>
      <c r="I234" s="11" t="s">
        <v>12</v>
      </c>
      <c r="J234" s="9">
        <v>37302</v>
      </c>
      <c r="K234" s="7">
        <v>216390</v>
      </c>
      <c r="L234" s="7" t="s">
        <v>13</v>
      </c>
      <c r="M234" s="7" t="s">
        <v>12</v>
      </c>
      <c r="N234" s="7">
        <v>2</v>
      </c>
      <c r="O234" s="7" t="s">
        <v>24</v>
      </c>
      <c r="P234" s="7" t="s">
        <v>142</v>
      </c>
      <c r="Q234" s="7" t="s">
        <v>29</v>
      </c>
      <c r="R234" s="7" t="s">
        <v>8</v>
      </c>
      <c r="S234" s="7" t="b">
        <v>0</v>
      </c>
      <c r="T234" s="7" t="b">
        <v>0</v>
      </c>
      <c r="U234" s="7" t="s">
        <v>1047</v>
      </c>
      <c r="V234" s="9">
        <v>37302</v>
      </c>
      <c r="W234" s="7" t="s">
        <v>38</v>
      </c>
      <c r="X234" s="7" t="s">
        <v>5</v>
      </c>
      <c r="Y234" s="7" t="s">
        <v>66</v>
      </c>
      <c r="Z234" s="48">
        <v>0.5625</v>
      </c>
      <c r="AA234" s="8"/>
      <c r="AB234" s="8"/>
      <c r="AC234" s="7" t="s">
        <v>3</v>
      </c>
      <c r="AD234" s="7" t="s">
        <v>22</v>
      </c>
      <c r="AE234" s="7">
        <v>0</v>
      </c>
      <c r="AF234" s="7">
        <v>0</v>
      </c>
      <c r="AG234" s="7">
        <v>0</v>
      </c>
      <c r="AH234" s="7">
        <v>0</v>
      </c>
      <c r="AI234" s="7">
        <v>0</v>
      </c>
      <c r="AJ234" s="7">
        <v>0</v>
      </c>
      <c r="AK234" s="7" t="s">
        <v>1</v>
      </c>
      <c r="AL234" s="7" t="s">
        <v>1</v>
      </c>
      <c r="AM234" s="6">
        <v>135</v>
      </c>
    </row>
    <row r="235" spans="1:39" x14ac:dyDescent="0.25">
      <c r="A235" s="10" t="s">
        <v>17</v>
      </c>
      <c r="B235" s="7" t="s">
        <v>208</v>
      </c>
      <c r="C235" s="7" t="s">
        <v>15</v>
      </c>
      <c r="D235" s="7" t="s">
        <v>28</v>
      </c>
      <c r="E235" s="29">
        <v>1</v>
      </c>
      <c r="F235" s="7" t="s">
        <v>8</v>
      </c>
      <c r="G235" s="7" t="s">
        <v>12</v>
      </c>
      <c r="H235" s="7" t="s">
        <v>12</v>
      </c>
      <c r="I235" s="7">
        <v>101</v>
      </c>
      <c r="J235" s="9">
        <v>37308</v>
      </c>
      <c r="K235" s="7">
        <v>207523</v>
      </c>
      <c r="L235" s="7" t="s">
        <v>13</v>
      </c>
      <c r="M235" s="7" t="s">
        <v>12</v>
      </c>
      <c r="N235" s="7">
        <v>2</v>
      </c>
      <c r="O235" s="7" t="s">
        <v>30</v>
      </c>
      <c r="P235" s="7" t="s">
        <v>10</v>
      </c>
      <c r="Q235" s="7" t="s">
        <v>9</v>
      </c>
      <c r="R235" s="7" t="s">
        <v>8</v>
      </c>
      <c r="S235" s="7" t="b">
        <v>0</v>
      </c>
      <c r="T235" s="7" t="b">
        <v>0</v>
      </c>
      <c r="U235" s="7" t="s">
        <v>1046</v>
      </c>
      <c r="V235" s="9">
        <v>37308</v>
      </c>
      <c r="W235" s="7" t="s">
        <v>12</v>
      </c>
      <c r="X235" s="7" t="s">
        <v>5</v>
      </c>
      <c r="Y235" s="7" t="s">
        <v>73</v>
      </c>
      <c r="Z235" s="48">
        <v>0.61111111111111105</v>
      </c>
      <c r="AA235" s="8"/>
      <c r="AB235" s="8"/>
      <c r="AC235" s="7" t="s">
        <v>3</v>
      </c>
      <c r="AD235" s="7" t="s">
        <v>2</v>
      </c>
      <c r="AE235" s="7">
        <v>0</v>
      </c>
      <c r="AF235" s="7">
        <v>0</v>
      </c>
      <c r="AG235" s="7">
        <v>0</v>
      </c>
      <c r="AH235" s="7">
        <v>0</v>
      </c>
      <c r="AI235" s="7">
        <v>0</v>
      </c>
      <c r="AJ235" s="7">
        <v>0</v>
      </c>
      <c r="AK235" s="7" t="s">
        <v>1</v>
      </c>
      <c r="AL235" s="7" t="s">
        <v>1</v>
      </c>
      <c r="AM235" s="6" t="s">
        <v>0</v>
      </c>
    </row>
    <row r="236" spans="1:39" x14ac:dyDescent="0.25">
      <c r="A236" s="10" t="s">
        <v>17</v>
      </c>
      <c r="B236" s="7" t="s">
        <v>318</v>
      </c>
      <c r="C236" s="7" t="s">
        <v>46</v>
      </c>
      <c r="D236" s="7" t="s">
        <v>121</v>
      </c>
      <c r="E236" s="29">
        <v>1</v>
      </c>
      <c r="F236" s="7" t="s">
        <v>8</v>
      </c>
      <c r="G236" s="7" t="s">
        <v>12</v>
      </c>
      <c r="H236" s="7" t="s">
        <v>12</v>
      </c>
      <c r="I236" s="11" t="s">
        <v>12</v>
      </c>
      <c r="J236" s="9">
        <v>37309</v>
      </c>
      <c r="K236" s="7">
        <v>211345</v>
      </c>
      <c r="L236" s="7" t="s">
        <v>64</v>
      </c>
      <c r="M236" s="7" t="s">
        <v>1045</v>
      </c>
      <c r="N236" s="7">
        <v>1</v>
      </c>
      <c r="O236" s="7" t="s">
        <v>51</v>
      </c>
      <c r="P236" s="7" t="s">
        <v>257</v>
      </c>
      <c r="Q236" s="7" t="s">
        <v>19</v>
      </c>
      <c r="R236" s="7" t="s">
        <v>8</v>
      </c>
      <c r="S236" s="7" t="b">
        <v>1</v>
      </c>
      <c r="T236" s="7" t="b">
        <v>1</v>
      </c>
      <c r="U236" s="7" t="s">
        <v>1044</v>
      </c>
      <c r="V236" s="9">
        <v>37333</v>
      </c>
      <c r="W236" s="7" t="s">
        <v>131</v>
      </c>
      <c r="X236" s="7" t="s">
        <v>5</v>
      </c>
      <c r="Y236" s="7" t="s">
        <v>258</v>
      </c>
      <c r="Z236" s="48">
        <v>0.86111111111111116</v>
      </c>
      <c r="AA236" s="8"/>
      <c r="AB236" s="8"/>
      <c r="AC236" s="7" t="s">
        <v>35</v>
      </c>
      <c r="AD236" s="7" t="s">
        <v>2</v>
      </c>
      <c r="AE236" s="7">
        <v>0</v>
      </c>
      <c r="AF236" s="7">
        <v>0</v>
      </c>
      <c r="AG236" s="7">
        <v>0</v>
      </c>
      <c r="AH236" s="7">
        <v>0</v>
      </c>
      <c r="AI236" s="7">
        <v>6</v>
      </c>
      <c r="AJ236" s="7" t="s">
        <v>1</v>
      </c>
      <c r="AK236" s="7" t="s">
        <v>1</v>
      </c>
      <c r="AL236" s="7" t="s">
        <v>1</v>
      </c>
      <c r="AM236" s="6" t="s">
        <v>0</v>
      </c>
    </row>
    <row r="237" spans="1:39" x14ac:dyDescent="0.25">
      <c r="A237" s="10" t="s">
        <v>17</v>
      </c>
      <c r="B237" s="7" t="s">
        <v>288</v>
      </c>
      <c r="C237" s="7" t="s">
        <v>15</v>
      </c>
      <c r="D237" s="7" t="s">
        <v>151</v>
      </c>
      <c r="E237" s="29">
        <v>7</v>
      </c>
      <c r="F237" s="7" t="s">
        <v>95</v>
      </c>
      <c r="G237" s="7" t="s">
        <v>12</v>
      </c>
      <c r="H237" s="7" t="s">
        <v>12</v>
      </c>
      <c r="I237" s="11" t="s">
        <v>12</v>
      </c>
      <c r="J237" s="9">
        <v>37318</v>
      </c>
      <c r="K237" s="7">
        <v>215648</v>
      </c>
      <c r="L237" s="7" t="s">
        <v>13</v>
      </c>
      <c r="M237" s="7" t="s">
        <v>12</v>
      </c>
      <c r="N237" s="7">
        <v>2</v>
      </c>
      <c r="O237" s="7" t="s">
        <v>89</v>
      </c>
      <c r="P237" s="7" t="s">
        <v>10</v>
      </c>
      <c r="Q237" s="7" t="s">
        <v>29</v>
      </c>
      <c r="R237" s="7" t="s">
        <v>12</v>
      </c>
      <c r="S237" s="7" t="b">
        <v>0</v>
      </c>
      <c r="T237" s="7" t="b">
        <v>0</v>
      </c>
      <c r="U237" s="7" t="s">
        <v>1043</v>
      </c>
      <c r="V237" s="9">
        <v>37318</v>
      </c>
      <c r="W237" s="7" t="s">
        <v>12</v>
      </c>
      <c r="X237" s="7" t="s">
        <v>5</v>
      </c>
      <c r="Y237" s="7" t="s">
        <v>199</v>
      </c>
      <c r="Z237" s="48">
        <v>0.3298611111111111</v>
      </c>
      <c r="AA237" s="8"/>
      <c r="AB237" s="8"/>
      <c r="AC237" s="7" t="s">
        <v>3</v>
      </c>
      <c r="AD237" s="7" t="s">
        <v>34</v>
      </c>
      <c r="AE237" s="7">
        <v>1</v>
      </c>
      <c r="AF237" s="7">
        <v>0</v>
      </c>
      <c r="AG237" s="7">
        <v>0</v>
      </c>
      <c r="AH237" s="7">
        <v>0</v>
      </c>
      <c r="AI237" s="7">
        <v>0</v>
      </c>
      <c r="AJ237" s="7">
        <v>0</v>
      </c>
      <c r="AK237" s="7" t="s">
        <v>1</v>
      </c>
      <c r="AL237" s="7" t="s">
        <v>1</v>
      </c>
      <c r="AM237" s="6">
        <v>105</v>
      </c>
    </row>
    <row r="238" spans="1:39" x14ac:dyDescent="0.25">
      <c r="A238" s="10" t="s">
        <v>17</v>
      </c>
      <c r="B238" s="7" t="s">
        <v>128</v>
      </c>
      <c r="C238" s="7" t="s">
        <v>15</v>
      </c>
      <c r="D238" s="7" t="s">
        <v>70</v>
      </c>
      <c r="E238" s="29">
        <v>7</v>
      </c>
      <c r="F238" s="7" t="s">
        <v>95</v>
      </c>
      <c r="G238" s="7" t="s">
        <v>12</v>
      </c>
      <c r="H238" s="7" t="s">
        <v>12</v>
      </c>
      <c r="I238" s="7">
        <v>7682</v>
      </c>
      <c r="J238" s="9">
        <v>37324</v>
      </c>
      <c r="K238" s="7">
        <v>216541</v>
      </c>
      <c r="L238" s="7" t="s">
        <v>64</v>
      </c>
      <c r="M238" s="7" t="s">
        <v>12</v>
      </c>
      <c r="N238" s="7">
        <v>2</v>
      </c>
      <c r="O238" s="7" t="s">
        <v>741</v>
      </c>
      <c r="P238" s="7" t="s">
        <v>126</v>
      </c>
      <c r="Q238" s="7" t="s">
        <v>29</v>
      </c>
      <c r="R238" s="7" t="s">
        <v>8</v>
      </c>
      <c r="S238" s="7" t="b">
        <v>1</v>
      </c>
      <c r="T238" s="7" t="b">
        <v>0</v>
      </c>
      <c r="U238" s="7" t="s">
        <v>1042</v>
      </c>
      <c r="V238" s="9">
        <v>37547</v>
      </c>
      <c r="W238" s="7" t="s">
        <v>131</v>
      </c>
      <c r="X238" s="7" t="s">
        <v>45</v>
      </c>
      <c r="Y238" s="7" t="s">
        <v>167</v>
      </c>
      <c r="Z238" s="48">
        <v>0.46666666666666662</v>
      </c>
      <c r="AA238" s="8"/>
      <c r="AB238" s="8"/>
      <c r="AC238" s="7" t="s">
        <v>3</v>
      </c>
      <c r="AD238" s="7" t="s">
        <v>34</v>
      </c>
      <c r="AE238" s="7">
        <v>336</v>
      </c>
      <c r="AF238" s="7">
        <v>0</v>
      </c>
      <c r="AG238" s="13">
        <v>253548</v>
      </c>
      <c r="AH238" s="13">
        <v>253548</v>
      </c>
      <c r="AI238" s="7">
        <v>0</v>
      </c>
      <c r="AJ238" s="7">
        <v>0</v>
      </c>
      <c r="AK238" s="7" t="s">
        <v>1</v>
      </c>
      <c r="AL238" s="7" t="s">
        <v>1</v>
      </c>
      <c r="AM238" s="6">
        <v>120</v>
      </c>
    </row>
    <row r="239" spans="1:39" x14ac:dyDescent="0.25">
      <c r="A239" s="5" t="s">
        <v>17</v>
      </c>
      <c r="B239" s="2" t="s">
        <v>16</v>
      </c>
      <c r="C239" s="2" t="s">
        <v>15</v>
      </c>
      <c r="D239" s="2" t="s">
        <v>28</v>
      </c>
      <c r="E239" s="28">
        <v>1</v>
      </c>
      <c r="F239" s="2" t="s">
        <v>154</v>
      </c>
      <c r="G239" s="2" t="s">
        <v>12</v>
      </c>
      <c r="H239" s="2" t="s">
        <v>12</v>
      </c>
      <c r="I239" s="2">
        <v>2560</v>
      </c>
      <c r="J239" s="4">
        <v>37331</v>
      </c>
      <c r="K239" s="2">
        <v>215143</v>
      </c>
      <c r="L239" s="2" t="s">
        <v>64</v>
      </c>
      <c r="M239" s="2" t="s">
        <v>12</v>
      </c>
      <c r="N239" s="2">
        <v>2</v>
      </c>
      <c r="O239" s="2" t="s">
        <v>372</v>
      </c>
      <c r="P239" s="2" t="s">
        <v>10</v>
      </c>
      <c r="Q239" s="2" t="s">
        <v>29</v>
      </c>
      <c r="R239" s="2" t="s">
        <v>8</v>
      </c>
      <c r="S239" s="2" t="b">
        <v>1</v>
      </c>
      <c r="T239" s="2" t="b">
        <v>1</v>
      </c>
      <c r="U239" s="2" t="s">
        <v>1041</v>
      </c>
      <c r="V239" s="4">
        <v>37331</v>
      </c>
      <c r="W239" s="2" t="s">
        <v>38</v>
      </c>
      <c r="X239" s="2" t="s">
        <v>37</v>
      </c>
      <c r="Y239" s="2" t="s">
        <v>203</v>
      </c>
      <c r="Z239" s="47">
        <v>0.77708333333333324</v>
      </c>
      <c r="AA239" s="3"/>
      <c r="AB239" s="3"/>
      <c r="AC239" s="2" t="s">
        <v>35</v>
      </c>
      <c r="AD239" s="2" t="s">
        <v>2</v>
      </c>
      <c r="AE239" s="2">
        <v>0</v>
      </c>
      <c r="AF239" s="2">
        <v>0</v>
      </c>
      <c r="AG239" s="2">
        <v>0</v>
      </c>
      <c r="AH239" s="2">
        <v>0</v>
      </c>
      <c r="AI239" s="2">
        <v>0</v>
      </c>
      <c r="AJ239" s="2">
        <v>0</v>
      </c>
      <c r="AK239" s="2" t="s">
        <v>1</v>
      </c>
      <c r="AL239" s="2" t="s">
        <v>1</v>
      </c>
      <c r="AM239" s="1">
        <v>170</v>
      </c>
    </row>
    <row r="240" spans="1:39" x14ac:dyDescent="0.25">
      <c r="A240" s="10" t="s">
        <v>17</v>
      </c>
      <c r="B240" s="7" t="s">
        <v>143</v>
      </c>
      <c r="C240" s="7" t="s">
        <v>105</v>
      </c>
      <c r="D240" s="7" t="s">
        <v>32</v>
      </c>
      <c r="E240" s="29">
        <v>7</v>
      </c>
      <c r="F240" s="7" t="s">
        <v>53</v>
      </c>
      <c r="G240" s="7" t="s">
        <v>1040</v>
      </c>
      <c r="H240" s="7" t="s">
        <v>12</v>
      </c>
      <c r="I240" s="7">
        <v>550</v>
      </c>
      <c r="J240" s="9">
        <v>37336</v>
      </c>
      <c r="K240" s="7">
        <v>209271</v>
      </c>
      <c r="L240" s="7" t="s">
        <v>64</v>
      </c>
      <c r="M240" s="7" t="s">
        <v>12</v>
      </c>
      <c r="N240" s="7">
        <v>2</v>
      </c>
      <c r="O240" s="7" t="s">
        <v>372</v>
      </c>
      <c r="P240" s="7" t="s">
        <v>142</v>
      </c>
      <c r="Q240" s="7" t="s">
        <v>19</v>
      </c>
      <c r="R240" s="7" t="s">
        <v>8</v>
      </c>
      <c r="S240" s="7" t="b">
        <v>0</v>
      </c>
      <c r="T240" s="7" t="b">
        <v>0</v>
      </c>
      <c r="U240" s="7" t="s">
        <v>1039</v>
      </c>
      <c r="V240" s="9">
        <v>37336</v>
      </c>
      <c r="W240" s="7" t="s">
        <v>12</v>
      </c>
      <c r="X240" s="7" t="s">
        <v>37</v>
      </c>
      <c r="Y240" s="7" t="s">
        <v>216</v>
      </c>
      <c r="Z240" s="48">
        <v>0.78125</v>
      </c>
      <c r="AA240" s="8"/>
      <c r="AB240" s="8"/>
      <c r="AC240" s="7" t="s">
        <v>55</v>
      </c>
      <c r="AD240" s="7" t="s">
        <v>2</v>
      </c>
      <c r="AE240" s="7">
        <v>0</v>
      </c>
      <c r="AF240" s="7">
        <v>0</v>
      </c>
      <c r="AG240" s="7">
        <v>0</v>
      </c>
      <c r="AH240" s="7">
        <v>0</v>
      </c>
      <c r="AI240" s="7">
        <v>0</v>
      </c>
      <c r="AJ240" s="13">
        <v>4000</v>
      </c>
      <c r="AK240" s="7" t="s">
        <v>1</v>
      </c>
      <c r="AL240" s="7" t="s">
        <v>1</v>
      </c>
      <c r="AM240" s="6">
        <v>210</v>
      </c>
    </row>
    <row r="241" spans="1:39" x14ac:dyDescent="0.25">
      <c r="A241" s="10" t="s">
        <v>17</v>
      </c>
      <c r="B241" s="7" t="s">
        <v>379</v>
      </c>
      <c r="C241" s="7" t="s">
        <v>15</v>
      </c>
      <c r="D241" s="7" t="s">
        <v>33</v>
      </c>
      <c r="E241" s="29">
        <v>1</v>
      </c>
      <c r="F241" s="7" t="s">
        <v>8</v>
      </c>
      <c r="G241" s="7" t="s">
        <v>12</v>
      </c>
      <c r="H241" s="7" t="s">
        <v>12</v>
      </c>
      <c r="I241" s="11" t="s">
        <v>12</v>
      </c>
      <c r="J241" s="9">
        <v>37337</v>
      </c>
      <c r="K241" s="7">
        <v>212117</v>
      </c>
      <c r="L241" s="7" t="s">
        <v>13</v>
      </c>
      <c r="M241" s="7" t="s">
        <v>12</v>
      </c>
      <c r="N241" s="7">
        <v>2</v>
      </c>
      <c r="O241" s="7" t="s">
        <v>24</v>
      </c>
      <c r="P241" s="7" t="s">
        <v>378</v>
      </c>
      <c r="Q241" s="7" t="s">
        <v>9</v>
      </c>
      <c r="R241" s="7" t="s">
        <v>8</v>
      </c>
      <c r="S241" s="7" t="b">
        <v>0</v>
      </c>
      <c r="T241" s="7" t="b">
        <v>0</v>
      </c>
      <c r="U241" s="7" t="s">
        <v>1038</v>
      </c>
      <c r="V241" s="9">
        <v>37337</v>
      </c>
      <c r="W241" s="7" t="s">
        <v>12</v>
      </c>
      <c r="X241" s="7" t="s">
        <v>5</v>
      </c>
      <c r="Y241" s="7" t="s">
        <v>176</v>
      </c>
      <c r="Z241" s="48">
        <v>0.9375</v>
      </c>
      <c r="AA241" s="8"/>
      <c r="AB241" s="8"/>
      <c r="AC241" s="7" t="s">
        <v>35</v>
      </c>
      <c r="AD241" s="7" t="s">
        <v>34</v>
      </c>
      <c r="AE241" s="7">
        <v>0</v>
      </c>
      <c r="AF241" s="7">
        <v>0</v>
      </c>
      <c r="AG241" s="7">
        <v>0</v>
      </c>
      <c r="AH241" s="7">
        <v>0</v>
      </c>
      <c r="AI241" s="7">
        <v>0</v>
      </c>
      <c r="AJ241" s="7">
        <v>0</v>
      </c>
      <c r="AK241" s="7" t="s">
        <v>1</v>
      </c>
      <c r="AL241" s="7" t="s">
        <v>1</v>
      </c>
      <c r="AM241" s="6" t="s">
        <v>0</v>
      </c>
    </row>
    <row r="242" spans="1:39" x14ac:dyDescent="0.25">
      <c r="A242" s="5" t="s">
        <v>17</v>
      </c>
      <c r="B242" s="2" t="s">
        <v>394</v>
      </c>
      <c r="C242" s="2" t="s">
        <v>15</v>
      </c>
      <c r="D242" s="2" t="s">
        <v>32</v>
      </c>
      <c r="E242" s="28">
        <v>1</v>
      </c>
      <c r="F242" s="2" t="s">
        <v>53</v>
      </c>
      <c r="G242" s="2" t="s">
        <v>1037</v>
      </c>
      <c r="H242" s="2" t="s">
        <v>12</v>
      </c>
      <c r="I242" s="2">
        <v>49</v>
      </c>
      <c r="J242" s="4">
        <v>37337</v>
      </c>
      <c r="K242" s="2">
        <v>214702</v>
      </c>
      <c r="L242" s="2" t="s">
        <v>13</v>
      </c>
      <c r="M242" s="2" t="s">
        <v>12</v>
      </c>
      <c r="N242" s="2">
        <v>2</v>
      </c>
      <c r="O242" s="2" t="s">
        <v>466</v>
      </c>
      <c r="P242" s="2" t="s">
        <v>126</v>
      </c>
      <c r="Q242" s="2" t="s">
        <v>19</v>
      </c>
      <c r="R242" s="2" t="s">
        <v>8</v>
      </c>
      <c r="S242" s="2" t="b">
        <v>0</v>
      </c>
      <c r="T242" s="2" t="b">
        <v>0</v>
      </c>
      <c r="U242" s="2" t="s">
        <v>1036</v>
      </c>
      <c r="V242" s="4">
        <v>37343</v>
      </c>
      <c r="W242" s="2" t="s">
        <v>12</v>
      </c>
      <c r="X242" s="2" t="s">
        <v>37</v>
      </c>
      <c r="Y242" s="2" t="s">
        <v>73</v>
      </c>
      <c r="Z242" s="47">
        <v>0.85069444444444453</v>
      </c>
      <c r="AA242" s="3"/>
      <c r="AB242" s="3"/>
      <c r="AC242" s="2" t="s">
        <v>35</v>
      </c>
      <c r="AD242" s="2" t="s">
        <v>2</v>
      </c>
      <c r="AE242" s="2">
        <v>0</v>
      </c>
      <c r="AF242" s="2">
        <v>0</v>
      </c>
      <c r="AG242" s="2">
        <v>0</v>
      </c>
      <c r="AH242" s="2">
        <v>0</v>
      </c>
      <c r="AI242" s="2">
        <v>0</v>
      </c>
      <c r="AJ242" s="2">
        <v>250</v>
      </c>
      <c r="AK242" s="2" t="s">
        <v>1</v>
      </c>
      <c r="AL242" s="2" t="s">
        <v>1</v>
      </c>
      <c r="AM242" s="1">
        <v>145</v>
      </c>
    </row>
    <row r="243" spans="1:39" x14ac:dyDescent="0.25">
      <c r="A243" s="10" t="s">
        <v>17</v>
      </c>
      <c r="B243" s="7" t="s">
        <v>890</v>
      </c>
      <c r="C243" s="7" t="s">
        <v>15</v>
      </c>
      <c r="D243" s="7" t="s">
        <v>90</v>
      </c>
      <c r="E243" s="29">
        <v>1</v>
      </c>
      <c r="F243" s="7" t="s">
        <v>8</v>
      </c>
      <c r="G243" s="7" t="s">
        <v>12</v>
      </c>
      <c r="H243" s="7" t="s">
        <v>12</v>
      </c>
      <c r="I243" s="7">
        <v>789</v>
      </c>
      <c r="J243" s="9">
        <v>37341</v>
      </c>
      <c r="K243" s="7">
        <v>209216</v>
      </c>
      <c r="L243" s="7" t="s">
        <v>13</v>
      </c>
      <c r="M243" s="7" t="s">
        <v>12</v>
      </c>
      <c r="N243" s="7">
        <v>2</v>
      </c>
      <c r="O243" s="7" t="s">
        <v>177</v>
      </c>
      <c r="P243" s="7" t="s">
        <v>49</v>
      </c>
      <c r="Q243" s="7" t="s">
        <v>29</v>
      </c>
      <c r="R243" s="7" t="s">
        <v>8</v>
      </c>
      <c r="S243" s="7" t="b">
        <v>0</v>
      </c>
      <c r="T243" s="7" t="b">
        <v>0</v>
      </c>
      <c r="U243" s="7" t="s">
        <v>1035</v>
      </c>
      <c r="V243" s="9">
        <v>37341</v>
      </c>
      <c r="W243" s="7" t="s">
        <v>131</v>
      </c>
      <c r="X243" s="7" t="s">
        <v>5</v>
      </c>
      <c r="Y243" s="7" t="s">
        <v>241</v>
      </c>
      <c r="Z243" s="48">
        <v>0.98958333333333337</v>
      </c>
      <c r="AA243" s="8"/>
      <c r="AB243" s="8"/>
      <c r="AC243" s="7" t="s">
        <v>35</v>
      </c>
      <c r="AD243" s="7" t="s">
        <v>22</v>
      </c>
      <c r="AE243" s="7">
        <v>0</v>
      </c>
      <c r="AF243" s="7">
        <v>0</v>
      </c>
      <c r="AG243" s="7">
        <v>0</v>
      </c>
      <c r="AH243" s="7">
        <v>0</v>
      </c>
      <c r="AI243" s="7">
        <v>0</v>
      </c>
      <c r="AJ243" s="7">
        <v>0</v>
      </c>
      <c r="AK243" s="7" t="s">
        <v>1</v>
      </c>
      <c r="AL243" s="7" t="s">
        <v>1</v>
      </c>
      <c r="AM243" s="6" t="s">
        <v>0</v>
      </c>
    </row>
    <row r="244" spans="1:39" x14ac:dyDescent="0.25">
      <c r="A244" s="5" t="s">
        <v>17</v>
      </c>
      <c r="B244" s="2" t="s">
        <v>110</v>
      </c>
      <c r="C244" s="2" t="s">
        <v>15</v>
      </c>
      <c r="D244" s="2" t="s">
        <v>32</v>
      </c>
      <c r="E244" s="28">
        <v>1</v>
      </c>
      <c r="F244" s="2" t="s">
        <v>8</v>
      </c>
      <c r="G244" s="2" t="s">
        <v>12</v>
      </c>
      <c r="H244" s="2" t="s">
        <v>12</v>
      </c>
      <c r="I244" s="2">
        <v>1539</v>
      </c>
      <c r="J244" s="4">
        <v>37342</v>
      </c>
      <c r="K244" s="2">
        <v>218129</v>
      </c>
      <c r="L244" s="2" t="s">
        <v>13</v>
      </c>
      <c r="M244" s="2" t="s">
        <v>12</v>
      </c>
      <c r="N244" s="2">
        <v>2</v>
      </c>
      <c r="O244" s="2" t="s">
        <v>372</v>
      </c>
      <c r="P244" s="2" t="s">
        <v>60</v>
      </c>
      <c r="Q244" s="2" t="s">
        <v>19</v>
      </c>
      <c r="R244" s="2" t="s">
        <v>8</v>
      </c>
      <c r="S244" s="2" t="b">
        <v>0</v>
      </c>
      <c r="T244" s="2" t="b">
        <v>0</v>
      </c>
      <c r="U244" s="2" t="s">
        <v>1034</v>
      </c>
      <c r="V244" s="4">
        <v>37342</v>
      </c>
      <c r="W244" s="2" t="s">
        <v>12</v>
      </c>
      <c r="X244" s="2" t="s">
        <v>37</v>
      </c>
      <c r="Y244" s="2" t="s">
        <v>73</v>
      </c>
      <c r="Z244" s="47">
        <v>0.30555555555555552</v>
      </c>
      <c r="AA244" s="3"/>
      <c r="AB244" s="3"/>
      <c r="AC244" s="2" t="s">
        <v>3</v>
      </c>
      <c r="AD244" s="2" t="s">
        <v>34</v>
      </c>
      <c r="AE244" s="2">
        <v>0</v>
      </c>
      <c r="AF244" s="2">
        <v>0</v>
      </c>
      <c r="AG244" s="2">
        <v>0</v>
      </c>
      <c r="AH244" s="2">
        <v>0</v>
      </c>
      <c r="AI244" s="2">
        <v>0</v>
      </c>
      <c r="AJ244" s="2">
        <v>100</v>
      </c>
      <c r="AK244" s="2" t="s">
        <v>1</v>
      </c>
      <c r="AL244" s="2" t="s">
        <v>1</v>
      </c>
      <c r="AM244" s="1">
        <v>130</v>
      </c>
    </row>
    <row r="245" spans="1:39" x14ac:dyDescent="0.25">
      <c r="A245" s="10" t="s">
        <v>17</v>
      </c>
      <c r="B245" s="7" t="s">
        <v>160</v>
      </c>
      <c r="C245" s="7" t="s">
        <v>15</v>
      </c>
      <c r="D245" s="7" t="s">
        <v>26</v>
      </c>
      <c r="E245" s="29">
        <v>7</v>
      </c>
      <c r="F245" s="7" t="s">
        <v>8</v>
      </c>
      <c r="G245" s="7" t="s">
        <v>12</v>
      </c>
      <c r="H245" s="7" t="s">
        <v>12</v>
      </c>
      <c r="I245" s="11" t="s">
        <v>12</v>
      </c>
      <c r="J245" s="9">
        <v>37344</v>
      </c>
      <c r="K245" s="7">
        <v>212457</v>
      </c>
      <c r="L245" s="7" t="s">
        <v>13</v>
      </c>
      <c r="M245" s="7" t="s">
        <v>12</v>
      </c>
      <c r="N245" s="7">
        <v>2</v>
      </c>
      <c r="O245" s="7" t="s">
        <v>372</v>
      </c>
      <c r="P245" s="7" t="s">
        <v>52</v>
      </c>
      <c r="Q245" s="7" t="s">
        <v>29</v>
      </c>
      <c r="R245" s="7" t="s">
        <v>8</v>
      </c>
      <c r="S245" s="7" t="b">
        <v>0</v>
      </c>
      <c r="T245" s="7" t="b">
        <v>0</v>
      </c>
      <c r="U245" s="7" t="s">
        <v>1033</v>
      </c>
      <c r="V245" s="9">
        <v>37344</v>
      </c>
      <c r="W245" s="7" t="s">
        <v>12</v>
      </c>
      <c r="X245" s="7" t="s">
        <v>5</v>
      </c>
      <c r="Y245" s="7" t="s">
        <v>111</v>
      </c>
      <c r="Z245" s="48">
        <v>0.68333333333333324</v>
      </c>
      <c r="AA245" s="8"/>
      <c r="AB245" s="8"/>
      <c r="AC245" s="7" t="s">
        <v>3</v>
      </c>
      <c r="AD245" s="7" t="s">
        <v>34</v>
      </c>
      <c r="AE245" s="7">
        <v>0</v>
      </c>
      <c r="AF245" s="7">
        <v>0</v>
      </c>
      <c r="AG245" s="7">
        <v>0</v>
      </c>
      <c r="AH245" s="7">
        <v>0</v>
      </c>
      <c r="AI245" s="7">
        <v>0</v>
      </c>
      <c r="AJ245" s="7">
        <v>0</v>
      </c>
      <c r="AK245" s="7" t="s">
        <v>1</v>
      </c>
      <c r="AL245" s="7" t="s">
        <v>1</v>
      </c>
      <c r="AM245" s="6">
        <v>125</v>
      </c>
    </row>
    <row r="246" spans="1:39" x14ac:dyDescent="0.25">
      <c r="A246" s="10" t="s">
        <v>17</v>
      </c>
      <c r="B246" s="7" t="s">
        <v>394</v>
      </c>
      <c r="C246" s="7" t="s">
        <v>46</v>
      </c>
      <c r="D246" s="7" t="s">
        <v>28</v>
      </c>
      <c r="E246" s="29">
        <v>7</v>
      </c>
      <c r="F246" s="7" t="s">
        <v>8</v>
      </c>
      <c r="G246" s="7" t="s">
        <v>12</v>
      </c>
      <c r="H246" s="7" t="s">
        <v>12</v>
      </c>
      <c r="I246" s="7">
        <v>6849</v>
      </c>
      <c r="J246" s="9">
        <v>37349</v>
      </c>
      <c r="K246" s="7">
        <v>211532</v>
      </c>
      <c r="L246" s="7" t="s">
        <v>13</v>
      </c>
      <c r="M246" s="7" t="s">
        <v>12</v>
      </c>
      <c r="N246" s="7">
        <v>2</v>
      </c>
      <c r="O246" s="7" t="s">
        <v>372</v>
      </c>
      <c r="P246" s="7" t="s">
        <v>126</v>
      </c>
      <c r="Q246" s="7" t="s">
        <v>19</v>
      </c>
      <c r="R246" s="7" t="s">
        <v>8</v>
      </c>
      <c r="S246" s="7" t="b">
        <v>1</v>
      </c>
      <c r="T246" s="7" t="b">
        <v>1</v>
      </c>
      <c r="U246" s="7" t="s">
        <v>1032</v>
      </c>
      <c r="V246" s="9">
        <v>37349</v>
      </c>
      <c r="W246" s="7" t="s">
        <v>6</v>
      </c>
      <c r="X246" s="7" t="s">
        <v>5</v>
      </c>
      <c r="Y246" s="7" t="s">
        <v>44</v>
      </c>
      <c r="Z246" s="48">
        <v>0.2951388888888889</v>
      </c>
      <c r="AA246" s="8"/>
      <c r="AB246" s="8"/>
      <c r="AC246" s="7" t="s">
        <v>81</v>
      </c>
      <c r="AD246" s="7" t="s">
        <v>22</v>
      </c>
      <c r="AE246" s="7">
        <v>0</v>
      </c>
      <c r="AF246" s="7">
        <v>0</v>
      </c>
      <c r="AG246" s="7">
        <v>0</v>
      </c>
      <c r="AH246" s="7">
        <v>0</v>
      </c>
      <c r="AI246" s="7">
        <v>0</v>
      </c>
      <c r="AJ246" s="7" t="s">
        <v>1</v>
      </c>
      <c r="AK246" s="7" t="s">
        <v>1</v>
      </c>
      <c r="AL246" s="7" t="s">
        <v>1</v>
      </c>
      <c r="AM246" s="6" t="s">
        <v>0</v>
      </c>
    </row>
    <row r="247" spans="1:39" x14ac:dyDescent="0.25">
      <c r="A247" s="5" t="s">
        <v>17</v>
      </c>
      <c r="B247" s="2" t="s">
        <v>300</v>
      </c>
      <c r="C247" s="2" t="s">
        <v>15</v>
      </c>
      <c r="D247" s="2" t="s">
        <v>310</v>
      </c>
      <c r="E247" s="28">
        <v>1</v>
      </c>
      <c r="F247" s="2" t="s">
        <v>8</v>
      </c>
      <c r="G247" s="2" t="s">
        <v>12</v>
      </c>
      <c r="H247" s="2" t="s">
        <v>12</v>
      </c>
      <c r="I247" s="2">
        <v>165</v>
      </c>
      <c r="J247" s="4">
        <v>37353</v>
      </c>
      <c r="K247" s="2">
        <v>210431</v>
      </c>
      <c r="L247" s="2" t="s">
        <v>13</v>
      </c>
      <c r="M247" s="2" t="s">
        <v>12</v>
      </c>
      <c r="N247" s="2">
        <v>2</v>
      </c>
      <c r="O247" s="2" t="s">
        <v>177</v>
      </c>
      <c r="P247" s="2" t="s">
        <v>244</v>
      </c>
      <c r="Q247" s="2" t="s">
        <v>19</v>
      </c>
      <c r="R247" s="2" t="s">
        <v>12</v>
      </c>
      <c r="S247" s="2" t="b">
        <v>0</v>
      </c>
      <c r="T247" s="2" t="b">
        <v>0</v>
      </c>
      <c r="U247" s="2" t="s">
        <v>1031</v>
      </c>
      <c r="V247" s="4">
        <v>37353</v>
      </c>
      <c r="W247" s="2" t="s">
        <v>12</v>
      </c>
      <c r="X247" s="2" t="s">
        <v>45</v>
      </c>
      <c r="Y247" s="2" t="s">
        <v>73</v>
      </c>
      <c r="Z247" s="47">
        <v>0.84722222222222221</v>
      </c>
      <c r="AA247" s="3"/>
      <c r="AB247" s="3"/>
      <c r="AC247" s="2" t="s">
        <v>35</v>
      </c>
      <c r="AD247" s="2" t="s">
        <v>2</v>
      </c>
      <c r="AE247" s="2">
        <v>0</v>
      </c>
      <c r="AF247" s="2">
        <v>0</v>
      </c>
      <c r="AG247" s="2">
        <v>0</v>
      </c>
      <c r="AH247" s="2">
        <v>0</v>
      </c>
      <c r="AI247" s="2">
        <v>0</v>
      </c>
      <c r="AJ247" s="2">
        <v>500</v>
      </c>
      <c r="AK247" s="2" t="s">
        <v>1</v>
      </c>
      <c r="AL247" s="2" t="s">
        <v>1</v>
      </c>
      <c r="AM247" s="1" t="s">
        <v>0</v>
      </c>
    </row>
    <row r="248" spans="1:39" x14ac:dyDescent="0.25">
      <c r="A248" s="10" t="s">
        <v>17</v>
      </c>
      <c r="B248" s="7" t="s">
        <v>91</v>
      </c>
      <c r="C248" s="7" t="s">
        <v>15</v>
      </c>
      <c r="D248" s="7" t="s">
        <v>28</v>
      </c>
      <c r="E248" s="29">
        <v>7</v>
      </c>
      <c r="F248" s="7" t="s">
        <v>8</v>
      </c>
      <c r="G248" s="7" t="s">
        <v>12</v>
      </c>
      <c r="H248" s="7" t="s">
        <v>12</v>
      </c>
      <c r="I248" s="7">
        <v>1721</v>
      </c>
      <c r="J248" s="9">
        <v>37353</v>
      </c>
      <c r="K248" s="7">
        <v>211688</v>
      </c>
      <c r="L248" s="7" t="s">
        <v>13</v>
      </c>
      <c r="M248" s="7" t="s">
        <v>12</v>
      </c>
      <c r="N248" s="7">
        <v>2</v>
      </c>
      <c r="O248" s="7" t="s">
        <v>27</v>
      </c>
      <c r="P248" s="7" t="s">
        <v>52</v>
      </c>
      <c r="Q248" s="7" t="s">
        <v>9</v>
      </c>
      <c r="R248" s="7" t="s">
        <v>168</v>
      </c>
      <c r="S248" s="7" t="b">
        <v>0</v>
      </c>
      <c r="T248" s="7" t="b">
        <v>0</v>
      </c>
      <c r="U248" s="7" t="s">
        <v>1030</v>
      </c>
      <c r="V248" s="9">
        <v>37353</v>
      </c>
      <c r="W248" s="7" t="s">
        <v>38</v>
      </c>
      <c r="X248" s="7" t="s">
        <v>45</v>
      </c>
      <c r="Y248" s="7" t="s">
        <v>66</v>
      </c>
      <c r="Z248" s="48">
        <v>0.73263888888888884</v>
      </c>
      <c r="AA248" s="8"/>
      <c r="AB248" s="8"/>
      <c r="AC248" s="7" t="s">
        <v>55</v>
      </c>
      <c r="AD248" s="7" t="s">
        <v>2</v>
      </c>
      <c r="AE248" s="7">
        <v>0</v>
      </c>
      <c r="AF248" s="7">
        <v>0</v>
      </c>
      <c r="AG248" s="7">
        <v>0</v>
      </c>
      <c r="AH248" s="7">
        <v>0</v>
      </c>
      <c r="AI248" s="7">
        <v>0</v>
      </c>
      <c r="AJ248" s="7">
        <v>0</v>
      </c>
      <c r="AK248" s="7" t="s">
        <v>1</v>
      </c>
      <c r="AL248" s="7" t="s">
        <v>1</v>
      </c>
      <c r="AM248" s="6" t="s">
        <v>0</v>
      </c>
    </row>
    <row r="249" spans="1:39" x14ac:dyDescent="0.25">
      <c r="A249" s="5" t="s">
        <v>17</v>
      </c>
      <c r="B249" s="2" t="s">
        <v>143</v>
      </c>
      <c r="C249" s="2" t="s">
        <v>15</v>
      </c>
      <c r="D249" s="2" t="s">
        <v>294</v>
      </c>
      <c r="E249" s="28">
        <v>1</v>
      </c>
      <c r="F249" s="2" t="s">
        <v>53</v>
      </c>
      <c r="G249" s="2" t="s">
        <v>1029</v>
      </c>
      <c r="H249" s="2" t="s">
        <v>12</v>
      </c>
      <c r="I249" s="2">
        <v>833</v>
      </c>
      <c r="J249" s="4">
        <v>37357</v>
      </c>
      <c r="K249" s="2">
        <v>214987</v>
      </c>
      <c r="L249" s="2" t="s">
        <v>64</v>
      </c>
      <c r="M249" s="2" t="s">
        <v>12</v>
      </c>
      <c r="N249" s="2">
        <v>1</v>
      </c>
      <c r="O249" s="2" t="s">
        <v>368</v>
      </c>
      <c r="P249" s="2" t="s">
        <v>142</v>
      </c>
      <c r="Q249" s="2" t="s">
        <v>19</v>
      </c>
      <c r="R249" s="2" t="s">
        <v>8</v>
      </c>
      <c r="S249" s="2" t="b">
        <v>1</v>
      </c>
      <c r="T249" s="2" t="b">
        <v>1</v>
      </c>
      <c r="U249" s="2" t="s">
        <v>1028</v>
      </c>
      <c r="V249" s="4">
        <v>37357</v>
      </c>
      <c r="W249" s="2" t="s">
        <v>38</v>
      </c>
      <c r="X249" s="2" t="s">
        <v>37</v>
      </c>
      <c r="Y249" s="2" t="s">
        <v>1027</v>
      </c>
      <c r="Z249" s="47">
        <v>0.87847222222222221</v>
      </c>
      <c r="AA249" s="3"/>
      <c r="AB249" s="3"/>
      <c r="AC249" s="2" t="s">
        <v>35</v>
      </c>
      <c r="AD249" s="2" t="s">
        <v>22</v>
      </c>
      <c r="AE249" s="2">
        <v>72</v>
      </c>
      <c r="AF249" s="2">
        <v>0</v>
      </c>
      <c r="AG249" s="14">
        <v>22530</v>
      </c>
      <c r="AH249" s="14">
        <v>22530</v>
      </c>
      <c r="AI249" s="2">
        <v>0</v>
      </c>
      <c r="AJ249" s="2">
        <v>146</v>
      </c>
      <c r="AK249" s="2" t="s">
        <v>1</v>
      </c>
      <c r="AL249" s="2">
        <v>1</v>
      </c>
      <c r="AM249" s="1">
        <v>140</v>
      </c>
    </row>
    <row r="250" spans="1:39" x14ac:dyDescent="0.25">
      <c r="A250" s="10" t="s">
        <v>17</v>
      </c>
      <c r="B250" s="7" t="s">
        <v>143</v>
      </c>
      <c r="C250" s="7" t="s">
        <v>105</v>
      </c>
      <c r="D250" s="7" t="s">
        <v>97</v>
      </c>
      <c r="E250" s="29">
        <v>1</v>
      </c>
      <c r="F250" s="7" t="s">
        <v>8</v>
      </c>
      <c r="G250" s="7" t="s">
        <v>12</v>
      </c>
      <c r="H250" s="7" t="s">
        <v>12</v>
      </c>
      <c r="I250" s="7">
        <v>85</v>
      </c>
      <c r="J250" s="9">
        <v>37357</v>
      </c>
      <c r="K250" s="7">
        <v>213829</v>
      </c>
      <c r="L250" s="7" t="s">
        <v>13</v>
      </c>
      <c r="M250" s="7" t="s">
        <v>12</v>
      </c>
      <c r="N250" s="7">
        <v>2</v>
      </c>
      <c r="O250" s="7" t="s">
        <v>466</v>
      </c>
      <c r="P250" s="7" t="s">
        <v>142</v>
      </c>
      <c r="Q250" s="7" t="s">
        <v>19</v>
      </c>
      <c r="R250" s="7" t="s">
        <v>8</v>
      </c>
      <c r="S250" s="7" t="b">
        <v>0</v>
      </c>
      <c r="T250" s="7" t="b">
        <v>0</v>
      </c>
      <c r="U250" s="7" t="s">
        <v>1026</v>
      </c>
      <c r="V250" s="9">
        <v>37358</v>
      </c>
      <c r="W250" s="7" t="s">
        <v>12</v>
      </c>
      <c r="X250" s="7" t="s">
        <v>5</v>
      </c>
      <c r="Y250" s="7" t="s">
        <v>42</v>
      </c>
      <c r="Z250" s="48">
        <v>9.375E-2</v>
      </c>
      <c r="AA250" s="8"/>
      <c r="AB250" s="8"/>
      <c r="AC250" s="7" t="s">
        <v>35</v>
      </c>
      <c r="AD250" s="7" t="s">
        <v>34</v>
      </c>
      <c r="AE250" s="7">
        <v>0</v>
      </c>
      <c r="AF250" s="7">
        <v>0</v>
      </c>
      <c r="AG250" s="7">
        <v>0</v>
      </c>
      <c r="AH250" s="7">
        <v>0</v>
      </c>
      <c r="AI250" s="7">
        <v>0</v>
      </c>
      <c r="AJ250" s="13">
        <v>2500</v>
      </c>
      <c r="AK250" s="7" t="s">
        <v>1</v>
      </c>
      <c r="AL250" s="7" t="s">
        <v>1</v>
      </c>
      <c r="AM250" s="6">
        <v>210</v>
      </c>
    </row>
    <row r="251" spans="1:39" x14ac:dyDescent="0.25">
      <c r="A251" s="5" t="s">
        <v>17</v>
      </c>
      <c r="B251" s="2" t="s">
        <v>318</v>
      </c>
      <c r="C251" s="2" t="s">
        <v>15</v>
      </c>
      <c r="D251" s="2" t="s">
        <v>25</v>
      </c>
      <c r="E251" s="28">
        <v>1</v>
      </c>
      <c r="F251" s="2" t="s">
        <v>8</v>
      </c>
      <c r="G251" s="2" t="s">
        <v>12</v>
      </c>
      <c r="H251" s="2" t="s">
        <v>12</v>
      </c>
      <c r="I251" s="2">
        <v>489</v>
      </c>
      <c r="J251" s="4">
        <v>37361</v>
      </c>
      <c r="K251" s="2">
        <v>217006</v>
      </c>
      <c r="L251" s="2" t="s">
        <v>13</v>
      </c>
      <c r="M251" s="2" t="s">
        <v>12</v>
      </c>
      <c r="N251" s="2">
        <v>2</v>
      </c>
      <c r="O251" s="2" t="s">
        <v>177</v>
      </c>
      <c r="P251" s="2" t="s">
        <v>257</v>
      </c>
      <c r="Q251" s="2" t="s">
        <v>9</v>
      </c>
      <c r="R251" s="2" t="s">
        <v>168</v>
      </c>
      <c r="S251" s="2" t="b">
        <v>0</v>
      </c>
      <c r="T251" s="2" t="b">
        <v>0</v>
      </c>
      <c r="U251" s="2" t="s">
        <v>1025</v>
      </c>
      <c r="V251" s="4">
        <v>37363</v>
      </c>
      <c r="W251" s="2" t="s">
        <v>38</v>
      </c>
      <c r="X251" s="2" t="s">
        <v>45</v>
      </c>
      <c r="Y251" s="2" t="s">
        <v>652</v>
      </c>
      <c r="Z251" s="47">
        <v>0.97430555555555554</v>
      </c>
      <c r="AA251" s="3"/>
      <c r="AB251" s="3"/>
      <c r="AC251" s="2" t="s">
        <v>35</v>
      </c>
      <c r="AD251" s="2" t="s">
        <v>22</v>
      </c>
      <c r="AE251" s="2">
        <v>0</v>
      </c>
      <c r="AF251" s="2">
        <v>0</v>
      </c>
      <c r="AG251" s="2">
        <v>0</v>
      </c>
      <c r="AH251" s="2">
        <v>0</v>
      </c>
      <c r="AI251" s="2">
        <v>0</v>
      </c>
      <c r="AJ251" s="2">
        <v>0</v>
      </c>
      <c r="AK251" s="2" t="s">
        <v>1</v>
      </c>
      <c r="AL251" s="2" t="s">
        <v>1</v>
      </c>
      <c r="AM251" s="1" t="s">
        <v>0</v>
      </c>
    </row>
    <row r="252" spans="1:39" x14ac:dyDescent="0.25">
      <c r="A252" s="10" t="s">
        <v>17</v>
      </c>
      <c r="B252" s="7" t="s">
        <v>193</v>
      </c>
      <c r="C252" s="7" t="s">
        <v>46</v>
      </c>
      <c r="D252" s="7" t="s">
        <v>104</v>
      </c>
      <c r="E252" s="29">
        <v>1</v>
      </c>
      <c r="F252" s="7" t="s">
        <v>8</v>
      </c>
      <c r="G252" s="7" t="s">
        <v>12</v>
      </c>
      <c r="H252" s="7" t="s">
        <v>12</v>
      </c>
      <c r="I252" s="7">
        <v>606</v>
      </c>
      <c r="J252" s="9">
        <v>37362</v>
      </c>
      <c r="K252" s="7">
        <v>209581</v>
      </c>
      <c r="L252" s="7" t="s">
        <v>64</v>
      </c>
      <c r="M252" s="7" t="s">
        <v>12</v>
      </c>
      <c r="N252" s="7">
        <v>2</v>
      </c>
      <c r="O252" s="7" t="s">
        <v>20</v>
      </c>
      <c r="P252" s="7" t="s">
        <v>108</v>
      </c>
      <c r="Q252" s="7" t="s">
        <v>19</v>
      </c>
      <c r="R252" s="7" t="s">
        <v>8</v>
      </c>
      <c r="S252" s="7" t="b">
        <v>1</v>
      </c>
      <c r="T252" s="7" t="b">
        <v>1</v>
      </c>
      <c r="U252" s="7" t="s">
        <v>1024</v>
      </c>
      <c r="V252" s="9">
        <v>37377</v>
      </c>
      <c r="W252" s="7" t="s">
        <v>38</v>
      </c>
      <c r="X252" s="7" t="s">
        <v>37</v>
      </c>
      <c r="Y252" s="7" t="s">
        <v>849</v>
      </c>
      <c r="Z252" s="48">
        <v>0.20833333333333334</v>
      </c>
      <c r="AA252" s="8"/>
      <c r="AB252" s="8"/>
      <c r="AC252" s="7" t="s">
        <v>81</v>
      </c>
      <c r="AD252" s="7" t="s">
        <v>22</v>
      </c>
      <c r="AE252" s="7">
        <v>0</v>
      </c>
      <c r="AF252" s="7">
        <v>0</v>
      </c>
      <c r="AG252" s="7">
        <v>0</v>
      </c>
      <c r="AH252" s="7">
        <v>0</v>
      </c>
      <c r="AI252" s="7">
        <v>0</v>
      </c>
      <c r="AJ252" s="7" t="s">
        <v>1</v>
      </c>
      <c r="AK252" s="7" t="s">
        <v>1</v>
      </c>
      <c r="AL252" s="7" t="s">
        <v>1</v>
      </c>
      <c r="AM252" s="6" t="s">
        <v>0</v>
      </c>
    </row>
    <row r="253" spans="1:39" x14ac:dyDescent="0.25">
      <c r="A253" s="10" t="s">
        <v>17</v>
      </c>
      <c r="B253" s="7" t="s">
        <v>285</v>
      </c>
      <c r="C253" s="7" t="s">
        <v>105</v>
      </c>
      <c r="D253" s="7" t="s">
        <v>787</v>
      </c>
      <c r="E253" s="29">
        <v>1</v>
      </c>
      <c r="F253" s="7" t="s">
        <v>8</v>
      </c>
      <c r="G253" s="7" t="s">
        <v>12</v>
      </c>
      <c r="H253" s="7" t="s">
        <v>12</v>
      </c>
      <c r="I253" s="11" t="s">
        <v>12</v>
      </c>
      <c r="J253" s="9">
        <v>37368</v>
      </c>
      <c r="K253" s="7">
        <v>4277</v>
      </c>
      <c r="L253" s="7" t="s">
        <v>64</v>
      </c>
      <c r="M253" s="7" t="s">
        <v>12</v>
      </c>
      <c r="N253" s="7"/>
      <c r="O253" s="7" t="s">
        <v>765</v>
      </c>
      <c r="P253" s="7" t="s">
        <v>284</v>
      </c>
      <c r="Q253" s="7" t="s">
        <v>19</v>
      </c>
      <c r="R253" s="7" t="s">
        <v>8</v>
      </c>
      <c r="S253" s="7" t="b">
        <v>1</v>
      </c>
      <c r="T253" s="7" t="b">
        <v>1</v>
      </c>
      <c r="U253" s="7" t="s">
        <v>1023</v>
      </c>
      <c r="V253" s="9">
        <v>37383.483171296299</v>
      </c>
      <c r="W253" s="7" t="s">
        <v>38</v>
      </c>
      <c r="X253" s="7" t="s">
        <v>882</v>
      </c>
      <c r="Y253" s="7" t="s">
        <v>404</v>
      </c>
      <c r="Z253" s="48">
        <v>0.92361111111111116</v>
      </c>
      <c r="AA253" s="8"/>
      <c r="AB253" s="8"/>
      <c r="AC253" s="7" t="s">
        <v>35</v>
      </c>
      <c r="AD253" s="7" t="s">
        <v>22</v>
      </c>
      <c r="AE253" s="7">
        <v>240</v>
      </c>
      <c r="AF253" s="7">
        <v>0</v>
      </c>
      <c r="AG253" s="13">
        <v>3803</v>
      </c>
      <c r="AH253" s="13">
        <v>3803</v>
      </c>
      <c r="AI253" s="7">
        <v>0</v>
      </c>
      <c r="AJ253" s="13">
        <v>1500</v>
      </c>
      <c r="AK253" s="7" t="s">
        <v>1</v>
      </c>
      <c r="AL253" s="7" t="s">
        <v>1</v>
      </c>
      <c r="AM253" s="6">
        <v>150</v>
      </c>
    </row>
    <row r="254" spans="1:39" x14ac:dyDescent="0.25">
      <c r="A254" s="5" t="s">
        <v>17</v>
      </c>
      <c r="B254" s="2" t="s">
        <v>318</v>
      </c>
      <c r="C254" s="2" t="s">
        <v>15</v>
      </c>
      <c r="D254" s="2" t="s">
        <v>97</v>
      </c>
      <c r="E254" s="28">
        <v>1</v>
      </c>
      <c r="F254" s="2" t="s">
        <v>8</v>
      </c>
      <c r="G254" s="2" t="s">
        <v>12</v>
      </c>
      <c r="H254" s="2" t="s">
        <v>12</v>
      </c>
      <c r="I254" s="2">
        <v>1630</v>
      </c>
      <c r="J254" s="4">
        <v>37369</v>
      </c>
      <c r="K254" s="2">
        <v>210964</v>
      </c>
      <c r="L254" s="2" t="s">
        <v>64</v>
      </c>
      <c r="M254" s="2" t="s">
        <v>12</v>
      </c>
      <c r="N254" s="2">
        <v>2</v>
      </c>
      <c r="O254" s="2" t="s">
        <v>27</v>
      </c>
      <c r="P254" s="2" t="s">
        <v>257</v>
      </c>
      <c r="Q254" s="2" t="s">
        <v>29</v>
      </c>
      <c r="R254" s="2" t="s">
        <v>8</v>
      </c>
      <c r="S254" s="2" t="b">
        <v>0</v>
      </c>
      <c r="T254" s="2" t="b">
        <v>0</v>
      </c>
      <c r="U254" s="2" t="s">
        <v>1022</v>
      </c>
      <c r="V254" s="4">
        <v>37369</v>
      </c>
      <c r="W254" s="2" t="s">
        <v>38</v>
      </c>
      <c r="X254" s="2" t="s">
        <v>37</v>
      </c>
      <c r="Y254" s="2" t="s">
        <v>203</v>
      </c>
      <c r="Z254" s="47">
        <v>0.39444444444444443</v>
      </c>
      <c r="AA254" s="3"/>
      <c r="AB254" s="3"/>
      <c r="AC254" s="2" t="s">
        <v>3</v>
      </c>
      <c r="AD254" s="2" t="s">
        <v>2</v>
      </c>
      <c r="AE254" s="2">
        <v>2</v>
      </c>
      <c r="AF254" s="2">
        <v>0</v>
      </c>
      <c r="AG254" s="2">
        <v>317</v>
      </c>
      <c r="AH254" s="2">
        <v>317</v>
      </c>
      <c r="AI254" s="2">
        <v>0</v>
      </c>
      <c r="AJ254" s="2">
        <v>0</v>
      </c>
      <c r="AK254" s="2" t="s">
        <v>1</v>
      </c>
      <c r="AL254" s="2" t="s">
        <v>1</v>
      </c>
      <c r="AM254" s="1">
        <v>180</v>
      </c>
    </row>
    <row r="255" spans="1:39" x14ac:dyDescent="0.25">
      <c r="A255" s="5" t="s">
        <v>17</v>
      </c>
      <c r="B255" s="2" t="s">
        <v>173</v>
      </c>
      <c r="C255" s="2" t="s">
        <v>15</v>
      </c>
      <c r="D255" s="2" t="s">
        <v>26</v>
      </c>
      <c r="E255" s="28">
        <v>1</v>
      </c>
      <c r="F255" s="2" t="s">
        <v>8</v>
      </c>
      <c r="G255" s="2" t="s">
        <v>12</v>
      </c>
      <c r="H255" s="2" t="s">
        <v>12</v>
      </c>
      <c r="I255" s="12" t="s">
        <v>12</v>
      </c>
      <c r="J255" s="4">
        <v>37371</v>
      </c>
      <c r="K255" s="2">
        <v>216747</v>
      </c>
      <c r="L255" s="2" t="s">
        <v>13</v>
      </c>
      <c r="M255" s="2" t="s">
        <v>12</v>
      </c>
      <c r="N255" s="2">
        <v>2</v>
      </c>
      <c r="O255" s="2" t="s">
        <v>24</v>
      </c>
      <c r="P255" s="2" t="s">
        <v>108</v>
      </c>
      <c r="Q255" s="2" t="s">
        <v>9</v>
      </c>
      <c r="R255" s="2" t="s">
        <v>8</v>
      </c>
      <c r="S255" s="2" t="b">
        <v>0</v>
      </c>
      <c r="T255" s="2" t="b">
        <v>0</v>
      </c>
      <c r="U255" s="2" t="s">
        <v>7</v>
      </c>
      <c r="V255" s="4">
        <v>37418</v>
      </c>
      <c r="W255" s="2" t="s">
        <v>38</v>
      </c>
      <c r="X255" s="2" t="s">
        <v>5</v>
      </c>
      <c r="Y255" s="2" t="s">
        <v>66</v>
      </c>
      <c r="Z255" s="47">
        <v>0.63472222222222219</v>
      </c>
      <c r="AA255" s="3"/>
      <c r="AB255" s="3"/>
      <c r="AC255" s="2" t="s">
        <v>3</v>
      </c>
      <c r="AD255" s="2" t="s">
        <v>2</v>
      </c>
      <c r="AE255" s="2">
        <v>0</v>
      </c>
      <c r="AF255" s="2">
        <v>0</v>
      </c>
      <c r="AG255" s="2">
        <v>0</v>
      </c>
      <c r="AH255" s="2">
        <v>0</v>
      </c>
      <c r="AI255" s="2">
        <v>0</v>
      </c>
      <c r="AJ255" s="2">
        <v>0</v>
      </c>
      <c r="AK255" s="2" t="s">
        <v>1</v>
      </c>
      <c r="AL255" s="2" t="s">
        <v>1</v>
      </c>
      <c r="AM255" s="1">
        <v>100</v>
      </c>
    </row>
    <row r="256" spans="1:39" x14ac:dyDescent="0.25">
      <c r="A256" s="10" t="s">
        <v>17</v>
      </c>
      <c r="B256" s="7" t="s">
        <v>268</v>
      </c>
      <c r="C256" s="7" t="s">
        <v>15</v>
      </c>
      <c r="D256" s="7" t="s">
        <v>21</v>
      </c>
      <c r="E256" s="29">
        <v>1</v>
      </c>
      <c r="F256" s="7" t="s">
        <v>8</v>
      </c>
      <c r="G256" s="7" t="s">
        <v>12</v>
      </c>
      <c r="H256" s="7" t="s">
        <v>12</v>
      </c>
      <c r="I256" s="11" t="s">
        <v>12</v>
      </c>
      <c r="J256" s="9">
        <v>37372</v>
      </c>
      <c r="K256" s="7">
        <v>213553</v>
      </c>
      <c r="L256" s="7" t="s">
        <v>13</v>
      </c>
      <c r="M256" s="7" t="s">
        <v>12</v>
      </c>
      <c r="N256" s="7">
        <v>3</v>
      </c>
      <c r="O256" s="7" t="s">
        <v>1021</v>
      </c>
      <c r="P256" s="7" t="s">
        <v>39</v>
      </c>
      <c r="Q256" s="7" t="s">
        <v>9</v>
      </c>
      <c r="R256" s="7" t="s">
        <v>8</v>
      </c>
      <c r="S256" s="7" t="b">
        <v>1</v>
      </c>
      <c r="T256" s="7" t="b">
        <v>1</v>
      </c>
      <c r="U256" s="7" t="s">
        <v>1020</v>
      </c>
      <c r="V256" s="9">
        <v>37372</v>
      </c>
      <c r="W256" s="7" t="s">
        <v>131</v>
      </c>
      <c r="X256" s="7" t="s">
        <v>45</v>
      </c>
      <c r="Y256" s="7" t="s">
        <v>263</v>
      </c>
      <c r="Z256" s="48">
        <v>0.58333333333333337</v>
      </c>
      <c r="AA256" s="8"/>
      <c r="AB256" s="8"/>
      <c r="AC256" s="7" t="s">
        <v>3</v>
      </c>
      <c r="AD256" s="7" t="s">
        <v>22</v>
      </c>
      <c r="AE256" s="7">
        <v>0</v>
      </c>
      <c r="AF256" s="7">
        <v>0</v>
      </c>
      <c r="AG256" s="7">
        <v>0</v>
      </c>
      <c r="AH256" s="7">
        <v>0</v>
      </c>
      <c r="AI256" s="7">
        <v>0</v>
      </c>
      <c r="AJ256" s="7">
        <v>0</v>
      </c>
      <c r="AK256" s="7" t="s">
        <v>1</v>
      </c>
      <c r="AL256" s="7" t="s">
        <v>1</v>
      </c>
      <c r="AM256" s="6" t="s">
        <v>0</v>
      </c>
    </row>
    <row r="257" spans="1:39" x14ac:dyDescent="0.25">
      <c r="A257" s="10" t="s">
        <v>17</v>
      </c>
      <c r="B257" s="7" t="s">
        <v>128</v>
      </c>
      <c r="C257" s="7" t="s">
        <v>15</v>
      </c>
      <c r="D257" s="7" t="s">
        <v>576</v>
      </c>
      <c r="E257" s="29">
        <v>1</v>
      </c>
      <c r="F257" s="7" t="s">
        <v>8</v>
      </c>
      <c r="G257" s="7" t="s">
        <v>12</v>
      </c>
      <c r="H257" s="7" t="s">
        <v>12</v>
      </c>
      <c r="I257" s="7">
        <v>7746</v>
      </c>
      <c r="J257" s="9">
        <v>37376</v>
      </c>
      <c r="K257" s="7">
        <v>215654</v>
      </c>
      <c r="L257" s="7" t="s">
        <v>13</v>
      </c>
      <c r="M257" s="7" t="s">
        <v>12</v>
      </c>
      <c r="N257" s="7">
        <v>2</v>
      </c>
      <c r="O257" s="7" t="s">
        <v>741</v>
      </c>
      <c r="P257" s="7" t="s">
        <v>126</v>
      </c>
      <c r="Q257" s="7" t="s">
        <v>9</v>
      </c>
      <c r="R257" s="7" t="s">
        <v>8</v>
      </c>
      <c r="S257" s="7" t="b">
        <v>1</v>
      </c>
      <c r="T257" s="7" t="b">
        <v>0</v>
      </c>
      <c r="U257" s="7" t="s">
        <v>1019</v>
      </c>
      <c r="V257" s="9">
        <v>37377</v>
      </c>
      <c r="W257" s="7" t="s">
        <v>6</v>
      </c>
      <c r="X257" s="7" t="s">
        <v>5</v>
      </c>
      <c r="Y257" s="7" t="s">
        <v>140</v>
      </c>
      <c r="Z257" s="48">
        <v>0.32291666666666669</v>
      </c>
      <c r="AA257" s="8"/>
      <c r="AB257" s="8"/>
      <c r="AC257" s="7" t="s">
        <v>81</v>
      </c>
      <c r="AD257" s="7" t="s">
        <v>2</v>
      </c>
      <c r="AE257" s="7">
        <v>0</v>
      </c>
      <c r="AF257" s="7">
        <v>0</v>
      </c>
      <c r="AG257" s="7">
        <v>0</v>
      </c>
      <c r="AH257" s="7">
        <v>0</v>
      </c>
      <c r="AI257" s="7">
        <v>0</v>
      </c>
      <c r="AJ257" s="7">
        <v>0</v>
      </c>
      <c r="AK257" s="7" t="s">
        <v>1</v>
      </c>
      <c r="AL257" s="7" t="s">
        <v>1</v>
      </c>
      <c r="AM257" s="6">
        <v>100</v>
      </c>
    </row>
    <row r="258" spans="1:39" x14ac:dyDescent="0.25">
      <c r="A258" s="5" t="s">
        <v>17</v>
      </c>
      <c r="B258" s="2" t="s">
        <v>318</v>
      </c>
      <c r="C258" s="2" t="s">
        <v>15</v>
      </c>
      <c r="D258" s="2" t="s">
        <v>780</v>
      </c>
      <c r="E258" s="28">
        <v>1</v>
      </c>
      <c r="F258" s="2" t="s">
        <v>8</v>
      </c>
      <c r="G258" s="2" t="s">
        <v>12</v>
      </c>
      <c r="H258" s="2" t="s">
        <v>12</v>
      </c>
      <c r="I258" s="12" t="s">
        <v>12</v>
      </c>
      <c r="J258" s="4">
        <v>37377</v>
      </c>
      <c r="K258" s="2">
        <v>5366</v>
      </c>
      <c r="L258" s="2" t="s">
        <v>13</v>
      </c>
      <c r="M258" s="2" t="s">
        <v>12</v>
      </c>
      <c r="N258" s="2"/>
      <c r="O258" s="2" t="s">
        <v>765</v>
      </c>
      <c r="P258" s="2" t="s">
        <v>257</v>
      </c>
      <c r="Q258" s="2" t="s">
        <v>19</v>
      </c>
      <c r="R258" s="2" t="s">
        <v>8</v>
      </c>
      <c r="S258" s="2" t="b">
        <v>1</v>
      </c>
      <c r="T258" s="2" t="b">
        <v>1</v>
      </c>
      <c r="U258" s="2" t="s">
        <v>7</v>
      </c>
      <c r="V258" s="4">
        <v>37379.545601851853</v>
      </c>
      <c r="W258" s="2" t="s">
        <v>12</v>
      </c>
      <c r="X258" s="2" t="s">
        <v>894</v>
      </c>
      <c r="Y258" s="2" t="s">
        <v>101</v>
      </c>
      <c r="Z258" s="47">
        <v>0.58333333333333337</v>
      </c>
      <c r="AA258" s="3"/>
      <c r="AB258" s="3"/>
      <c r="AC258" s="2" t="s">
        <v>3</v>
      </c>
      <c r="AD258" s="2" t="s">
        <v>22</v>
      </c>
      <c r="AE258" s="2">
        <v>0</v>
      </c>
      <c r="AF258" s="2">
        <v>0</v>
      </c>
      <c r="AG258" s="2">
        <v>0</v>
      </c>
      <c r="AH258" s="2">
        <v>0</v>
      </c>
      <c r="AI258" s="2">
        <v>0</v>
      </c>
      <c r="AJ258" s="2">
        <v>50</v>
      </c>
      <c r="AK258" s="2" t="s">
        <v>1</v>
      </c>
      <c r="AL258" s="2" t="s">
        <v>1</v>
      </c>
      <c r="AM258" s="1">
        <v>150</v>
      </c>
    </row>
    <row r="259" spans="1:39" x14ac:dyDescent="0.25">
      <c r="A259" s="10" t="s">
        <v>17</v>
      </c>
      <c r="B259" s="7" t="s">
        <v>182</v>
      </c>
      <c r="C259" s="7" t="s">
        <v>15</v>
      </c>
      <c r="D259" s="7" t="s">
        <v>265</v>
      </c>
      <c r="E259" s="29">
        <v>1</v>
      </c>
      <c r="F259" s="7" t="s">
        <v>8</v>
      </c>
      <c r="G259" s="7" t="s">
        <v>12</v>
      </c>
      <c r="H259" s="7" t="s">
        <v>12</v>
      </c>
      <c r="I259" s="7">
        <v>405</v>
      </c>
      <c r="J259" s="9">
        <v>37379</v>
      </c>
      <c r="K259" s="7">
        <v>236836</v>
      </c>
      <c r="L259" s="7" t="s">
        <v>13</v>
      </c>
      <c r="M259" s="7" t="s">
        <v>12</v>
      </c>
      <c r="N259" s="7">
        <v>4</v>
      </c>
      <c r="O259" s="7" t="s">
        <v>144</v>
      </c>
      <c r="P259" s="7" t="s">
        <v>122</v>
      </c>
      <c r="Q259" s="7" t="s">
        <v>29</v>
      </c>
      <c r="R259" s="7" t="s">
        <v>8</v>
      </c>
      <c r="S259" s="7" t="b">
        <v>0</v>
      </c>
      <c r="T259" s="7" t="b">
        <v>0</v>
      </c>
      <c r="U259" s="7" t="s">
        <v>7</v>
      </c>
      <c r="V259" s="9">
        <v>38679</v>
      </c>
      <c r="W259" s="7" t="s">
        <v>12</v>
      </c>
      <c r="X259" s="7" t="s">
        <v>37</v>
      </c>
      <c r="Y259" s="7" t="s">
        <v>73</v>
      </c>
      <c r="Z259" s="48">
        <v>0.92986111111111114</v>
      </c>
      <c r="AA259" s="8"/>
      <c r="AB259" s="8"/>
      <c r="AC259" s="7" t="s">
        <v>35</v>
      </c>
      <c r="AD259" s="7" t="s">
        <v>34</v>
      </c>
      <c r="AE259" s="7">
        <v>0</v>
      </c>
      <c r="AF259" s="7">
        <v>0</v>
      </c>
      <c r="AG259" s="7">
        <v>0</v>
      </c>
      <c r="AH259" s="7">
        <v>0</v>
      </c>
      <c r="AI259" s="7">
        <v>0</v>
      </c>
      <c r="AJ259" s="7">
        <v>0</v>
      </c>
      <c r="AK259" s="7" t="s">
        <v>1</v>
      </c>
      <c r="AL259" s="7" t="s">
        <v>1</v>
      </c>
      <c r="AM259" s="6">
        <v>110</v>
      </c>
    </row>
    <row r="260" spans="1:39" x14ac:dyDescent="0.25">
      <c r="A260" s="10" t="s">
        <v>17</v>
      </c>
      <c r="B260" s="7" t="s">
        <v>182</v>
      </c>
      <c r="C260" s="7" t="s">
        <v>15</v>
      </c>
      <c r="D260" s="7" t="s">
        <v>666</v>
      </c>
      <c r="E260" s="29">
        <v>1</v>
      </c>
      <c r="F260" s="7" t="s">
        <v>8</v>
      </c>
      <c r="G260" s="7" t="s">
        <v>12</v>
      </c>
      <c r="H260" s="7" t="s">
        <v>12</v>
      </c>
      <c r="I260" s="11" t="s">
        <v>12</v>
      </c>
      <c r="J260" s="9">
        <v>37381</v>
      </c>
      <c r="K260" s="7">
        <v>215843</v>
      </c>
      <c r="L260" s="7" t="s">
        <v>13</v>
      </c>
      <c r="M260" s="7" t="s">
        <v>12</v>
      </c>
      <c r="N260" s="7">
        <v>4</v>
      </c>
      <c r="O260" s="7" t="s">
        <v>399</v>
      </c>
      <c r="P260" s="7" t="s">
        <v>122</v>
      </c>
      <c r="Q260" s="7" t="s">
        <v>19</v>
      </c>
      <c r="R260" s="7" t="s">
        <v>8</v>
      </c>
      <c r="S260" s="7" t="b">
        <v>0</v>
      </c>
      <c r="T260" s="7" t="b">
        <v>0</v>
      </c>
      <c r="U260" s="7" t="s">
        <v>1018</v>
      </c>
      <c r="V260" s="9">
        <v>37382</v>
      </c>
      <c r="W260" s="7" t="s">
        <v>12</v>
      </c>
      <c r="X260" s="7" t="s">
        <v>37</v>
      </c>
      <c r="Y260" s="7" t="s">
        <v>73</v>
      </c>
      <c r="Z260" s="48">
        <v>0.80208333333333337</v>
      </c>
      <c r="AA260" s="8"/>
      <c r="AB260" s="8"/>
      <c r="AC260" s="7" t="s">
        <v>55</v>
      </c>
      <c r="AD260" s="7" t="s">
        <v>2</v>
      </c>
      <c r="AE260" s="7">
        <v>0</v>
      </c>
      <c r="AF260" s="7">
        <v>0</v>
      </c>
      <c r="AG260" s="7">
        <v>0</v>
      </c>
      <c r="AH260" s="7">
        <v>0</v>
      </c>
      <c r="AI260" s="7">
        <v>0</v>
      </c>
      <c r="AJ260" s="7">
        <v>500</v>
      </c>
      <c r="AK260" s="7" t="s">
        <v>1</v>
      </c>
      <c r="AL260" s="7" t="s">
        <v>1</v>
      </c>
      <c r="AM260" s="6">
        <v>160</v>
      </c>
    </row>
    <row r="261" spans="1:39" x14ac:dyDescent="0.25">
      <c r="A261" s="5" t="s">
        <v>17</v>
      </c>
      <c r="B261" s="2" t="s">
        <v>318</v>
      </c>
      <c r="C261" s="2" t="s">
        <v>15</v>
      </c>
      <c r="D261" s="2" t="s">
        <v>70</v>
      </c>
      <c r="E261" s="28">
        <v>7</v>
      </c>
      <c r="F261" s="2" t="s">
        <v>8</v>
      </c>
      <c r="G261" s="2" t="s">
        <v>12</v>
      </c>
      <c r="H261" s="2" t="s">
        <v>12</v>
      </c>
      <c r="I261" s="12" t="s">
        <v>12</v>
      </c>
      <c r="J261" s="4">
        <v>37381</v>
      </c>
      <c r="K261" s="2">
        <v>211846</v>
      </c>
      <c r="L261" s="2" t="s">
        <v>13</v>
      </c>
      <c r="M261" s="2" t="s">
        <v>12</v>
      </c>
      <c r="N261" s="2">
        <v>2</v>
      </c>
      <c r="O261" s="2" t="s">
        <v>222</v>
      </c>
      <c r="P261" s="2" t="s">
        <v>257</v>
      </c>
      <c r="Q261" s="2" t="s">
        <v>29</v>
      </c>
      <c r="R261" s="2" t="s">
        <v>8</v>
      </c>
      <c r="S261" s="2" t="b">
        <v>0</v>
      </c>
      <c r="T261" s="2" t="b">
        <v>0</v>
      </c>
      <c r="U261" s="2" t="s">
        <v>114</v>
      </c>
      <c r="V261" s="4">
        <v>37432</v>
      </c>
      <c r="W261" s="2" t="s">
        <v>6</v>
      </c>
      <c r="X261" s="2" t="s">
        <v>45</v>
      </c>
      <c r="Y261" s="2" t="s">
        <v>4</v>
      </c>
      <c r="Z261" s="47">
        <v>0.3576388888888889</v>
      </c>
      <c r="AA261" s="3"/>
      <c r="AB261" s="3"/>
      <c r="AC261" s="2" t="s">
        <v>3</v>
      </c>
      <c r="AD261" s="2" t="s">
        <v>2</v>
      </c>
      <c r="AE261" s="2">
        <v>0</v>
      </c>
      <c r="AF261" s="2">
        <v>0</v>
      </c>
      <c r="AG261" s="2">
        <v>0</v>
      </c>
      <c r="AH261" s="2">
        <v>0</v>
      </c>
      <c r="AI261" s="2">
        <v>0</v>
      </c>
      <c r="AJ261" s="2">
        <v>0</v>
      </c>
      <c r="AK261" s="2" t="s">
        <v>1</v>
      </c>
      <c r="AL261" s="2" t="s">
        <v>1</v>
      </c>
      <c r="AM261" s="1" t="s">
        <v>0</v>
      </c>
    </row>
    <row r="262" spans="1:39" x14ac:dyDescent="0.25">
      <c r="A262" s="10" t="s">
        <v>17</v>
      </c>
      <c r="B262" s="7" t="s">
        <v>193</v>
      </c>
      <c r="C262" s="7" t="s">
        <v>15</v>
      </c>
      <c r="D262" s="7" t="s">
        <v>153</v>
      </c>
      <c r="E262" s="29">
        <v>1</v>
      </c>
      <c r="F262" s="7" t="s">
        <v>95</v>
      </c>
      <c r="G262" s="7" t="s">
        <v>12</v>
      </c>
      <c r="H262" s="7" t="s">
        <v>12</v>
      </c>
      <c r="I262" s="11" t="s">
        <v>12</v>
      </c>
      <c r="J262" s="9">
        <v>37385</v>
      </c>
      <c r="K262" s="7">
        <v>215471</v>
      </c>
      <c r="L262" s="7" t="s">
        <v>13</v>
      </c>
      <c r="M262" s="7" t="s">
        <v>12</v>
      </c>
      <c r="N262" s="7">
        <v>2</v>
      </c>
      <c r="O262" s="7" t="s">
        <v>180</v>
      </c>
      <c r="P262" s="7" t="s">
        <v>108</v>
      </c>
      <c r="Q262" s="7" t="s">
        <v>29</v>
      </c>
      <c r="R262" s="7" t="s">
        <v>8</v>
      </c>
      <c r="S262" s="7" t="b">
        <v>0</v>
      </c>
      <c r="T262" s="7" t="b">
        <v>0</v>
      </c>
      <c r="U262" s="7" t="s">
        <v>7</v>
      </c>
      <c r="V262" s="9">
        <v>37385</v>
      </c>
      <c r="W262" s="7" t="s">
        <v>12</v>
      </c>
      <c r="X262" s="7" t="s">
        <v>45</v>
      </c>
      <c r="Y262" s="7" t="s">
        <v>183</v>
      </c>
      <c r="Z262" s="48">
        <v>0.33333333333333331</v>
      </c>
      <c r="AA262" s="8"/>
      <c r="AB262" s="8"/>
      <c r="AC262" s="7" t="s">
        <v>3</v>
      </c>
      <c r="AD262" s="7" t="s">
        <v>2</v>
      </c>
      <c r="AE262" s="7">
        <v>0</v>
      </c>
      <c r="AF262" s="7">
        <v>0</v>
      </c>
      <c r="AG262" s="7">
        <v>0</v>
      </c>
      <c r="AH262" s="7">
        <v>0</v>
      </c>
      <c r="AI262" s="7">
        <v>0</v>
      </c>
      <c r="AJ262" s="7">
        <v>0</v>
      </c>
      <c r="AK262" s="7" t="s">
        <v>1</v>
      </c>
      <c r="AL262" s="7" t="s">
        <v>1</v>
      </c>
      <c r="AM262" s="6" t="s">
        <v>0</v>
      </c>
    </row>
    <row r="263" spans="1:39" x14ac:dyDescent="0.25">
      <c r="A263" s="5" t="s">
        <v>17</v>
      </c>
      <c r="B263" s="2" t="s">
        <v>318</v>
      </c>
      <c r="C263" s="2" t="s">
        <v>46</v>
      </c>
      <c r="D263" s="2" t="s">
        <v>365</v>
      </c>
      <c r="E263" s="28">
        <v>1</v>
      </c>
      <c r="F263" s="2" t="s">
        <v>8</v>
      </c>
      <c r="G263" s="2" t="s">
        <v>12</v>
      </c>
      <c r="H263" s="2" t="s">
        <v>12</v>
      </c>
      <c r="I263" s="2">
        <v>1124</v>
      </c>
      <c r="J263" s="4">
        <v>37387</v>
      </c>
      <c r="K263" s="2">
        <v>213541</v>
      </c>
      <c r="L263" s="2" t="s">
        <v>13</v>
      </c>
      <c r="M263" s="2" t="s">
        <v>12</v>
      </c>
      <c r="N263" s="2">
        <v>2</v>
      </c>
      <c r="O263" s="2" t="s">
        <v>27</v>
      </c>
      <c r="P263" s="2" t="s">
        <v>257</v>
      </c>
      <c r="Q263" s="2" t="s">
        <v>19</v>
      </c>
      <c r="R263" s="2" t="s">
        <v>8</v>
      </c>
      <c r="S263" s="2" t="b">
        <v>0</v>
      </c>
      <c r="T263" s="2" t="b">
        <v>0</v>
      </c>
      <c r="U263" s="2" t="s">
        <v>1017</v>
      </c>
      <c r="V263" s="4">
        <v>37432</v>
      </c>
      <c r="W263" s="2" t="s">
        <v>6</v>
      </c>
      <c r="X263" s="2" t="s">
        <v>37</v>
      </c>
      <c r="Y263" s="2" t="s">
        <v>162</v>
      </c>
      <c r="Z263" s="47">
        <v>0.625</v>
      </c>
      <c r="AA263" s="3"/>
      <c r="AB263" s="3"/>
      <c r="AC263" s="2" t="s">
        <v>3</v>
      </c>
      <c r="AD263" s="2" t="s">
        <v>2</v>
      </c>
      <c r="AE263" s="2">
        <v>0</v>
      </c>
      <c r="AF263" s="2">
        <v>0</v>
      </c>
      <c r="AG263" s="2">
        <v>0</v>
      </c>
      <c r="AH263" s="2">
        <v>0</v>
      </c>
      <c r="AI263" s="2">
        <v>0</v>
      </c>
      <c r="AJ263" s="2" t="s">
        <v>1</v>
      </c>
      <c r="AK263" s="2" t="s">
        <v>1</v>
      </c>
      <c r="AL263" s="2" t="s">
        <v>1</v>
      </c>
      <c r="AM263" s="1">
        <v>124</v>
      </c>
    </row>
    <row r="264" spans="1:39" x14ac:dyDescent="0.25">
      <c r="A264" s="10" t="s">
        <v>17</v>
      </c>
      <c r="B264" s="7" t="s">
        <v>182</v>
      </c>
      <c r="C264" s="7" t="s">
        <v>15</v>
      </c>
      <c r="D264" s="7" t="s">
        <v>104</v>
      </c>
      <c r="E264" s="29">
        <v>7</v>
      </c>
      <c r="F264" s="7" t="s">
        <v>95</v>
      </c>
      <c r="G264" s="7" t="s">
        <v>12</v>
      </c>
      <c r="H264" s="7" t="s">
        <v>12</v>
      </c>
      <c r="I264" s="7">
        <v>657</v>
      </c>
      <c r="J264" s="9">
        <v>37388</v>
      </c>
      <c r="K264" s="7">
        <v>215731</v>
      </c>
      <c r="L264" s="7" t="s">
        <v>64</v>
      </c>
      <c r="M264" s="7" t="s">
        <v>12</v>
      </c>
      <c r="N264" s="7">
        <v>2</v>
      </c>
      <c r="O264" s="7" t="s">
        <v>89</v>
      </c>
      <c r="P264" s="7" t="s">
        <v>122</v>
      </c>
      <c r="Q264" s="7" t="s">
        <v>29</v>
      </c>
      <c r="R264" s="7" t="s">
        <v>168</v>
      </c>
      <c r="S264" s="7" t="b">
        <v>0</v>
      </c>
      <c r="T264" s="7" t="b">
        <v>0</v>
      </c>
      <c r="U264" s="7" t="s">
        <v>1016</v>
      </c>
      <c r="V264" s="9">
        <v>37404</v>
      </c>
      <c r="W264" s="7" t="s">
        <v>6</v>
      </c>
      <c r="X264" s="7" t="s">
        <v>45</v>
      </c>
      <c r="Y264" s="7" t="s">
        <v>118</v>
      </c>
      <c r="Z264" s="48">
        <v>0.45833333333333331</v>
      </c>
      <c r="AA264" s="8"/>
      <c r="AB264" s="8"/>
      <c r="AC264" s="7" t="s">
        <v>3</v>
      </c>
      <c r="AD264" s="7" t="s">
        <v>2</v>
      </c>
      <c r="AE264" s="7">
        <v>48</v>
      </c>
      <c r="AF264" s="7">
        <v>0</v>
      </c>
      <c r="AG264" s="7">
        <v>0</v>
      </c>
      <c r="AH264" s="7">
        <v>0</v>
      </c>
      <c r="AI264" s="7">
        <v>0</v>
      </c>
      <c r="AJ264" s="7">
        <v>0</v>
      </c>
      <c r="AK264" s="7" t="s">
        <v>1</v>
      </c>
      <c r="AL264" s="7" t="s">
        <v>1</v>
      </c>
      <c r="AM264" s="6">
        <v>110</v>
      </c>
    </row>
    <row r="265" spans="1:39" x14ac:dyDescent="0.25">
      <c r="A265" s="5" t="s">
        <v>17</v>
      </c>
      <c r="B265" s="2" t="s">
        <v>287</v>
      </c>
      <c r="C265" s="2" t="s">
        <v>15</v>
      </c>
      <c r="D265" s="2" t="s">
        <v>178</v>
      </c>
      <c r="E265" s="28">
        <v>1</v>
      </c>
      <c r="F265" s="2" t="s">
        <v>8</v>
      </c>
      <c r="G265" s="2" t="s">
        <v>12</v>
      </c>
      <c r="H265" s="2" t="s">
        <v>12</v>
      </c>
      <c r="I265" s="12" t="s">
        <v>12</v>
      </c>
      <c r="J265" s="4">
        <v>37390</v>
      </c>
      <c r="K265" s="2">
        <v>270080</v>
      </c>
      <c r="L265" s="2" t="s">
        <v>13</v>
      </c>
      <c r="M265" s="2" t="s">
        <v>12</v>
      </c>
      <c r="N265" s="2">
        <v>2</v>
      </c>
      <c r="O265" s="2" t="s">
        <v>98</v>
      </c>
      <c r="P265" s="2" t="s">
        <v>122</v>
      </c>
      <c r="Q265" s="2" t="s">
        <v>29</v>
      </c>
      <c r="R265" s="2" t="s">
        <v>8</v>
      </c>
      <c r="S265" s="2" t="b">
        <v>1</v>
      </c>
      <c r="T265" s="2" t="b">
        <v>0</v>
      </c>
      <c r="U265" s="2" t="s">
        <v>1015</v>
      </c>
      <c r="V265" s="4">
        <v>40737</v>
      </c>
      <c r="W265" s="2" t="s">
        <v>38</v>
      </c>
      <c r="X265" s="2" t="s">
        <v>45</v>
      </c>
      <c r="Y265" s="2" t="s">
        <v>345</v>
      </c>
      <c r="Z265" s="47">
        <v>0.25</v>
      </c>
      <c r="AA265" s="3"/>
      <c r="AB265" s="3"/>
      <c r="AC265" s="2" t="s">
        <v>0</v>
      </c>
      <c r="AD265" s="2" t="s">
        <v>2</v>
      </c>
      <c r="AE265" s="2">
        <v>0</v>
      </c>
      <c r="AF265" s="2">
        <v>0</v>
      </c>
      <c r="AG265" s="2">
        <v>0</v>
      </c>
      <c r="AH265" s="2">
        <v>0</v>
      </c>
      <c r="AI265" s="2">
        <v>0</v>
      </c>
      <c r="AJ265" s="2">
        <v>0</v>
      </c>
      <c r="AK265" s="2" t="s">
        <v>1</v>
      </c>
      <c r="AL265" s="2" t="s">
        <v>1</v>
      </c>
      <c r="AM265" s="1" t="s">
        <v>0</v>
      </c>
    </row>
    <row r="266" spans="1:39" x14ac:dyDescent="0.25">
      <c r="A266" s="10" t="s">
        <v>17</v>
      </c>
      <c r="B266" s="7" t="s">
        <v>285</v>
      </c>
      <c r="C266" s="7" t="s">
        <v>15</v>
      </c>
      <c r="D266" s="7" t="s">
        <v>99</v>
      </c>
      <c r="E266" s="29">
        <v>1</v>
      </c>
      <c r="F266" s="7" t="s">
        <v>12</v>
      </c>
      <c r="G266" s="7" t="s">
        <v>12</v>
      </c>
      <c r="H266" s="7" t="s">
        <v>12</v>
      </c>
      <c r="I266" s="7">
        <v>1800</v>
      </c>
      <c r="J266" s="9">
        <v>37393</v>
      </c>
      <c r="K266" s="7">
        <v>211467</v>
      </c>
      <c r="L266" s="7" t="s">
        <v>13</v>
      </c>
      <c r="M266" s="7" t="s">
        <v>12</v>
      </c>
      <c r="N266" s="7">
        <v>2</v>
      </c>
      <c r="O266" s="7" t="s">
        <v>57</v>
      </c>
      <c r="P266" s="7" t="s">
        <v>284</v>
      </c>
      <c r="Q266" s="7" t="s">
        <v>19</v>
      </c>
      <c r="R266" s="7" t="s">
        <v>12</v>
      </c>
      <c r="S266" s="7" t="b">
        <v>0</v>
      </c>
      <c r="T266" s="7" t="b">
        <v>0</v>
      </c>
      <c r="U266" s="7" t="s">
        <v>1014</v>
      </c>
      <c r="V266" s="9">
        <v>37393</v>
      </c>
      <c r="W266" s="7" t="s">
        <v>12</v>
      </c>
      <c r="X266" s="7" t="s">
        <v>12</v>
      </c>
      <c r="Y266" s="7" t="s">
        <v>73</v>
      </c>
      <c r="Z266" s="48">
        <v>0.67083333333333339</v>
      </c>
      <c r="AA266" s="8"/>
      <c r="AB266" s="8"/>
      <c r="AC266" s="7" t="s">
        <v>3</v>
      </c>
      <c r="AD266" s="7" t="s">
        <v>22</v>
      </c>
      <c r="AE266" s="7">
        <v>0</v>
      </c>
      <c r="AF266" s="7">
        <v>0</v>
      </c>
      <c r="AG266" s="7">
        <v>0</v>
      </c>
      <c r="AH266" s="7">
        <v>0</v>
      </c>
      <c r="AI266" s="7">
        <v>0</v>
      </c>
      <c r="AJ266" s="7">
        <v>300</v>
      </c>
      <c r="AK266" s="7" t="s">
        <v>1</v>
      </c>
      <c r="AL266" s="7" t="s">
        <v>1</v>
      </c>
      <c r="AM266" s="6" t="s">
        <v>0</v>
      </c>
    </row>
    <row r="267" spans="1:39" x14ac:dyDescent="0.25">
      <c r="A267" s="5" t="s">
        <v>17</v>
      </c>
      <c r="B267" s="2" t="s">
        <v>318</v>
      </c>
      <c r="C267" s="2" t="s">
        <v>15</v>
      </c>
      <c r="D267" s="2" t="s">
        <v>127</v>
      </c>
      <c r="E267" s="28">
        <v>1</v>
      </c>
      <c r="F267" s="2" t="s">
        <v>8</v>
      </c>
      <c r="G267" s="2" t="s">
        <v>12</v>
      </c>
      <c r="H267" s="2" t="s">
        <v>12</v>
      </c>
      <c r="I267" s="12" t="s">
        <v>12</v>
      </c>
      <c r="J267" s="4">
        <v>37393</v>
      </c>
      <c r="K267" s="2">
        <v>207694</v>
      </c>
      <c r="L267" s="2" t="s">
        <v>13</v>
      </c>
      <c r="M267" s="2" t="s">
        <v>12</v>
      </c>
      <c r="N267" s="2">
        <v>2</v>
      </c>
      <c r="O267" s="2" t="s">
        <v>78</v>
      </c>
      <c r="P267" s="2" t="s">
        <v>257</v>
      </c>
      <c r="Q267" s="2" t="s">
        <v>29</v>
      </c>
      <c r="R267" s="2" t="s">
        <v>8</v>
      </c>
      <c r="S267" s="2" t="b">
        <v>0</v>
      </c>
      <c r="T267" s="2" t="b">
        <v>0</v>
      </c>
      <c r="U267" s="2" t="s">
        <v>1013</v>
      </c>
      <c r="V267" s="4">
        <v>37432</v>
      </c>
      <c r="W267" s="2" t="s">
        <v>38</v>
      </c>
      <c r="X267" s="2" t="s">
        <v>5</v>
      </c>
      <c r="Y267" s="2" t="s">
        <v>203</v>
      </c>
      <c r="Z267" s="47">
        <v>0.4236111111111111</v>
      </c>
      <c r="AA267" s="3"/>
      <c r="AB267" s="3"/>
      <c r="AC267" s="2" t="s">
        <v>3</v>
      </c>
      <c r="AD267" s="2" t="s">
        <v>2</v>
      </c>
      <c r="AE267" s="2">
        <v>0</v>
      </c>
      <c r="AF267" s="2">
        <v>0</v>
      </c>
      <c r="AG267" s="2">
        <v>0</v>
      </c>
      <c r="AH267" s="2">
        <v>0</v>
      </c>
      <c r="AI267" s="2">
        <v>0</v>
      </c>
      <c r="AJ267" s="2">
        <v>0</v>
      </c>
      <c r="AK267" s="2" t="s">
        <v>1</v>
      </c>
      <c r="AL267" s="2" t="s">
        <v>1</v>
      </c>
      <c r="AM267" s="1" t="s">
        <v>0</v>
      </c>
    </row>
    <row r="268" spans="1:39" x14ac:dyDescent="0.25">
      <c r="A268" s="10" t="s">
        <v>17</v>
      </c>
      <c r="B268" s="7" t="s">
        <v>130</v>
      </c>
      <c r="C268" s="7" t="s">
        <v>15</v>
      </c>
      <c r="D268" s="7" t="s">
        <v>231</v>
      </c>
      <c r="E268" s="29">
        <v>1</v>
      </c>
      <c r="F268" s="7" t="s">
        <v>12</v>
      </c>
      <c r="G268" s="7" t="s">
        <v>12</v>
      </c>
      <c r="H268" s="7" t="s">
        <v>12</v>
      </c>
      <c r="I268" s="7">
        <v>789</v>
      </c>
      <c r="J268" s="9">
        <v>37394</v>
      </c>
      <c r="K268" s="7">
        <v>212836</v>
      </c>
      <c r="L268" s="7" t="s">
        <v>13</v>
      </c>
      <c r="M268" s="7" t="s">
        <v>12</v>
      </c>
      <c r="N268" s="7">
        <v>2</v>
      </c>
      <c r="O268" s="7" t="s">
        <v>27</v>
      </c>
      <c r="P268" s="7" t="s">
        <v>83</v>
      </c>
      <c r="Q268" s="7" t="s">
        <v>9</v>
      </c>
      <c r="R268" s="7" t="s">
        <v>12</v>
      </c>
      <c r="S268" s="7" t="b">
        <v>0</v>
      </c>
      <c r="T268" s="7" t="b">
        <v>0</v>
      </c>
      <c r="U268" s="7" t="s">
        <v>1012</v>
      </c>
      <c r="V268" s="9">
        <v>37460</v>
      </c>
      <c r="W268" s="7" t="s">
        <v>6</v>
      </c>
      <c r="X268" s="7" t="s">
        <v>12</v>
      </c>
      <c r="Y268" s="7" t="s">
        <v>544</v>
      </c>
      <c r="Z268" s="48">
        <v>0.75</v>
      </c>
      <c r="AA268" s="8"/>
      <c r="AB268" s="8"/>
      <c r="AC268" s="7" t="s">
        <v>3</v>
      </c>
      <c r="AD268" s="7" t="s">
        <v>22</v>
      </c>
      <c r="AE268" s="7">
        <v>0</v>
      </c>
      <c r="AF268" s="7">
        <v>0</v>
      </c>
      <c r="AG268" s="7">
        <v>0</v>
      </c>
      <c r="AH268" s="7">
        <v>0</v>
      </c>
      <c r="AI268" s="7">
        <v>0</v>
      </c>
      <c r="AJ268" s="7">
        <v>0</v>
      </c>
      <c r="AK268" s="7" t="s">
        <v>1</v>
      </c>
      <c r="AL268" s="7" t="s">
        <v>1</v>
      </c>
      <c r="AM268" s="6">
        <v>110</v>
      </c>
    </row>
    <row r="269" spans="1:39" x14ac:dyDescent="0.25">
      <c r="A269" s="5" t="s">
        <v>17</v>
      </c>
      <c r="B269" s="2" t="s">
        <v>16</v>
      </c>
      <c r="C269" s="2" t="s">
        <v>15</v>
      </c>
      <c r="D269" s="2" t="s">
        <v>365</v>
      </c>
      <c r="E269" s="28">
        <v>1</v>
      </c>
      <c r="F269" s="2" t="s">
        <v>8</v>
      </c>
      <c r="G269" s="2" t="s">
        <v>12</v>
      </c>
      <c r="H269" s="2" t="s">
        <v>12</v>
      </c>
      <c r="I269" s="2">
        <v>924</v>
      </c>
      <c r="J269" s="4">
        <v>37399</v>
      </c>
      <c r="K269" s="2">
        <v>212398</v>
      </c>
      <c r="L269" s="2" t="s">
        <v>13</v>
      </c>
      <c r="M269" s="2" t="s">
        <v>12</v>
      </c>
      <c r="N269" s="2">
        <v>2</v>
      </c>
      <c r="O269" s="2" t="s">
        <v>24</v>
      </c>
      <c r="P269" s="2" t="s">
        <v>10</v>
      </c>
      <c r="Q269" s="2" t="s">
        <v>19</v>
      </c>
      <c r="R269" s="2" t="s">
        <v>8</v>
      </c>
      <c r="S269" s="2" t="b">
        <v>1</v>
      </c>
      <c r="T269" s="2" t="b">
        <v>1</v>
      </c>
      <c r="U269" s="2" t="s">
        <v>1011</v>
      </c>
      <c r="V269" s="4">
        <v>37399</v>
      </c>
      <c r="W269" s="2" t="s">
        <v>131</v>
      </c>
      <c r="X269" s="2" t="s">
        <v>5</v>
      </c>
      <c r="Y269" s="2" t="s">
        <v>327</v>
      </c>
      <c r="Z269" s="47">
        <v>0.84027777777777779</v>
      </c>
      <c r="AA269" s="3"/>
      <c r="AB269" s="3"/>
      <c r="AC269" s="2" t="s">
        <v>55</v>
      </c>
      <c r="AD269" s="2" t="s">
        <v>2</v>
      </c>
      <c r="AE269" s="2">
        <v>0</v>
      </c>
      <c r="AF269" s="2">
        <v>0</v>
      </c>
      <c r="AG269" s="2">
        <v>0</v>
      </c>
      <c r="AH269" s="2">
        <v>0</v>
      </c>
      <c r="AI269" s="2">
        <v>0</v>
      </c>
      <c r="AJ269" s="2">
        <v>10</v>
      </c>
      <c r="AK269" s="2" t="s">
        <v>1</v>
      </c>
      <c r="AL269" s="2" t="s">
        <v>1</v>
      </c>
      <c r="AM269" s="1">
        <v>140</v>
      </c>
    </row>
    <row r="270" spans="1:39" x14ac:dyDescent="0.25">
      <c r="A270" s="10" t="s">
        <v>17</v>
      </c>
      <c r="B270" s="7" t="s">
        <v>318</v>
      </c>
      <c r="C270" s="7" t="s">
        <v>15</v>
      </c>
      <c r="D270" s="7" t="s">
        <v>33</v>
      </c>
      <c r="E270" s="29">
        <v>1</v>
      </c>
      <c r="F270" s="7" t="s">
        <v>8</v>
      </c>
      <c r="G270" s="7" t="s">
        <v>12</v>
      </c>
      <c r="H270" s="7" t="s">
        <v>12</v>
      </c>
      <c r="I270" s="7">
        <v>792</v>
      </c>
      <c r="J270" s="9">
        <v>37399</v>
      </c>
      <c r="K270" s="7">
        <v>213133</v>
      </c>
      <c r="L270" s="7" t="s">
        <v>64</v>
      </c>
      <c r="M270" s="7" t="s">
        <v>12</v>
      </c>
      <c r="N270" s="7">
        <v>2</v>
      </c>
      <c r="O270" s="7" t="s">
        <v>466</v>
      </c>
      <c r="P270" s="7" t="s">
        <v>257</v>
      </c>
      <c r="Q270" s="7" t="s">
        <v>19</v>
      </c>
      <c r="R270" s="7" t="s">
        <v>8</v>
      </c>
      <c r="S270" s="7" t="b">
        <v>0</v>
      </c>
      <c r="T270" s="7" t="b">
        <v>0</v>
      </c>
      <c r="U270" s="7" t="s">
        <v>1010</v>
      </c>
      <c r="V270" s="9">
        <v>37432</v>
      </c>
      <c r="W270" s="7" t="s">
        <v>38</v>
      </c>
      <c r="X270" s="7" t="s">
        <v>37</v>
      </c>
      <c r="Y270" s="7" t="s">
        <v>203</v>
      </c>
      <c r="Z270" s="48">
        <v>0.79513888888888884</v>
      </c>
      <c r="AA270" s="8"/>
      <c r="AB270" s="8"/>
      <c r="AC270" s="7" t="s">
        <v>55</v>
      </c>
      <c r="AD270" s="7" t="s">
        <v>34</v>
      </c>
      <c r="AE270" s="7">
        <v>0</v>
      </c>
      <c r="AF270" s="7">
        <v>0</v>
      </c>
      <c r="AG270" s="7">
        <v>0</v>
      </c>
      <c r="AH270" s="7">
        <v>0</v>
      </c>
      <c r="AI270" s="7">
        <v>0</v>
      </c>
      <c r="AJ270" s="7">
        <v>10</v>
      </c>
      <c r="AK270" s="7" t="s">
        <v>1</v>
      </c>
      <c r="AL270" s="7" t="s">
        <v>1</v>
      </c>
      <c r="AM270" s="6">
        <v>137</v>
      </c>
    </row>
    <row r="271" spans="1:39" x14ac:dyDescent="0.25">
      <c r="A271" s="5" t="s">
        <v>17</v>
      </c>
      <c r="B271" s="2" t="s">
        <v>318</v>
      </c>
      <c r="C271" s="2" t="s">
        <v>15</v>
      </c>
      <c r="D271" s="2" t="s">
        <v>99</v>
      </c>
      <c r="E271" s="28">
        <v>7</v>
      </c>
      <c r="F271" s="2" t="s">
        <v>8</v>
      </c>
      <c r="G271" s="2" t="s">
        <v>12</v>
      </c>
      <c r="H271" s="2" t="s">
        <v>12</v>
      </c>
      <c r="I271" s="2">
        <v>996</v>
      </c>
      <c r="J271" s="4">
        <v>37400</v>
      </c>
      <c r="K271" s="2">
        <v>211892</v>
      </c>
      <c r="L271" s="2" t="s">
        <v>13</v>
      </c>
      <c r="M271" s="2" t="s">
        <v>12</v>
      </c>
      <c r="N271" s="2">
        <v>2</v>
      </c>
      <c r="O271" s="2" t="s">
        <v>57</v>
      </c>
      <c r="P271" s="2" t="s">
        <v>257</v>
      </c>
      <c r="Q271" s="2" t="s">
        <v>9</v>
      </c>
      <c r="R271" s="2" t="s">
        <v>8</v>
      </c>
      <c r="S271" s="2" t="b">
        <v>0</v>
      </c>
      <c r="T271" s="2" t="b">
        <v>0</v>
      </c>
      <c r="U271" s="2" t="s">
        <v>1009</v>
      </c>
      <c r="V271" s="4">
        <v>37400</v>
      </c>
      <c r="W271" s="2" t="s">
        <v>12</v>
      </c>
      <c r="X271" s="2" t="s">
        <v>5</v>
      </c>
      <c r="Y271" s="2" t="s">
        <v>42</v>
      </c>
      <c r="Z271" s="47">
        <v>0.82638888888888884</v>
      </c>
      <c r="AA271" s="3"/>
      <c r="AB271" s="3"/>
      <c r="AC271" s="2" t="s">
        <v>55</v>
      </c>
      <c r="AD271" s="2" t="s">
        <v>34</v>
      </c>
      <c r="AE271" s="2">
        <v>0</v>
      </c>
      <c r="AF271" s="2">
        <v>0</v>
      </c>
      <c r="AG271" s="2">
        <v>0</v>
      </c>
      <c r="AH271" s="2">
        <v>0</v>
      </c>
      <c r="AI271" s="2">
        <v>0</v>
      </c>
      <c r="AJ271" s="2">
        <v>0</v>
      </c>
      <c r="AK271" s="2" t="s">
        <v>1</v>
      </c>
      <c r="AL271" s="2" t="s">
        <v>1</v>
      </c>
      <c r="AM271" s="1" t="s">
        <v>0</v>
      </c>
    </row>
    <row r="272" spans="1:39" x14ac:dyDescent="0.25">
      <c r="A272" s="10" t="s">
        <v>17</v>
      </c>
      <c r="B272" s="7" t="s">
        <v>318</v>
      </c>
      <c r="C272" s="7" t="s">
        <v>15</v>
      </c>
      <c r="D272" s="7" t="s">
        <v>780</v>
      </c>
      <c r="E272" s="29">
        <v>1</v>
      </c>
      <c r="F272" s="7" t="s">
        <v>8</v>
      </c>
      <c r="G272" s="7" t="s">
        <v>12</v>
      </c>
      <c r="H272" s="7" t="s">
        <v>12</v>
      </c>
      <c r="I272" s="11" t="s">
        <v>12</v>
      </c>
      <c r="J272" s="9">
        <v>37400</v>
      </c>
      <c r="K272" s="7">
        <v>2745</v>
      </c>
      <c r="L272" s="7" t="s">
        <v>13</v>
      </c>
      <c r="M272" s="7" t="s">
        <v>12</v>
      </c>
      <c r="N272" s="7"/>
      <c r="O272" s="7" t="s">
        <v>765</v>
      </c>
      <c r="P272" s="7" t="s">
        <v>257</v>
      </c>
      <c r="Q272" s="7" t="s">
        <v>19</v>
      </c>
      <c r="R272" s="7" t="s">
        <v>8</v>
      </c>
      <c r="S272" s="7" t="b">
        <v>1</v>
      </c>
      <c r="T272" s="7" t="b">
        <v>1</v>
      </c>
      <c r="U272" s="7" t="s">
        <v>1008</v>
      </c>
      <c r="V272" s="9">
        <v>37404.656273148146</v>
      </c>
      <c r="W272" s="7" t="s">
        <v>6</v>
      </c>
      <c r="X272" s="7" t="s">
        <v>894</v>
      </c>
      <c r="Y272" s="7" t="s">
        <v>1007</v>
      </c>
      <c r="Z272" s="48">
        <v>0.91180555555555554</v>
      </c>
      <c r="AA272" s="8"/>
      <c r="AB272" s="8"/>
      <c r="AC272" s="7" t="s">
        <v>35</v>
      </c>
      <c r="AD272" s="7" t="s">
        <v>22</v>
      </c>
      <c r="AE272" s="7">
        <v>0</v>
      </c>
      <c r="AF272" s="7">
        <v>0</v>
      </c>
      <c r="AG272" s="7">
        <v>0</v>
      </c>
      <c r="AH272" s="7">
        <v>0</v>
      </c>
      <c r="AI272" s="7">
        <v>0</v>
      </c>
      <c r="AJ272" s="7">
        <v>50</v>
      </c>
      <c r="AK272" s="7" t="s">
        <v>1</v>
      </c>
      <c r="AL272" s="7" t="s">
        <v>1</v>
      </c>
      <c r="AM272" s="6">
        <v>150</v>
      </c>
    </row>
    <row r="273" spans="1:39" x14ac:dyDescent="0.25">
      <c r="A273" s="5" t="s">
        <v>17</v>
      </c>
      <c r="B273" s="2" t="s">
        <v>91</v>
      </c>
      <c r="C273" s="2" t="s">
        <v>15</v>
      </c>
      <c r="D273" s="2" t="s">
        <v>151</v>
      </c>
      <c r="E273" s="28">
        <v>1</v>
      </c>
      <c r="F273" s="2" t="s">
        <v>8</v>
      </c>
      <c r="G273" s="2" t="s">
        <v>12</v>
      </c>
      <c r="H273" s="2" t="s">
        <v>12</v>
      </c>
      <c r="I273" s="12" t="s">
        <v>12</v>
      </c>
      <c r="J273" s="4">
        <v>37401</v>
      </c>
      <c r="K273" s="2">
        <v>210173</v>
      </c>
      <c r="L273" s="2" t="s">
        <v>13</v>
      </c>
      <c r="M273" s="2" t="s">
        <v>12</v>
      </c>
      <c r="N273" s="2">
        <v>2</v>
      </c>
      <c r="O273" s="2" t="s">
        <v>89</v>
      </c>
      <c r="P273" s="2" t="s">
        <v>52</v>
      </c>
      <c r="Q273" s="2" t="s">
        <v>9</v>
      </c>
      <c r="R273" s="2" t="s">
        <v>8</v>
      </c>
      <c r="S273" s="2" t="b">
        <v>0</v>
      </c>
      <c r="T273" s="2" t="b">
        <v>0</v>
      </c>
      <c r="U273" s="2" t="s">
        <v>1006</v>
      </c>
      <c r="V273" s="4">
        <v>37488</v>
      </c>
      <c r="W273" s="2" t="s">
        <v>6</v>
      </c>
      <c r="X273" s="2" t="s">
        <v>37</v>
      </c>
      <c r="Y273" s="2" t="s">
        <v>118</v>
      </c>
      <c r="Z273" s="47">
        <v>0.72916666666666663</v>
      </c>
      <c r="AA273" s="3"/>
      <c r="AB273" s="3"/>
      <c r="AC273" s="2" t="s">
        <v>3</v>
      </c>
      <c r="AD273" s="2" t="s">
        <v>2</v>
      </c>
      <c r="AE273" s="2">
        <v>0</v>
      </c>
      <c r="AF273" s="2">
        <v>0</v>
      </c>
      <c r="AG273" s="2">
        <v>0</v>
      </c>
      <c r="AH273" s="2">
        <v>0</v>
      </c>
      <c r="AI273" s="2">
        <v>0</v>
      </c>
      <c r="AJ273" s="2">
        <v>0</v>
      </c>
      <c r="AK273" s="2" t="s">
        <v>1</v>
      </c>
      <c r="AL273" s="2" t="s">
        <v>1</v>
      </c>
      <c r="AM273" s="1">
        <v>110</v>
      </c>
    </row>
    <row r="274" spans="1:39" x14ac:dyDescent="0.25">
      <c r="A274" s="5" t="s">
        <v>17</v>
      </c>
      <c r="B274" s="2" t="s">
        <v>130</v>
      </c>
      <c r="C274" s="2" t="s">
        <v>15</v>
      </c>
      <c r="D274" s="2" t="s">
        <v>28</v>
      </c>
      <c r="E274" s="28">
        <v>1</v>
      </c>
      <c r="F274" s="2" t="s">
        <v>12</v>
      </c>
      <c r="G274" s="2" t="s">
        <v>12</v>
      </c>
      <c r="H274" s="2" t="s">
        <v>12</v>
      </c>
      <c r="I274" s="2">
        <v>1225</v>
      </c>
      <c r="J274" s="4">
        <v>37405</v>
      </c>
      <c r="K274" s="2">
        <v>212239</v>
      </c>
      <c r="L274" s="2" t="s">
        <v>13</v>
      </c>
      <c r="M274" s="2" t="s">
        <v>12</v>
      </c>
      <c r="N274" s="2">
        <v>2</v>
      </c>
      <c r="O274" s="2" t="s">
        <v>267</v>
      </c>
      <c r="P274" s="2" t="s">
        <v>83</v>
      </c>
      <c r="Q274" s="2" t="s">
        <v>9</v>
      </c>
      <c r="R274" s="2" t="s">
        <v>12</v>
      </c>
      <c r="S274" s="2" t="b">
        <v>0</v>
      </c>
      <c r="T274" s="2" t="b">
        <v>0</v>
      </c>
      <c r="U274" s="2" t="s">
        <v>1005</v>
      </c>
      <c r="V274" s="4">
        <v>37405</v>
      </c>
      <c r="W274" s="2" t="s">
        <v>131</v>
      </c>
      <c r="X274" s="2" t="s">
        <v>12</v>
      </c>
      <c r="Y274" s="2" t="s">
        <v>190</v>
      </c>
      <c r="Z274" s="47">
        <v>0.8520833333333333</v>
      </c>
      <c r="AA274" s="3"/>
      <c r="AB274" s="3"/>
      <c r="AC274" s="2" t="s">
        <v>55</v>
      </c>
      <c r="AD274" s="2" t="s">
        <v>22</v>
      </c>
      <c r="AE274" s="2">
        <v>0</v>
      </c>
      <c r="AF274" s="2">
        <v>0</v>
      </c>
      <c r="AG274" s="2">
        <v>0</v>
      </c>
      <c r="AH274" s="2">
        <v>0</v>
      </c>
      <c r="AI274" s="2">
        <v>0</v>
      </c>
      <c r="AJ274" s="2">
        <v>0</v>
      </c>
      <c r="AK274" s="2" t="s">
        <v>1</v>
      </c>
      <c r="AL274" s="2" t="s">
        <v>1</v>
      </c>
      <c r="AM274" s="1" t="s">
        <v>0</v>
      </c>
    </row>
    <row r="275" spans="1:39" x14ac:dyDescent="0.25">
      <c r="A275" s="10" t="s">
        <v>17</v>
      </c>
      <c r="B275" s="7" t="s">
        <v>288</v>
      </c>
      <c r="C275" s="7" t="s">
        <v>15</v>
      </c>
      <c r="D275" s="7" t="s">
        <v>107</v>
      </c>
      <c r="E275" s="29">
        <v>1</v>
      </c>
      <c r="F275" s="7" t="s">
        <v>53</v>
      </c>
      <c r="G275" s="7" t="s">
        <v>495</v>
      </c>
      <c r="H275" s="7" t="s">
        <v>12</v>
      </c>
      <c r="I275" s="11" t="s">
        <v>12</v>
      </c>
      <c r="J275" s="9">
        <v>37405</v>
      </c>
      <c r="K275" s="7">
        <v>214592</v>
      </c>
      <c r="L275" s="7" t="s">
        <v>13</v>
      </c>
      <c r="M275" s="7" t="s">
        <v>12</v>
      </c>
      <c r="N275" s="7">
        <v>2</v>
      </c>
      <c r="O275" s="7" t="s">
        <v>106</v>
      </c>
      <c r="P275" s="7" t="s">
        <v>10</v>
      </c>
      <c r="Q275" s="7" t="s">
        <v>19</v>
      </c>
      <c r="R275" s="7" t="s">
        <v>8</v>
      </c>
      <c r="S275" s="7" t="b">
        <v>0</v>
      </c>
      <c r="T275" s="7" t="b">
        <v>0</v>
      </c>
      <c r="U275" s="7" t="s">
        <v>1004</v>
      </c>
      <c r="V275" s="9">
        <v>37406</v>
      </c>
      <c r="W275" s="7" t="s">
        <v>12</v>
      </c>
      <c r="X275" s="7" t="s">
        <v>5</v>
      </c>
      <c r="Y275" s="7" t="s">
        <v>73</v>
      </c>
      <c r="Z275" s="48">
        <v>0.54861111111111105</v>
      </c>
      <c r="AA275" s="8"/>
      <c r="AB275" s="8"/>
      <c r="AC275" s="7" t="s">
        <v>3</v>
      </c>
      <c r="AD275" s="7" t="s">
        <v>34</v>
      </c>
      <c r="AE275" s="7">
        <v>12</v>
      </c>
      <c r="AF275" s="13">
        <v>12677</v>
      </c>
      <c r="AG275" s="13">
        <v>1141</v>
      </c>
      <c r="AH275" s="13">
        <v>13818</v>
      </c>
      <c r="AI275" s="7">
        <v>0</v>
      </c>
      <c r="AJ275" s="7">
        <v>800</v>
      </c>
      <c r="AK275" s="7" t="s">
        <v>1</v>
      </c>
      <c r="AL275" s="7" t="s">
        <v>1</v>
      </c>
      <c r="AM275" s="6">
        <v>150</v>
      </c>
    </row>
    <row r="276" spans="1:39" x14ac:dyDescent="0.25">
      <c r="A276" s="5" t="s">
        <v>17</v>
      </c>
      <c r="B276" s="2" t="s">
        <v>287</v>
      </c>
      <c r="C276" s="2" t="s">
        <v>15</v>
      </c>
      <c r="D276" s="2" t="s">
        <v>80</v>
      </c>
      <c r="E276" s="28">
        <v>1</v>
      </c>
      <c r="F276" s="2" t="s">
        <v>8</v>
      </c>
      <c r="G276" s="2" t="s">
        <v>12</v>
      </c>
      <c r="H276" s="2" t="s">
        <v>12</v>
      </c>
      <c r="I276" s="2">
        <v>3681</v>
      </c>
      <c r="J276" s="4">
        <v>37405</v>
      </c>
      <c r="K276" s="2">
        <v>270082</v>
      </c>
      <c r="L276" s="2" t="s">
        <v>13</v>
      </c>
      <c r="M276" s="2" t="s">
        <v>12</v>
      </c>
      <c r="N276" s="2">
        <v>2</v>
      </c>
      <c r="O276" s="2" t="s">
        <v>739</v>
      </c>
      <c r="P276" s="2" t="s">
        <v>122</v>
      </c>
      <c r="Q276" s="2" t="s">
        <v>29</v>
      </c>
      <c r="R276" s="2" t="s">
        <v>8</v>
      </c>
      <c r="S276" s="2" t="b">
        <v>1</v>
      </c>
      <c r="T276" s="2" t="b">
        <v>0</v>
      </c>
      <c r="U276" s="2" t="s">
        <v>1003</v>
      </c>
      <c r="V276" s="4">
        <v>40737</v>
      </c>
      <c r="W276" s="2" t="s">
        <v>38</v>
      </c>
      <c r="X276" s="2" t="s">
        <v>37</v>
      </c>
      <c r="Y276" s="2" t="s">
        <v>345</v>
      </c>
      <c r="Z276" s="47">
        <v>0.80902777777777779</v>
      </c>
      <c r="AA276" s="3"/>
      <c r="AB276" s="3"/>
      <c r="AC276" s="2" t="s">
        <v>0</v>
      </c>
      <c r="AD276" s="2" t="s">
        <v>2</v>
      </c>
      <c r="AE276" s="2">
        <v>0</v>
      </c>
      <c r="AF276" s="2">
        <v>0</v>
      </c>
      <c r="AG276" s="2">
        <v>0</v>
      </c>
      <c r="AH276" s="2">
        <v>0</v>
      </c>
      <c r="AI276" s="2">
        <v>0</v>
      </c>
      <c r="AJ276" s="2">
        <v>0</v>
      </c>
      <c r="AK276" s="2" t="s">
        <v>1</v>
      </c>
      <c r="AL276" s="2" t="s">
        <v>1</v>
      </c>
      <c r="AM276" s="1" t="s">
        <v>0</v>
      </c>
    </row>
    <row r="277" spans="1:39" x14ac:dyDescent="0.25">
      <c r="A277" s="10" t="s">
        <v>17</v>
      </c>
      <c r="B277" s="7" t="s">
        <v>287</v>
      </c>
      <c r="C277" s="7" t="s">
        <v>15</v>
      </c>
      <c r="D277" s="7" t="s">
        <v>178</v>
      </c>
      <c r="E277" s="29">
        <v>7</v>
      </c>
      <c r="F277" s="7" t="s">
        <v>8</v>
      </c>
      <c r="G277" s="7" t="s">
        <v>12</v>
      </c>
      <c r="H277" s="7" t="s">
        <v>12</v>
      </c>
      <c r="I277" s="11" t="s">
        <v>12</v>
      </c>
      <c r="J277" s="9">
        <v>37406</v>
      </c>
      <c r="K277" s="7">
        <v>214919</v>
      </c>
      <c r="L277" s="7" t="s">
        <v>13</v>
      </c>
      <c r="M277" s="7" t="s">
        <v>12</v>
      </c>
      <c r="N277" s="7">
        <v>2</v>
      </c>
      <c r="O277" s="7" t="s">
        <v>89</v>
      </c>
      <c r="P277" s="7" t="s">
        <v>122</v>
      </c>
      <c r="Q277" s="7" t="s">
        <v>29</v>
      </c>
      <c r="R277" s="7" t="s">
        <v>8</v>
      </c>
      <c r="S277" s="7" t="b">
        <v>0</v>
      </c>
      <c r="T277" s="7" t="b">
        <v>0</v>
      </c>
      <c r="U277" s="7" t="s">
        <v>1002</v>
      </c>
      <c r="V277" s="9">
        <v>37407</v>
      </c>
      <c r="W277" s="7" t="s">
        <v>12</v>
      </c>
      <c r="X277" s="7" t="s">
        <v>37</v>
      </c>
      <c r="Y277" s="7" t="s">
        <v>73</v>
      </c>
      <c r="Z277" s="48">
        <v>0.80972222222222223</v>
      </c>
      <c r="AA277" s="8"/>
      <c r="AB277" s="8"/>
      <c r="AC277" s="7" t="s">
        <v>3</v>
      </c>
      <c r="AD277" s="7" t="s">
        <v>34</v>
      </c>
      <c r="AE277" s="7">
        <v>0</v>
      </c>
      <c r="AF277" s="7">
        <v>0</v>
      </c>
      <c r="AG277" s="7">
        <v>0</v>
      </c>
      <c r="AH277" s="7">
        <v>0</v>
      </c>
      <c r="AI277" s="7">
        <v>0</v>
      </c>
      <c r="AJ277" s="7">
        <v>0</v>
      </c>
      <c r="AK277" s="7" t="s">
        <v>1</v>
      </c>
      <c r="AL277" s="7" t="s">
        <v>1</v>
      </c>
      <c r="AM277" s="6">
        <v>110</v>
      </c>
    </row>
    <row r="278" spans="1:39" x14ac:dyDescent="0.25">
      <c r="A278" s="10" t="s">
        <v>17</v>
      </c>
      <c r="B278" s="7" t="s">
        <v>71</v>
      </c>
      <c r="C278" s="7" t="s">
        <v>15</v>
      </c>
      <c r="D278" s="7" t="s">
        <v>70</v>
      </c>
      <c r="E278" s="29">
        <v>1</v>
      </c>
      <c r="F278" s="7" t="s">
        <v>8</v>
      </c>
      <c r="G278" s="7" t="s">
        <v>12</v>
      </c>
      <c r="H278" s="7" t="s">
        <v>12</v>
      </c>
      <c r="I278" s="7">
        <v>5669</v>
      </c>
      <c r="J278" s="9">
        <v>37410</v>
      </c>
      <c r="K278" s="7">
        <v>214931</v>
      </c>
      <c r="L278" s="7" t="s">
        <v>13</v>
      </c>
      <c r="M278" s="7" t="s">
        <v>12</v>
      </c>
      <c r="N278" s="7">
        <v>2</v>
      </c>
      <c r="O278" s="7" t="s">
        <v>170</v>
      </c>
      <c r="P278" s="7" t="s">
        <v>68</v>
      </c>
      <c r="Q278" s="7" t="s">
        <v>19</v>
      </c>
      <c r="R278" s="7" t="s">
        <v>8</v>
      </c>
      <c r="S278" s="7" t="b">
        <v>1</v>
      </c>
      <c r="T278" s="7" t="b">
        <v>1</v>
      </c>
      <c r="U278" s="7" t="s">
        <v>1001</v>
      </c>
      <c r="V278" s="9">
        <v>37410</v>
      </c>
      <c r="W278" s="7" t="s">
        <v>6</v>
      </c>
      <c r="X278" s="7" t="s">
        <v>45</v>
      </c>
      <c r="Y278" s="7" t="s">
        <v>278</v>
      </c>
      <c r="Z278" s="48">
        <v>0.66666666666666663</v>
      </c>
      <c r="AA278" s="8"/>
      <c r="AB278" s="8"/>
      <c r="AC278" s="7" t="s">
        <v>3</v>
      </c>
      <c r="AD278" s="7" t="s">
        <v>2</v>
      </c>
      <c r="AE278" s="7">
        <v>0</v>
      </c>
      <c r="AF278" s="7">
        <v>0</v>
      </c>
      <c r="AG278" s="7">
        <v>0</v>
      </c>
      <c r="AH278" s="7">
        <v>0</v>
      </c>
      <c r="AI278" s="7">
        <v>0</v>
      </c>
      <c r="AJ278" s="7">
        <v>100</v>
      </c>
      <c r="AK278" s="7" t="s">
        <v>1</v>
      </c>
      <c r="AL278" s="7" t="s">
        <v>1</v>
      </c>
      <c r="AM278" s="6">
        <v>110</v>
      </c>
    </row>
    <row r="279" spans="1:39" x14ac:dyDescent="0.25">
      <c r="A279" s="5" t="s">
        <v>17</v>
      </c>
      <c r="B279" s="2" t="s">
        <v>65</v>
      </c>
      <c r="C279" s="2" t="s">
        <v>15</v>
      </c>
      <c r="D279" s="2" t="s">
        <v>103</v>
      </c>
      <c r="E279" s="28">
        <v>1</v>
      </c>
      <c r="F279" s="2" t="s">
        <v>8</v>
      </c>
      <c r="G279" s="2" t="s">
        <v>12</v>
      </c>
      <c r="H279" s="2" t="s">
        <v>12</v>
      </c>
      <c r="I279" s="2">
        <v>596</v>
      </c>
      <c r="J279" s="4">
        <v>37412</v>
      </c>
      <c r="K279" s="2">
        <v>210117</v>
      </c>
      <c r="L279" s="2" t="s">
        <v>13</v>
      </c>
      <c r="M279" s="2" t="s">
        <v>12</v>
      </c>
      <c r="N279" s="2">
        <v>2</v>
      </c>
      <c r="O279" s="2" t="s">
        <v>180</v>
      </c>
      <c r="P279" s="2" t="s">
        <v>63</v>
      </c>
      <c r="Q279" s="2" t="s">
        <v>19</v>
      </c>
      <c r="R279" s="2" t="s">
        <v>8</v>
      </c>
      <c r="S279" s="2" t="b">
        <v>1</v>
      </c>
      <c r="T279" s="2" t="b">
        <v>1</v>
      </c>
      <c r="U279" s="2" t="s">
        <v>1000</v>
      </c>
      <c r="V279" s="4">
        <v>37412</v>
      </c>
      <c r="W279" s="2" t="s">
        <v>38</v>
      </c>
      <c r="X279" s="2" t="s">
        <v>5</v>
      </c>
      <c r="Y279" s="2" t="s">
        <v>345</v>
      </c>
      <c r="Z279" s="47">
        <v>0.85902777777777783</v>
      </c>
      <c r="AA279" s="3"/>
      <c r="AB279" s="3"/>
      <c r="AC279" s="2" t="s">
        <v>55</v>
      </c>
      <c r="AD279" s="2" t="s">
        <v>2</v>
      </c>
      <c r="AE279" s="2">
        <v>0</v>
      </c>
      <c r="AF279" s="2">
        <v>0</v>
      </c>
      <c r="AG279" s="2">
        <v>0</v>
      </c>
      <c r="AH279" s="2">
        <v>0</v>
      </c>
      <c r="AI279" s="2">
        <v>0</v>
      </c>
      <c r="AJ279" s="2">
        <v>200</v>
      </c>
      <c r="AK279" s="2" t="s">
        <v>1</v>
      </c>
      <c r="AL279" s="2" t="s">
        <v>1</v>
      </c>
      <c r="AM279" s="1">
        <v>130</v>
      </c>
    </row>
    <row r="280" spans="1:39" x14ac:dyDescent="0.25">
      <c r="A280" s="5" t="s">
        <v>17</v>
      </c>
      <c r="B280" s="2" t="s">
        <v>65</v>
      </c>
      <c r="C280" s="2" t="s">
        <v>15</v>
      </c>
      <c r="D280" s="2" t="s">
        <v>196</v>
      </c>
      <c r="E280" s="28">
        <v>7</v>
      </c>
      <c r="F280" s="2" t="s">
        <v>8</v>
      </c>
      <c r="G280" s="2" t="s">
        <v>12</v>
      </c>
      <c r="H280" s="2" t="s">
        <v>12</v>
      </c>
      <c r="I280" s="2">
        <v>668</v>
      </c>
      <c r="J280" s="4">
        <v>37414</v>
      </c>
      <c r="K280" s="2">
        <v>213532</v>
      </c>
      <c r="L280" s="2" t="s">
        <v>13</v>
      </c>
      <c r="M280" s="2" t="s">
        <v>12</v>
      </c>
      <c r="N280" s="2">
        <v>2</v>
      </c>
      <c r="O280" s="2" t="s">
        <v>180</v>
      </c>
      <c r="P280" s="2" t="s">
        <v>63</v>
      </c>
      <c r="Q280" s="2" t="s">
        <v>19</v>
      </c>
      <c r="R280" s="2" t="s">
        <v>168</v>
      </c>
      <c r="S280" s="2" t="b">
        <v>1</v>
      </c>
      <c r="T280" s="2" t="b">
        <v>1</v>
      </c>
      <c r="U280" s="2" t="s">
        <v>999</v>
      </c>
      <c r="V280" s="4">
        <v>37510</v>
      </c>
      <c r="W280" s="2" t="s">
        <v>38</v>
      </c>
      <c r="X280" s="2" t="s">
        <v>45</v>
      </c>
      <c r="Y280" s="2" t="s">
        <v>687</v>
      </c>
      <c r="Z280" s="47">
        <v>0.43263888888888885</v>
      </c>
      <c r="AA280" s="3"/>
      <c r="AB280" s="3"/>
      <c r="AC280" s="2" t="s">
        <v>3</v>
      </c>
      <c r="AD280" s="2" t="s">
        <v>22</v>
      </c>
      <c r="AE280" s="2">
        <v>0</v>
      </c>
      <c r="AF280" s="2">
        <v>0</v>
      </c>
      <c r="AG280" s="2">
        <v>0</v>
      </c>
      <c r="AH280" s="2">
        <v>0</v>
      </c>
      <c r="AI280" s="2">
        <v>0</v>
      </c>
      <c r="AJ280" s="2">
        <v>10</v>
      </c>
      <c r="AK280" s="2" t="s">
        <v>1</v>
      </c>
      <c r="AL280" s="2" t="s">
        <v>1</v>
      </c>
      <c r="AM280" s="1" t="s">
        <v>0</v>
      </c>
    </row>
    <row r="281" spans="1:39" x14ac:dyDescent="0.25">
      <c r="A281" s="10" t="s">
        <v>17</v>
      </c>
      <c r="B281" s="7" t="s">
        <v>250</v>
      </c>
      <c r="C281" s="7" t="s">
        <v>105</v>
      </c>
      <c r="D281" s="7" t="s">
        <v>163</v>
      </c>
      <c r="E281" s="29">
        <v>1</v>
      </c>
      <c r="F281" s="7" t="s">
        <v>8</v>
      </c>
      <c r="G281" s="7" t="s">
        <v>12</v>
      </c>
      <c r="H281" s="7" t="s">
        <v>12</v>
      </c>
      <c r="I281" s="11" t="s">
        <v>12</v>
      </c>
      <c r="J281" s="9">
        <v>37416</v>
      </c>
      <c r="K281" s="7">
        <v>208166</v>
      </c>
      <c r="L281" s="7" t="s">
        <v>13</v>
      </c>
      <c r="M281" s="7" t="s">
        <v>12</v>
      </c>
      <c r="N281" s="7">
        <v>2</v>
      </c>
      <c r="O281" s="7" t="s">
        <v>51</v>
      </c>
      <c r="P281" s="7" t="s">
        <v>132</v>
      </c>
      <c r="Q281" s="7" t="s">
        <v>19</v>
      </c>
      <c r="R281" s="7" t="s">
        <v>8</v>
      </c>
      <c r="S281" s="7" t="b">
        <v>0</v>
      </c>
      <c r="T281" s="7" t="b">
        <v>0</v>
      </c>
      <c r="U281" s="7" t="s">
        <v>998</v>
      </c>
      <c r="V281" s="9">
        <v>37416</v>
      </c>
      <c r="W281" s="7" t="s">
        <v>38</v>
      </c>
      <c r="X281" s="7" t="s">
        <v>37</v>
      </c>
      <c r="Y281" s="7" t="s">
        <v>203</v>
      </c>
      <c r="Z281" s="48">
        <v>0.55208333333333337</v>
      </c>
      <c r="AA281" s="8"/>
      <c r="AB281" s="8"/>
      <c r="AC281" s="7" t="s">
        <v>3</v>
      </c>
      <c r="AD281" s="7" t="s">
        <v>22</v>
      </c>
      <c r="AE281" s="7">
        <v>0</v>
      </c>
      <c r="AF281" s="7">
        <v>0</v>
      </c>
      <c r="AG281" s="7">
        <v>0</v>
      </c>
      <c r="AH281" s="7">
        <v>0</v>
      </c>
      <c r="AI281" s="7">
        <v>0</v>
      </c>
      <c r="AJ281" s="13">
        <v>1500</v>
      </c>
      <c r="AK281" s="7" t="s">
        <v>1</v>
      </c>
      <c r="AL281" s="7" t="s">
        <v>1</v>
      </c>
      <c r="AM281" s="6">
        <v>170</v>
      </c>
    </row>
    <row r="282" spans="1:39" x14ac:dyDescent="0.25">
      <c r="A282" s="10" t="s">
        <v>17</v>
      </c>
      <c r="B282" s="7" t="s">
        <v>182</v>
      </c>
      <c r="C282" s="7" t="s">
        <v>15</v>
      </c>
      <c r="D282" s="7" t="s">
        <v>666</v>
      </c>
      <c r="E282" s="29">
        <v>1</v>
      </c>
      <c r="F282" s="7" t="s">
        <v>154</v>
      </c>
      <c r="G282" s="7" t="s">
        <v>12</v>
      </c>
      <c r="H282" s="7" t="s">
        <v>12</v>
      </c>
      <c r="I282" s="7">
        <v>486</v>
      </c>
      <c r="J282" s="9">
        <v>37425</v>
      </c>
      <c r="K282" s="7">
        <v>217008</v>
      </c>
      <c r="L282" s="7" t="s">
        <v>64</v>
      </c>
      <c r="M282" s="7" t="s">
        <v>12</v>
      </c>
      <c r="N282" s="7">
        <v>4</v>
      </c>
      <c r="O282" s="7" t="s">
        <v>997</v>
      </c>
      <c r="P282" s="7" t="s">
        <v>122</v>
      </c>
      <c r="Q282" s="7" t="s">
        <v>29</v>
      </c>
      <c r="R282" s="7" t="s">
        <v>8</v>
      </c>
      <c r="S282" s="7" t="b">
        <v>1</v>
      </c>
      <c r="T282" s="7" t="b">
        <v>1</v>
      </c>
      <c r="U282" s="7" t="s">
        <v>996</v>
      </c>
      <c r="V282" s="9">
        <v>37426</v>
      </c>
      <c r="W282" s="7" t="s">
        <v>38</v>
      </c>
      <c r="X282" s="7" t="s">
        <v>37</v>
      </c>
      <c r="Y282" s="7" t="s">
        <v>203</v>
      </c>
      <c r="Z282" s="48">
        <v>0.51736111111111105</v>
      </c>
      <c r="AA282" s="8"/>
      <c r="AB282" s="8"/>
      <c r="AC282" s="7" t="s">
        <v>3</v>
      </c>
      <c r="AD282" s="7" t="s">
        <v>2</v>
      </c>
      <c r="AE282" s="7">
        <v>3</v>
      </c>
      <c r="AF282" s="7">
        <v>0</v>
      </c>
      <c r="AG282" s="7">
        <v>0</v>
      </c>
      <c r="AH282" s="7">
        <v>0</v>
      </c>
      <c r="AI282" s="7">
        <v>0</v>
      </c>
      <c r="AJ282" s="7">
        <v>0</v>
      </c>
      <c r="AK282" s="7" t="s">
        <v>1</v>
      </c>
      <c r="AL282" s="7" t="s">
        <v>1</v>
      </c>
      <c r="AM282" s="6" t="s">
        <v>0</v>
      </c>
    </row>
    <row r="283" spans="1:39" x14ac:dyDescent="0.25">
      <c r="A283" s="5" t="s">
        <v>17</v>
      </c>
      <c r="B283" s="2" t="s">
        <v>130</v>
      </c>
      <c r="C283" s="2" t="s">
        <v>15</v>
      </c>
      <c r="D283" s="2" t="s">
        <v>178</v>
      </c>
      <c r="E283" s="28">
        <v>7</v>
      </c>
      <c r="F283" s="2" t="s">
        <v>12</v>
      </c>
      <c r="G283" s="2" t="s">
        <v>12</v>
      </c>
      <c r="H283" s="2" t="s">
        <v>12</v>
      </c>
      <c r="I283" s="12" t="s">
        <v>12</v>
      </c>
      <c r="J283" s="4">
        <v>37425</v>
      </c>
      <c r="K283" s="2">
        <v>214497</v>
      </c>
      <c r="L283" s="2" t="s">
        <v>13</v>
      </c>
      <c r="M283" s="2" t="s">
        <v>12</v>
      </c>
      <c r="N283" s="2">
        <v>2</v>
      </c>
      <c r="O283" s="2" t="s">
        <v>89</v>
      </c>
      <c r="P283" s="2" t="s">
        <v>83</v>
      </c>
      <c r="Q283" s="2" t="s">
        <v>29</v>
      </c>
      <c r="R283" s="2" t="s">
        <v>8</v>
      </c>
      <c r="S283" s="2" t="b">
        <v>1</v>
      </c>
      <c r="T283" s="2" t="b">
        <v>0</v>
      </c>
      <c r="U283" s="2" t="s">
        <v>995</v>
      </c>
      <c r="V283" s="4">
        <v>37488</v>
      </c>
      <c r="W283" s="2" t="s">
        <v>6</v>
      </c>
      <c r="X283" s="2" t="s">
        <v>5</v>
      </c>
      <c r="Y283" s="2" t="s">
        <v>129</v>
      </c>
      <c r="Z283" s="47">
        <v>0.27083333333333331</v>
      </c>
      <c r="AA283" s="3"/>
      <c r="AB283" s="3"/>
      <c r="AC283" s="2" t="s">
        <v>3</v>
      </c>
      <c r="AD283" s="2" t="s">
        <v>34</v>
      </c>
      <c r="AE283" s="2">
        <v>0</v>
      </c>
      <c r="AF283" s="2">
        <v>0</v>
      </c>
      <c r="AG283" s="2">
        <v>0</v>
      </c>
      <c r="AH283" s="2">
        <v>0</v>
      </c>
      <c r="AI283" s="2">
        <v>0</v>
      </c>
      <c r="AJ283" s="2">
        <v>0</v>
      </c>
      <c r="AK283" s="2" t="s">
        <v>1</v>
      </c>
      <c r="AL283" s="2" t="s">
        <v>1</v>
      </c>
      <c r="AM283" s="1">
        <v>120</v>
      </c>
    </row>
    <row r="284" spans="1:39" x14ac:dyDescent="0.25">
      <c r="A284" s="10" t="s">
        <v>17</v>
      </c>
      <c r="B284" s="7" t="s">
        <v>71</v>
      </c>
      <c r="C284" s="7" t="s">
        <v>15</v>
      </c>
      <c r="D284" s="7" t="s">
        <v>58</v>
      </c>
      <c r="E284" s="29">
        <v>1</v>
      </c>
      <c r="F284" s="7" t="s">
        <v>8</v>
      </c>
      <c r="G284" s="7" t="s">
        <v>12</v>
      </c>
      <c r="H284" s="7" t="s">
        <v>12</v>
      </c>
      <c r="I284" s="7">
        <v>1174</v>
      </c>
      <c r="J284" s="9">
        <v>37426</v>
      </c>
      <c r="K284" s="7">
        <v>216206</v>
      </c>
      <c r="L284" s="7" t="s">
        <v>13</v>
      </c>
      <c r="M284" s="7" t="s">
        <v>12</v>
      </c>
      <c r="N284" s="7">
        <v>2</v>
      </c>
      <c r="O284" s="7" t="s">
        <v>57</v>
      </c>
      <c r="P284" s="7" t="s">
        <v>68</v>
      </c>
      <c r="Q284" s="7" t="s">
        <v>9</v>
      </c>
      <c r="R284" s="7" t="s">
        <v>8</v>
      </c>
      <c r="S284" s="7" t="b">
        <v>0</v>
      </c>
      <c r="T284" s="7" t="b">
        <v>0</v>
      </c>
      <c r="U284" s="7" t="s">
        <v>994</v>
      </c>
      <c r="V284" s="9">
        <v>37426</v>
      </c>
      <c r="W284" s="7" t="s">
        <v>38</v>
      </c>
      <c r="X284" s="7" t="s">
        <v>45</v>
      </c>
      <c r="Y284" s="7" t="s">
        <v>84</v>
      </c>
      <c r="Z284" s="48">
        <v>0.85069444444444453</v>
      </c>
      <c r="AA284" s="8"/>
      <c r="AB284" s="8"/>
      <c r="AC284" s="7" t="s">
        <v>55</v>
      </c>
      <c r="AD284" s="7" t="s">
        <v>34</v>
      </c>
      <c r="AE284" s="7">
        <v>0</v>
      </c>
      <c r="AF284" s="7">
        <v>0</v>
      </c>
      <c r="AG284" s="7">
        <v>0</v>
      </c>
      <c r="AH284" s="7">
        <v>0</v>
      </c>
      <c r="AI284" s="7">
        <v>0</v>
      </c>
      <c r="AJ284" s="7">
        <v>0</v>
      </c>
      <c r="AK284" s="7" t="s">
        <v>1</v>
      </c>
      <c r="AL284" s="7" t="s">
        <v>1</v>
      </c>
      <c r="AM284" s="6">
        <v>140</v>
      </c>
    </row>
    <row r="285" spans="1:39" x14ac:dyDescent="0.25">
      <c r="A285" s="10" t="s">
        <v>17</v>
      </c>
      <c r="B285" s="7" t="s">
        <v>91</v>
      </c>
      <c r="C285" s="7" t="s">
        <v>15</v>
      </c>
      <c r="D285" s="7" t="s">
        <v>196</v>
      </c>
      <c r="E285" s="29">
        <v>1</v>
      </c>
      <c r="F285" s="7" t="s">
        <v>8</v>
      </c>
      <c r="G285" s="7" t="s">
        <v>12</v>
      </c>
      <c r="H285" s="7" t="s">
        <v>12</v>
      </c>
      <c r="I285" s="7">
        <v>640</v>
      </c>
      <c r="J285" s="9">
        <v>37426</v>
      </c>
      <c r="K285" s="7">
        <v>213500</v>
      </c>
      <c r="L285" s="7" t="s">
        <v>13</v>
      </c>
      <c r="M285" s="7" t="s">
        <v>12</v>
      </c>
      <c r="N285" s="7">
        <v>2</v>
      </c>
      <c r="O285" s="7" t="s">
        <v>180</v>
      </c>
      <c r="P285" s="7" t="s">
        <v>52</v>
      </c>
      <c r="Q285" s="7" t="s">
        <v>19</v>
      </c>
      <c r="R285" s="7" t="s">
        <v>8</v>
      </c>
      <c r="S285" s="7" t="b">
        <v>0</v>
      </c>
      <c r="T285" s="7" t="b">
        <v>0</v>
      </c>
      <c r="U285" s="7" t="s">
        <v>993</v>
      </c>
      <c r="V285" s="9">
        <v>37432</v>
      </c>
      <c r="W285" s="7" t="s">
        <v>6</v>
      </c>
      <c r="X285" s="7" t="s">
        <v>5</v>
      </c>
      <c r="Y285" s="7" t="s">
        <v>162</v>
      </c>
      <c r="Z285" s="48">
        <v>0.32569444444444445</v>
      </c>
      <c r="AA285" s="8"/>
      <c r="AB285" s="8"/>
      <c r="AC285" s="7" t="s">
        <v>3</v>
      </c>
      <c r="AD285" s="7" t="s">
        <v>22</v>
      </c>
      <c r="AE285" s="7">
        <v>0</v>
      </c>
      <c r="AF285" s="7">
        <v>0</v>
      </c>
      <c r="AG285" s="7">
        <v>0</v>
      </c>
      <c r="AH285" s="7">
        <v>0</v>
      </c>
      <c r="AI285" s="7">
        <v>0</v>
      </c>
      <c r="AJ285" s="7">
        <v>30</v>
      </c>
      <c r="AK285" s="7" t="s">
        <v>1</v>
      </c>
      <c r="AL285" s="7" t="s">
        <v>1</v>
      </c>
      <c r="AM285" s="6">
        <v>120</v>
      </c>
    </row>
    <row r="286" spans="1:39" x14ac:dyDescent="0.25">
      <c r="A286" s="5" t="s">
        <v>17</v>
      </c>
      <c r="B286" s="2" t="s">
        <v>91</v>
      </c>
      <c r="C286" s="2" t="s">
        <v>15</v>
      </c>
      <c r="D286" s="2" t="s">
        <v>196</v>
      </c>
      <c r="E286" s="28">
        <v>1</v>
      </c>
      <c r="F286" s="2" t="s">
        <v>8</v>
      </c>
      <c r="G286" s="2" t="s">
        <v>12</v>
      </c>
      <c r="H286" s="2" t="s">
        <v>12</v>
      </c>
      <c r="I286" s="2">
        <v>576</v>
      </c>
      <c r="J286" s="4">
        <v>37426</v>
      </c>
      <c r="K286" s="2">
        <v>212710</v>
      </c>
      <c r="L286" s="2" t="s">
        <v>13</v>
      </c>
      <c r="M286" s="2" t="s">
        <v>12</v>
      </c>
      <c r="N286" s="2">
        <v>2</v>
      </c>
      <c r="O286" s="2" t="s">
        <v>180</v>
      </c>
      <c r="P286" s="2" t="s">
        <v>52</v>
      </c>
      <c r="Q286" s="2" t="s">
        <v>9</v>
      </c>
      <c r="R286" s="2" t="s">
        <v>8</v>
      </c>
      <c r="S286" s="2" t="b">
        <v>0</v>
      </c>
      <c r="T286" s="2" t="b">
        <v>0</v>
      </c>
      <c r="U286" s="2" t="s">
        <v>992</v>
      </c>
      <c r="V286" s="4">
        <v>37432</v>
      </c>
      <c r="W286" s="2" t="s">
        <v>6</v>
      </c>
      <c r="X286" s="2" t="s">
        <v>5</v>
      </c>
      <c r="Y286" s="2" t="s">
        <v>140</v>
      </c>
      <c r="Z286" s="47">
        <v>0.32569444444444445</v>
      </c>
      <c r="AA286" s="3"/>
      <c r="AB286" s="3"/>
      <c r="AC286" s="2" t="s">
        <v>3</v>
      </c>
      <c r="AD286" s="2" t="s">
        <v>2</v>
      </c>
      <c r="AE286" s="2">
        <v>0</v>
      </c>
      <c r="AF286" s="2">
        <v>0</v>
      </c>
      <c r="AG286" s="2">
        <v>0</v>
      </c>
      <c r="AH286" s="2">
        <v>0</v>
      </c>
      <c r="AI286" s="2">
        <v>0</v>
      </c>
      <c r="AJ286" s="2">
        <v>0</v>
      </c>
      <c r="AK286" s="2" t="s">
        <v>1</v>
      </c>
      <c r="AL286" s="2" t="s">
        <v>1</v>
      </c>
      <c r="AM286" s="1" t="s">
        <v>0</v>
      </c>
    </row>
    <row r="287" spans="1:39" x14ac:dyDescent="0.25">
      <c r="A287" s="10" t="s">
        <v>17</v>
      </c>
      <c r="B287" s="7" t="s">
        <v>182</v>
      </c>
      <c r="C287" s="7" t="s">
        <v>15</v>
      </c>
      <c r="D287" s="7" t="s">
        <v>145</v>
      </c>
      <c r="E287" s="29">
        <v>1</v>
      </c>
      <c r="F287" s="7" t="s">
        <v>8</v>
      </c>
      <c r="G287" s="7" t="s">
        <v>12</v>
      </c>
      <c r="H287" s="7" t="s">
        <v>12</v>
      </c>
      <c r="I287" s="7">
        <v>17</v>
      </c>
      <c r="J287" s="9">
        <v>37426</v>
      </c>
      <c r="K287" s="7">
        <v>213365</v>
      </c>
      <c r="L287" s="7" t="s">
        <v>13</v>
      </c>
      <c r="M287" s="7" t="s">
        <v>12</v>
      </c>
      <c r="N287" s="7">
        <v>2</v>
      </c>
      <c r="O287" s="7" t="s">
        <v>991</v>
      </c>
      <c r="P287" s="7" t="s">
        <v>122</v>
      </c>
      <c r="Q287" s="7" t="s">
        <v>29</v>
      </c>
      <c r="R287" s="7" t="s">
        <v>8</v>
      </c>
      <c r="S287" s="7" t="b">
        <v>1</v>
      </c>
      <c r="T287" s="7" t="b">
        <v>0</v>
      </c>
      <c r="U287" s="7" t="s">
        <v>990</v>
      </c>
      <c r="V287" s="9">
        <v>37433</v>
      </c>
      <c r="W287" s="7" t="s">
        <v>38</v>
      </c>
      <c r="X287" s="7" t="s">
        <v>37</v>
      </c>
      <c r="Y287" s="7" t="s">
        <v>345</v>
      </c>
      <c r="Z287" s="48">
        <v>0.79166666666666663</v>
      </c>
      <c r="AA287" s="8"/>
      <c r="AB287" s="8"/>
      <c r="AC287" s="7" t="s">
        <v>55</v>
      </c>
      <c r="AD287" s="7" t="s">
        <v>2</v>
      </c>
      <c r="AE287" s="7">
        <v>0</v>
      </c>
      <c r="AF287" s="7">
        <v>0</v>
      </c>
      <c r="AG287" s="7">
        <v>0</v>
      </c>
      <c r="AH287" s="7">
        <v>0</v>
      </c>
      <c r="AI287" s="7">
        <v>0</v>
      </c>
      <c r="AJ287" s="7">
        <v>0</v>
      </c>
      <c r="AK287" s="7" t="s">
        <v>1</v>
      </c>
      <c r="AL287" s="7" t="s">
        <v>1</v>
      </c>
      <c r="AM287" s="6" t="s">
        <v>0</v>
      </c>
    </row>
    <row r="288" spans="1:39" x14ac:dyDescent="0.25">
      <c r="A288" s="5" t="s">
        <v>17</v>
      </c>
      <c r="B288" s="2" t="s">
        <v>130</v>
      </c>
      <c r="C288" s="2" t="s">
        <v>15</v>
      </c>
      <c r="D288" s="2" t="s">
        <v>240</v>
      </c>
      <c r="E288" s="28">
        <v>1</v>
      </c>
      <c r="F288" s="2" t="s">
        <v>12</v>
      </c>
      <c r="G288" s="2" t="s">
        <v>12</v>
      </c>
      <c r="H288" s="2" t="s">
        <v>12</v>
      </c>
      <c r="I288" s="2">
        <v>5867</v>
      </c>
      <c r="J288" s="4">
        <v>37427</v>
      </c>
      <c r="K288" s="2">
        <v>212856</v>
      </c>
      <c r="L288" s="2" t="s">
        <v>13</v>
      </c>
      <c r="M288" s="2" t="s">
        <v>12</v>
      </c>
      <c r="N288" s="2">
        <v>2</v>
      </c>
      <c r="O288" s="2" t="s">
        <v>69</v>
      </c>
      <c r="P288" s="2" t="s">
        <v>83</v>
      </c>
      <c r="Q288" s="2" t="s">
        <v>9</v>
      </c>
      <c r="R288" s="2" t="s">
        <v>12</v>
      </c>
      <c r="S288" s="2" t="b">
        <v>0</v>
      </c>
      <c r="T288" s="2" t="b">
        <v>0</v>
      </c>
      <c r="U288" s="2" t="s">
        <v>114</v>
      </c>
      <c r="V288" s="4">
        <v>37427</v>
      </c>
      <c r="W288" s="2" t="s">
        <v>12</v>
      </c>
      <c r="X288" s="2" t="s">
        <v>12</v>
      </c>
      <c r="Y288" s="2" t="s">
        <v>113</v>
      </c>
      <c r="Z288" s="47">
        <v>0.66319444444444442</v>
      </c>
      <c r="AA288" s="3"/>
      <c r="AB288" s="3"/>
      <c r="AC288" s="2" t="s">
        <v>3</v>
      </c>
      <c r="AD288" s="2" t="s">
        <v>22</v>
      </c>
      <c r="AE288" s="2">
        <v>0</v>
      </c>
      <c r="AF288" s="2">
        <v>0</v>
      </c>
      <c r="AG288" s="2">
        <v>0</v>
      </c>
      <c r="AH288" s="2">
        <v>0</v>
      </c>
      <c r="AI288" s="2">
        <v>0</v>
      </c>
      <c r="AJ288" s="2">
        <v>0</v>
      </c>
      <c r="AK288" s="2" t="s">
        <v>1</v>
      </c>
      <c r="AL288" s="2" t="s">
        <v>1</v>
      </c>
      <c r="AM288" s="1" t="s">
        <v>0</v>
      </c>
    </row>
    <row r="289" spans="1:39" x14ac:dyDescent="0.25">
      <c r="A289" s="10" t="s">
        <v>17</v>
      </c>
      <c r="B289" s="7" t="s">
        <v>300</v>
      </c>
      <c r="C289" s="7" t="s">
        <v>46</v>
      </c>
      <c r="D289" s="7" t="s">
        <v>97</v>
      </c>
      <c r="E289" s="29">
        <v>7</v>
      </c>
      <c r="F289" s="7" t="s">
        <v>8</v>
      </c>
      <c r="G289" s="7" t="s">
        <v>12</v>
      </c>
      <c r="H289" s="7" t="s">
        <v>12</v>
      </c>
      <c r="I289" s="7">
        <v>217</v>
      </c>
      <c r="J289" s="9">
        <v>37427</v>
      </c>
      <c r="K289" s="7">
        <v>212725</v>
      </c>
      <c r="L289" s="7" t="s">
        <v>13</v>
      </c>
      <c r="M289" s="7" t="s">
        <v>12</v>
      </c>
      <c r="N289" s="7">
        <v>2</v>
      </c>
      <c r="O289" s="7" t="s">
        <v>27</v>
      </c>
      <c r="P289" s="7" t="s">
        <v>244</v>
      </c>
      <c r="Q289" s="7" t="s">
        <v>19</v>
      </c>
      <c r="R289" s="7" t="s">
        <v>8</v>
      </c>
      <c r="S289" s="7" t="b">
        <v>0</v>
      </c>
      <c r="T289" s="7" t="b">
        <v>0</v>
      </c>
      <c r="U289" s="7" t="s">
        <v>989</v>
      </c>
      <c r="V289" s="9">
        <v>37427</v>
      </c>
      <c r="W289" s="7" t="s">
        <v>6</v>
      </c>
      <c r="X289" s="7" t="s">
        <v>37</v>
      </c>
      <c r="Y289" s="7" t="s">
        <v>18</v>
      </c>
      <c r="Z289" s="48">
        <v>0.8125</v>
      </c>
      <c r="AA289" s="8"/>
      <c r="AB289" s="8"/>
      <c r="AC289" s="7" t="s">
        <v>3</v>
      </c>
      <c r="AD289" s="7" t="s">
        <v>34</v>
      </c>
      <c r="AE289" s="7">
        <v>0</v>
      </c>
      <c r="AF289" s="7">
        <v>0</v>
      </c>
      <c r="AG289" s="7">
        <v>0</v>
      </c>
      <c r="AH289" s="7">
        <v>0</v>
      </c>
      <c r="AI289" s="7">
        <v>0</v>
      </c>
      <c r="AJ289" s="7" t="s">
        <v>1</v>
      </c>
      <c r="AK289" s="7" t="s">
        <v>1</v>
      </c>
      <c r="AL289" s="7" t="s">
        <v>1</v>
      </c>
      <c r="AM289" s="6" t="s">
        <v>0</v>
      </c>
    </row>
    <row r="290" spans="1:39" x14ac:dyDescent="0.25">
      <c r="A290" s="5" t="s">
        <v>17</v>
      </c>
      <c r="B290" s="2" t="s">
        <v>182</v>
      </c>
      <c r="C290" s="2" t="s">
        <v>46</v>
      </c>
      <c r="D290" s="2" t="s">
        <v>70</v>
      </c>
      <c r="E290" s="28">
        <v>1</v>
      </c>
      <c r="F290" s="2" t="s">
        <v>8</v>
      </c>
      <c r="G290" s="2" t="s">
        <v>12</v>
      </c>
      <c r="H290" s="2" t="s">
        <v>12</v>
      </c>
      <c r="I290" s="2">
        <v>4654</v>
      </c>
      <c r="J290" s="4">
        <v>37427</v>
      </c>
      <c r="K290" s="2">
        <v>216605</v>
      </c>
      <c r="L290" s="2" t="s">
        <v>13</v>
      </c>
      <c r="M290" s="2" t="s">
        <v>12</v>
      </c>
      <c r="N290" s="2">
        <v>2</v>
      </c>
      <c r="O290" s="2" t="s">
        <v>86</v>
      </c>
      <c r="P290" s="2" t="s">
        <v>122</v>
      </c>
      <c r="Q290" s="2" t="s">
        <v>215</v>
      </c>
      <c r="R290" s="2" t="s">
        <v>8</v>
      </c>
      <c r="S290" s="2" t="b">
        <v>1</v>
      </c>
      <c r="T290" s="2" t="b">
        <v>0</v>
      </c>
      <c r="U290" s="2" t="s">
        <v>988</v>
      </c>
      <c r="V290" s="4">
        <v>37433</v>
      </c>
      <c r="W290" s="2" t="s">
        <v>131</v>
      </c>
      <c r="X290" s="2" t="s">
        <v>37</v>
      </c>
      <c r="Y290" s="2" t="s">
        <v>367</v>
      </c>
      <c r="Z290" s="47">
        <v>0.68819444444444444</v>
      </c>
      <c r="AA290" s="3"/>
      <c r="AB290" s="3"/>
      <c r="AC290" s="2" t="s">
        <v>3</v>
      </c>
      <c r="AD290" s="2" t="s">
        <v>2</v>
      </c>
      <c r="AE290" s="2">
        <v>0</v>
      </c>
      <c r="AF290" s="2">
        <v>0</v>
      </c>
      <c r="AG290" s="2">
        <v>0</v>
      </c>
      <c r="AH290" s="2">
        <v>0</v>
      </c>
      <c r="AI290" s="2">
        <v>0</v>
      </c>
      <c r="AJ290" s="2" t="s">
        <v>1</v>
      </c>
      <c r="AK290" s="2" t="s">
        <v>1</v>
      </c>
      <c r="AL290" s="2" t="s">
        <v>1</v>
      </c>
      <c r="AM290" s="1" t="s">
        <v>0</v>
      </c>
    </row>
    <row r="291" spans="1:39" x14ac:dyDescent="0.25">
      <c r="A291" s="10" t="s">
        <v>17</v>
      </c>
      <c r="B291" s="7" t="s">
        <v>91</v>
      </c>
      <c r="C291" s="7" t="s">
        <v>15</v>
      </c>
      <c r="D291" s="7" t="s">
        <v>795</v>
      </c>
      <c r="E291" s="29">
        <v>1</v>
      </c>
      <c r="F291" s="7" t="s">
        <v>8</v>
      </c>
      <c r="G291" s="7" t="s">
        <v>12</v>
      </c>
      <c r="H291" s="7" t="s">
        <v>12</v>
      </c>
      <c r="I291" s="7">
        <v>1679</v>
      </c>
      <c r="J291" s="9">
        <v>37429</v>
      </c>
      <c r="K291" s="7">
        <v>217779</v>
      </c>
      <c r="L291" s="7" t="s">
        <v>13</v>
      </c>
      <c r="M291" s="7" t="s">
        <v>12</v>
      </c>
      <c r="N291" s="7">
        <v>2</v>
      </c>
      <c r="O291" s="7" t="s">
        <v>89</v>
      </c>
      <c r="P291" s="7" t="s">
        <v>52</v>
      </c>
      <c r="Q291" s="7" t="s">
        <v>9</v>
      </c>
      <c r="R291" s="7" t="s">
        <v>8</v>
      </c>
      <c r="S291" s="7" t="b">
        <v>0</v>
      </c>
      <c r="T291" s="7" t="b">
        <v>0</v>
      </c>
      <c r="U291" s="7" t="s">
        <v>987</v>
      </c>
      <c r="V291" s="9">
        <v>37433</v>
      </c>
      <c r="W291" s="7" t="s">
        <v>6</v>
      </c>
      <c r="X291" s="7" t="s">
        <v>5</v>
      </c>
      <c r="Y291" s="7" t="s">
        <v>48</v>
      </c>
      <c r="Z291" s="48">
        <v>0.33124999999999999</v>
      </c>
      <c r="AA291" s="8"/>
      <c r="AB291" s="8"/>
      <c r="AC291" s="7" t="s">
        <v>3</v>
      </c>
      <c r="AD291" s="7" t="s">
        <v>2</v>
      </c>
      <c r="AE291" s="7">
        <v>0</v>
      </c>
      <c r="AF291" s="7">
        <v>0</v>
      </c>
      <c r="AG291" s="7">
        <v>0</v>
      </c>
      <c r="AH291" s="7">
        <v>0</v>
      </c>
      <c r="AI291" s="7">
        <v>0</v>
      </c>
      <c r="AJ291" s="7">
        <v>0</v>
      </c>
      <c r="AK291" s="7" t="s">
        <v>1</v>
      </c>
      <c r="AL291" s="7" t="s">
        <v>1</v>
      </c>
      <c r="AM291" s="6" t="s">
        <v>0</v>
      </c>
    </row>
    <row r="292" spans="1:39" x14ac:dyDescent="0.25">
      <c r="A292" s="5" t="s">
        <v>17</v>
      </c>
      <c r="B292" s="2" t="s">
        <v>182</v>
      </c>
      <c r="C292" s="2" t="s">
        <v>15</v>
      </c>
      <c r="D292" s="2" t="s">
        <v>97</v>
      </c>
      <c r="E292" s="28">
        <v>1</v>
      </c>
      <c r="F292" s="2" t="s">
        <v>8</v>
      </c>
      <c r="G292" s="2" t="s">
        <v>12</v>
      </c>
      <c r="H292" s="2" t="s">
        <v>12</v>
      </c>
      <c r="I292" s="2">
        <v>1444</v>
      </c>
      <c r="J292" s="4">
        <v>37429</v>
      </c>
      <c r="K292" s="2">
        <v>212320</v>
      </c>
      <c r="L292" s="2" t="s">
        <v>13</v>
      </c>
      <c r="M292" s="2" t="s">
        <v>12</v>
      </c>
      <c r="N292" s="2">
        <v>2</v>
      </c>
      <c r="O292" s="2" t="s">
        <v>89</v>
      </c>
      <c r="P292" s="2" t="s">
        <v>122</v>
      </c>
      <c r="Q292" s="2" t="s">
        <v>29</v>
      </c>
      <c r="R292" s="2" t="s">
        <v>8</v>
      </c>
      <c r="S292" s="2" t="b">
        <v>1</v>
      </c>
      <c r="T292" s="2" t="b">
        <v>0</v>
      </c>
      <c r="U292" s="2" t="s">
        <v>986</v>
      </c>
      <c r="V292" s="4">
        <v>37433</v>
      </c>
      <c r="W292" s="2" t="s">
        <v>6</v>
      </c>
      <c r="X292" s="2" t="s">
        <v>37</v>
      </c>
      <c r="Y292" s="2" t="s">
        <v>440</v>
      </c>
      <c r="Z292" s="47">
        <v>0.82361111111111107</v>
      </c>
      <c r="AA292" s="3"/>
      <c r="AB292" s="3"/>
      <c r="AC292" s="2" t="s">
        <v>55</v>
      </c>
      <c r="AD292" s="2" t="s">
        <v>2</v>
      </c>
      <c r="AE292" s="2">
        <v>0</v>
      </c>
      <c r="AF292" s="2">
        <v>0</v>
      </c>
      <c r="AG292" s="2">
        <v>0</v>
      </c>
      <c r="AH292" s="2">
        <v>0</v>
      </c>
      <c r="AI292" s="2">
        <v>0</v>
      </c>
      <c r="AJ292" s="2">
        <v>0</v>
      </c>
      <c r="AK292" s="2" t="s">
        <v>1</v>
      </c>
      <c r="AL292" s="2" t="s">
        <v>1</v>
      </c>
      <c r="AM292" s="1" t="s">
        <v>0</v>
      </c>
    </row>
    <row r="293" spans="1:39" x14ac:dyDescent="0.25">
      <c r="A293" s="10" t="s">
        <v>17</v>
      </c>
      <c r="B293" s="7" t="s">
        <v>318</v>
      </c>
      <c r="C293" s="7" t="s">
        <v>15</v>
      </c>
      <c r="D293" s="7" t="s">
        <v>33</v>
      </c>
      <c r="E293" s="29">
        <v>1</v>
      </c>
      <c r="F293" s="7" t="s">
        <v>8</v>
      </c>
      <c r="G293" s="7" t="s">
        <v>12</v>
      </c>
      <c r="H293" s="7" t="s">
        <v>12</v>
      </c>
      <c r="I293" s="11" t="s">
        <v>12</v>
      </c>
      <c r="J293" s="9">
        <v>37429</v>
      </c>
      <c r="K293" s="7">
        <v>204393</v>
      </c>
      <c r="L293" s="7" t="s">
        <v>13</v>
      </c>
      <c r="M293" s="7" t="s">
        <v>12</v>
      </c>
      <c r="N293" s="7">
        <v>2</v>
      </c>
      <c r="O293" s="7" t="s">
        <v>57</v>
      </c>
      <c r="P293" s="7" t="s">
        <v>257</v>
      </c>
      <c r="Q293" s="7" t="s">
        <v>9</v>
      </c>
      <c r="R293" s="7" t="s">
        <v>8</v>
      </c>
      <c r="S293" s="7" t="b">
        <v>0</v>
      </c>
      <c r="T293" s="7" t="b">
        <v>0</v>
      </c>
      <c r="U293" s="7" t="s">
        <v>985</v>
      </c>
      <c r="V293" s="9">
        <v>37448</v>
      </c>
      <c r="W293" s="7" t="s">
        <v>6</v>
      </c>
      <c r="X293" s="7" t="s">
        <v>37</v>
      </c>
      <c r="Y293" s="7" t="s">
        <v>289</v>
      </c>
      <c r="Z293" s="48">
        <v>0.9555555555555556</v>
      </c>
      <c r="AA293" s="8"/>
      <c r="AB293" s="8"/>
      <c r="AC293" s="7" t="s">
        <v>35</v>
      </c>
      <c r="AD293" s="7" t="s">
        <v>2</v>
      </c>
      <c r="AE293" s="7">
        <v>0</v>
      </c>
      <c r="AF293" s="7">
        <v>0</v>
      </c>
      <c r="AG293" s="7">
        <v>0</v>
      </c>
      <c r="AH293" s="7">
        <v>0</v>
      </c>
      <c r="AI293" s="7">
        <v>0</v>
      </c>
      <c r="AJ293" s="7">
        <v>0</v>
      </c>
      <c r="AK293" s="7" t="s">
        <v>1</v>
      </c>
      <c r="AL293" s="7" t="s">
        <v>1</v>
      </c>
      <c r="AM293" s="6" t="s">
        <v>0</v>
      </c>
    </row>
    <row r="294" spans="1:39" x14ac:dyDescent="0.25">
      <c r="A294" s="5" t="s">
        <v>17</v>
      </c>
      <c r="B294" s="2" t="s">
        <v>91</v>
      </c>
      <c r="C294" s="2" t="s">
        <v>15</v>
      </c>
      <c r="D294" s="2" t="s">
        <v>90</v>
      </c>
      <c r="E294" s="28">
        <v>1</v>
      </c>
      <c r="F294" s="2" t="s">
        <v>8</v>
      </c>
      <c r="G294" s="2" t="s">
        <v>12</v>
      </c>
      <c r="H294" s="2" t="s">
        <v>12</v>
      </c>
      <c r="I294" s="2">
        <v>1601</v>
      </c>
      <c r="J294" s="4">
        <v>37430</v>
      </c>
      <c r="K294" s="2">
        <v>213007</v>
      </c>
      <c r="L294" s="2" t="s">
        <v>13</v>
      </c>
      <c r="M294" s="2" t="s">
        <v>12</v>
      </c>
      <c r="N294" s="2">
        <v>2</v>
      </c>
      <c r="O294" s="2" t="s">
        <v>89</v>
      </c>
      <c r="P294" s="2" t="s">
        <v>52</v>
      </c>
      <c r="Q294" s="2" t="s">
        <v>9</v>
      </c>
      <c r="R294" s="2" t="s">
        <v>8</v>
      </c>
      <c r="S294" s="2" t="b">
        <v>0</v>
      </c>
      <c r="T294" s="2" t="b">
        <v>0</v>
      </c>
      <c r="U294" s="2" t="s">
        <v>311</v>
      </c>
      <c r="V294" s="4">
        <v>37430</v>
      </c>
      <c r="W294" s="2" t="s">
        <v>12</v>
      </c>
      <c r="X294" s="2" t="s">
        <v>5</v>
      </c>
      <c r="Y294" s="2" t="s">
        <v>113</v>
      </c>
      <c r="Z294" s="47">
        <v>0.83333333333333337</v>
      </c>
      <c r="AA294" s="3"/>
      <c r="AB294" s="3"/>
      <c r="AC294" s="2" t="s">
        <v>55</v>
      </c>
      <c r="AD294" s="2" t="s">
        <v>2</v>
      </c>
      <c r="AE294" s="2">
        <v>0</v>
      </c>
      <c r="AF294" s="2">
        <v>0</v>
      </c>
      <c r="AG294" s="2">
        <v>0</v>
      </c>
      <c r="AH294" s="2">
        <v>0</v>
      </c>
      <c r="AI294" s="2">
        <v>0</v>
      </c>
      <c r="AJ294" s="2">
        <v>0</v>
      </c>
      <c r="AK294" s="2" t="s">
        <v>1</v>
      </c>
      <c r="AL294" s="2" t="s">
        <v>1</v>
      </c>
      <c r="AM294" s="1" t="s">
        <v>0</v>
      </c>
    </row>
    <row r="295" spans="1:39" x14ac:dyDescent="0.25">
      <c r="A295" s="10" t="s">
        <v>17</v>
      </c>
      <c r="B295" s="7" t="s">
        <v>268</v>
      </c>
      <c r="C295" s="7" t="s">
        <v>15</v>
      </c>
      <c r="D295" s="7" t="s">
        <v>90</v>
      </c>
      <c r="E295" s="29">
        <v>1</v>
      </c>
      <c r="F295" s="7" t="s">
        <v>8</v>
      </c>
      <c r="G295" s="7" t="s">
        <v>12</v>
      </c>
      <c r="H295" s="7" t="s">
        <v>12</v>
      </c>
      <c r="I295" s="7">
        <v>1689</v>
      </c>
      <c r="J295" s="9">
        <v>37430</v>
      </c>
      <c r="K295" s="7">
        <v>211988</v>
      </c>
      <c r="L295" s="7" t="s">
        <v>13</v>
      </c>
      <c r="M295" s="7" t="s">
        <v>12</v>
      </c>
      <c r="N295" s="7">
        <v>2</v>
      </c>
      <c r="O295" s="7" t="s">
        <v>89</v>
      </c>
      <c r="P295" s="7" t="s">
        <v>39</v>
      </c>
      <c r="Q295" s="7" t="s">
        <v>9</v>
      </c>
      <c r="R295" s="7" t="s">
        <v>8</v>
      </c>
      <c r="S295" s="7" t="b">
        <v>0</v>
      </c>
      <c r="T295" s="7" t="b">
        <v>0</v>
      </c>
      <c r="U295" s="7" t="s">
        <v>311</v>
      </c>
      <c r="V295" s="9">
        <v>37430</v>
      </c>
      <c r="W295" s="7" t="s">
        <v>6</v>
      </c>
      <c r="X295" s="7" t="s">
        <v>37</v>
      </c>
      <c r="Y295" s="7" t="s">
        <v>162</v>
      </c>
      <c r="Z295" s="48">
        <v>0.76527777777777783</v>
      </c>
      <c r="AA295" s="8"/>
      <c r="AB295" s="8"/>
      <c r="AC295" s="7" t="s">
        <v>3</v>
      </c>
      <c r="AD295" s="7" t="s">
        <v>2</v>
      </c>
      <c r="AE295" s="7">
        <v>0</v>
      </c>
      <c r="AF295" s="7">
        <v>0</v>
      </c>
      <c r="AG295" s="7">
        <v>0</v>
      </c>
      <c r="AH295" s="7">
        <v>0</v>
      </c>
      <c r="AI295" s="7">
        <v>0</v>
      </c>
      <c r="AJ295" s="7">
        <v>0</v>
      </c>
      <c r="AK295" s="7" t="s">
        <v>1</v>
      </c>
      <c r="AL295" s="7" t="s">
        <v>1</v>
      </c>
      <c r="AM295" s="6" t="s">
        <v>0</v>
      </c>
    </row>
    <row r="296" spans="1:39" x14ac:dyDescent="0.25">
      <c r="A296" s="5" t="s">
        <v>17</v>
      </c>
      <c r="B296" s="2" t="s">
        <v>318</v>
      </c>
      <c r="C296" s="2" t="s">
        <v>46</v>
      </c>
      <c r="D296" s="2" t="s">
        <v>178</v>
      </c>
      <c r="E296" s="28">
        <v>1</v>
      </c>
      <c r="F296" s="2" t="s">
        <v>8</v>
      </c>
      <c r="G296" s="2" t="s">
        <v>12</v>
      </c>
      <c r="H296" s="2" t="s">
        <v>12</v>
      </c>
      <c r="I296" s="2">
        <v>971</v>
      </c>
      <c r="J296" s="4">
        <v>37430</v>
      </c>
      <c r="K296" s="2">
        <v>206944</v>
      </c>
      <c r="L296" s="2" t="s">
        <v>13</v>
      </c>
      <c r="M296" s="2" t="s">
        <v>12</v>
      </c>
      <c r="N296" s="2">
        <v>2</v>
      </c>
      <c r="O296" s="2" t="s">
        <v>57</v>
      </c>
      <c r="P296" s="2" t="s">
        <v>257</v>
      </c>
      <c r="Q296" s="2" t="s">
        <v>19</v>
      </c>
      <c r="R296" s="2" t="s">
        <v>8</v>
      </c>
      <c r="S296" s="2" t="b">
        <v>0</v>
      </c>
      <c r="T296" s="2" t="b">
        <v>0</v>
      </c>
      <c r="U296" s="2" t="s">
        <v>984</v>
      </c>
      <c r="V296" s="4">
        <v>37430</v>
      </c>
      <c r="W296" s="2" t="s">
        <v>6</v>
      </c>
      <c r="X296" s="2" t="s">
        <v>37</v>
      </c>
      <c r="Y296" s="2" t="s">
        <v>162</v>
      </c>
      <c r="Z296" s="47">
        <v>0.44097222222222227</v>
      </c>
      <c r="AA296" s="3"/>
      <c r="AB296" s="3"/>
      <c r="AC296" s="2" t="s">
        <v>3</v>
      </c>
      <c r="AD296" s="2" t="s">
        <v>2</v>
      </c>
      <c r="AE296" s="2">
        <v>0</v>
      </c>
      <c r="AF296" s="2">
        <v>0</v>
      </c>
      <c r="AG296" s="2">
        <v>0</v>
      </c>
      <c r="AH296" s="2">
        <v>0</v>
      </c>
      <c r="AI296" s="2">
        <v>0</v>
      </c>
      <c r="AJ296" s="2" t="s">
        <v>1</v>
      </c>
      <c r="AK296" s="2" t="s">
        <v>1</v>
      </c>
      <c r="AL296" s="2" t="s">
        <v>1</v>
      </c>
      <c r="AM296" s="1" t="s">
        <v>0</v>
      </c>
    </row>
    <row r="297" spans="1:39" x14ac:dyDescent="0.25">
      <c r="A297" s="10" t="s">
        <v>17</v>
      </c>
      <c r="B297" s="7" t="s">
        <v>268</v>
      </c>
      <c r="C297" s="7" t="s">
        <v>15</v>
      </c>
      <c r="D297" s="7" t="s">
        <v>26</v>
      </c>
      <c r="E297" s="29">
        <v>1</v>
      </c>
      <c r="F297" s="7" t="s">
        <v>8</v>
      </c>
      <c r="G297" s="7" t="s">
        <v>12</v>
      </c>
      <c r="H297" s="7" t="s">
        <v>12</v>
      </c>
      <c r="I297" s="7">
        <v>2020</v>
      </c>
      <c r="J297" s="9">
        <v>37431</v>
      </c>
      <c r="K297" s="7">
        <v>212438</v>
      </c>
      <c r="L297" s="7" t="s">
        <v>13</v>
      </c>
      <c r="M297" s="7" t="s">
        <v>12</v>
      </c>
      <c r="N297" s="7">
        <v>2</v>
      </c>
      <c r="O297" s="7" t="s">
        <v>24</v>
      </c>
      <c r="P297" s="7" t="s">
        <v>39</v>
      </c>
      <c r="Q297" s="7" t="s">
        <v>9</v>
      </c>
      <c r="R297" s="7" t="s">
        <v>8</v>
      </c>
      <c r="S297" s="7" t="b">
        <v>0</v>
      </c>
      <c r="T297" s="7" t="b">
        <v>0</v>
      </c>
      <c r="U297" s="7" t="s">
        <v>983</v>
      </c>
      <c r="V297" s="9">
        <v>37431</v>
      </c>
      <c r="W297" s="7" t="s">
        <v>38</v>
      </c>
      <c r="X297" s="7" t="s">
        <v>37</v>
      </c>
      <c r="Y297" s="7" t="s">
        <v>304</v>
      </c>
      <c r="Z297" s="48">
        <v>0.75694444444444453</v>
      </c>
      <c r="AA297" s="8"/>
      <c r="AB297" s="8"/>
      <c r="AC297" s="7" t="s">
        <v>55</v>
      </c>
      <c r="AD297" s="7" t="s">
        <v>22</v>
      </c>
      <c r="AE297" s="7">
        <v>0</v>
      </c>
      <c r="AF297" s="7">
        <v>0</v>
      </c>
      <c r="AG297" s="7">
        <v>0</v>
      </c>
      <c r="AH297" s="7">
        <v>0</v>
      </c>
      <c r="AI297" s="7">
        <v>0</v>
      </c>
      <c r="AJ297" s="7">
        <v>0</v>
      </c>
      <c r="AK297" s="7" t="s">
        <v>1</v>
      </c>
      <c r="AL297" s="7" t="s">
        <v>1</v>
      </c>
      <c r="AM297" s="6" t="s">
        <v>0</v>
      </c>
    </row>
    <row r="298" spans="1:39" x14ac:dyDescent="0.25">
      <c r="A298" s="5" t="s">
        <v>17</v>
      </c>
      <c r="B298" s="2" t="s">
        <v>182</v>
      </c>
      <c r="C298" s="2" t="s">
        <v>15</v>
      </c>
      <c r="D298" s="2" t="s">
        <v>99</v>
      </c>
      <c r="E298" s="28">
        <v>1</v>
      </c>
      <c r="F298" s="2" t="s">
        <v>8</v>
      </c>
      <c r="G298" s="2" t="s">
        <v>12</v>
      </c>
      <c r="H298" s="2" t="s">
        <v>12</v>
      </c>
      <c r="I298" s="2">
        <v>44</v>
      </c>
      <c r="J298" s="4">
        <v>37431</v>
      </c>
      <c r="K298" s="2">
        <v>214744</v>
      </c>
      <c r="L298" s="2" t="s">
        <v>13</v>
      </c>
      <c r="M298" s="2" t="s">
        <v>12</v>
      </c>
      <c r="N298" s="2">
        <v>2</v>
      </c>
      <c r="O298" s="2" t="s">
        <v>89</v>
      </c>
      <c r="P298" s="2" t="s">
        <v>122</v>
      </c>
      <c r="Q298" s="2" t="s">
        <v>19</v>
      </c>
      <c r="R298" s="2" t="s">
        <v>8</v>
      </c>
      <c r="S298" s="2" t="b">
        <v>0</v>
      </c>
      <c r="T298" s="2" t="b">
        <v>0</v>
      </c>
      <c r="U298" s="2" t="s">
        <v>982</v>
      </c>
      <c r="V298" s="4">
        <v>37433</v>
      </c>
      <c r="W298" s="2" t="s">
        <v>12</v>
      </c>
      <c r="X298" s="2" t="s">
        <v>37</v>
      </c>
      <c r="Y298" s="2" t="s">
        <v>73</v>
      </c>
      <c r="Z298" s="47">
        <v>0.78472222222222221</v>
      </c>
      <c r="AA298" s="3"/>
      <c r="AB298" s="3"/>
      <c r="AC298" s="2" t="s">
        <v>3</v>
      </c>
      <c r="AD298" s="2" t="s">
        <v>34</v>
      </c>
      <c r="AE298" s="2">
        <v>0</v>
      </c>
      <c r="AF298" s="2">
        <v>0</v>
      </c>
      <c r="AG298" s="2">
        <v>0</v>
      </c>
      <c r="AH298" s="2">
        <v>0</v>
      </c>
      <c r="AI298" s="2">
        <v>0</v>
      </c>
      <c r="AJ298" s="2">
        <v>100</v>
      </c>
      <c r="AK298" s="2" t="s">
        <v>1</v>
      </c>
      <c r="AL298" s="2" t="s">
        <v>1</v>
      </c>
      <c r="AM298" s="1">
        <v>138</v>
      </c>
    </row>
    <row r="299" spans="1:39" x14ac:dyDescent="0.25">
      <c r="A299" s="10" t="s">
        <v>17</v>
      </c>
      <c r="B299" s="7" t="s">
        <v>130</v>
      </c>
      <c r="C299" s="7" t="s">
        <v>15</v>
      </c>
      <c r="D299" s="7" t="s">
        <v>26</v>
      </c>
      <c r="E299" s="29">
        <v>1</v>
      </c>
      <c r="F299" s="7" t="s">
        <v>12</v>
      </c>
      <c r="G299" s="7" t="s">
        <v>12</v>
      </c>
      <c r="H299" s="7" t="s">
        <v>12</v>
      </c>
      <c r="I299" s="7">
        <v>1172</v>
      </c>
      <c r="J299" s="9">
        <v>37431</v>
      </c>
      <c r="K299" s="7">
        <v>218903</v>
      </c>
      <c r="L299" s="7" t="s">
        <v>13</v>
      </c>
      <c r="M299" s="7" t="s">
        <v>12</v>
      </c>
      <c r="N299" s="7">
        <v>2</v>
      </c>
      <c r="O299" s="7" t="s">
        <v>27</v>
      </c>
      <c r="P299" s="7" t="s">
        <v>83</v>
      </c>
      <c r="Q299" s="7" t="s">
        <v>9</v>
      </c>
      <c r="R299" s="7" t="s">
        <v>12</v>
      </c>
      <c r="S299" s="7" t="b">
        <v>0</v>
      </c>
      <c r="T299" s="7" t="b">
        <v>0</v>
      </c>
      <c r="U299" s="7" t="s">
        <v>981</v>
      </c>
      <c r="V299" s="9">
        <v>37462</v>
      </c>
      <c r="W299" s="7" t="s">
        <v>12</v>
      </c>
      <c r="X299" s="7" t="s">
        <v>12</v>
      </c>
      <c r="Y299" s="7" t="s">
        <v>113</v>
      </c>
      <c r="Z299" s="48">
        <v>0.3756944444444445</v>
      </c>
      <c r="AA299" s="8"/>
      <c r="AB299" s="8"/>
      <c r="AC299" s="7" t="s">
        <v>3</v>
      </c>
      <c r="AD299" s="7" t="s">
        <v>22</v>
      </c>
      <c r="AE299" s="7">
        <v>0</v>
      </c>
      <c r="AF299" s="7">
        <v>0</v>
      </c>
      <c r="AG299" s="7">
        <v>0</v>
      </c>
      <c r="AH299" s="7">
        <v>0</v>
      </c>
      <c r="AI299" s="7">
        <v>0</v>
      </c>
      <c r="AJ299" s="7">
        <v>0</v>
      </c>
      <c r="AK299" s="7" t="s">
        <v>1</v>
      </c>
      <c r="AL299" s="7" t="s">
        <v>1</v>
      </c>
      <c r="AM299" s="6" t="s">
        <v>0</v>
      </c>
    </row>
    <row r="300" spans="1:39" x14ac:dyDescent="0.25">
      <c r="A300" s="5" t="s">
        <v>17</v>
      </c>
      <c r="B300" s="2" t="s">
        <v>285</v>
      </c>
      <c r="C300" s="2" t="s">
        <v>15</v>
      </c>
      <c r="D300" s="2" t="s">
        <v>97</v>
      </c>
      <c r="E300" s="28">
        <v>1</v>
      </c>
      <c r="F300" s="2" t="s">
        <v>12</v>
      </c>
      <c r="G300" s="2" t="s">
        <v>12</v>
      </c>
      <c r="H300" s="2" t="s">
        <v>12</v>
      </c>
      <c r="I300" s="2">
        <v>1645</v>
      </c>
      <c r="J300" s="4">
        <v>37432</v>
      </c>
      <c r="K300" s="2">
        <v>212640</v>
      </c>
      <c r="L300" s="2" t="s">
        <v>13</v>
      </c>
      <c r="M300" s="2" t="s">
        <v>12</v>
      </c>
      <c r="N300" s="2">
        <v>2</v>
      </c>
      <c r="O300" s="2" t="s">
        <v>57</v>
      </c>
      <c r="P300" s="2" t="s">
        <v>284</v>
      </c>
      <c r="Q300" s="2" t="s">
        <v>9</v>
      </c>
      <c r="R300" s="2" t="s">
        <v>12</v>
      </c>
      <c r="S300" s="2" t="b">
        <v>0</v>
      </c>
      <c r="T300" s="2" t="b">
        <v>0</v>
      </c>
      <c r="U300" s="2" t="s">
        <v>768</v>
      </c>
      <c r="V300" s="4">
        <v>37432</v>
      </c>
      <c r="W300" s="2" t="s">
        <v>12</v>
      </c>
      <c r="X300" s="2" t="s">
        <v>12</v>
      </c>
      <c r="Y300" s="2" t="s">
        <v>73</v>
      </c>
      <c r="Z300" s="47">
        <v>0.80208333333333337</v>
      </c>
      <c r="AA300" s="3"/>
      <c r="AB300" s="3"/>
      <c r="AC300" s="2" t="s">
        <v>0</v>
      </c>
      <c r="AD300" s="2" t="s">
        <v>22</v>
      </c>
      <c r="AE300" s="2">
        <v>0</v>
      </c>
      <c r="AF300" s="2">
        <v>0</v>
      </c>
      <c r="AG300" s="2">
        <v>0</v>
      </c>
      <c r="AH300" s="2">
        <v>0</v>
      </c>
      <c r="AI300" s="2">
        <v>0</v>
      </c>
      <c r="AJ300" s="2">
        <v>0</v>
      </c>
      <c r="AK300" s="2" t="s">
        <v>1</v>
      </c>
      <c r="AL300" s="2" t="s">
        <v>1</v>
      </c>
      <c r="AM300" s="1" t="s">
        <v>0</v>
      </c>
    </row>
    <row r="301" spans="1:39" x14ac:dyDescent="0.25">
      <c r="A301" s="10" t="s">
        <v>17</v>
      </c>
      <c r="B301" s="7" t="s">
        <v>182</v>
      </c>
      <c r="C301" s="7" t="s">
        <v>15</v>
      </c>
      <c r="D301" s="7" t="s">
        <v>683</v>
      </c>
      <c r="E301" s="29">
        <v>1</v>
      </c>
      <c r="F301" s="7" t="s">
        <v>8</v>
      </c>
      <c r="G301" s="7" t="s">
        <v>12</v>
      </c>
      <c r="H301" s="7" t="s">
        <v>12</v>
      </c>
      <c r="I301" s="7">
        <v>1231</v>
      </c>
      <c r="J301" s="9">
        <v>37434</v>
      </c>
      <c r="K301" s="7">
        <v>219548</v>
      </c>
      <c r="L301" s="7" t="s">
        <v>13</v>
      </c>
      <c r="M301" s="7" t="s">
        <v>12</v>
      </c>
      <c r="N301" s="7">
        <v>3</v>
      </c>
      <c r="O301" s="7" t="s">
        <v>227</v>
      </c>
      <c r="P301" s="7" t="s">
        <v>122</v>
      </c>
      <c r="Q301" s="7" t="s">
        <v>29</v>
      </c>
      <c r="R301" s="7" t="s">
        <v>168</v>
      </c>
      <c r="S301" s="7" t="b">
        <v>1</v>
      </c>
      <c r="T301" s="7" t="b">
        <v>0</v>
      </c>
      <c r="U301" s="7" t="s">
        <v>980</v>
      </c>
      <c r="V301" s="9">
        <v>37434</v>
      </c>
      <c r="W301" s="7" t="s">
        <v>6</v>
      </c>
      <c r="X301" s="7" t="s">
        <v>45</v>
      </c>
      <c r="Y301" s="7" t="s">
        <v>289</v>
      </c>
      <c r="Z301" s="48">
        <v>0.9375</v>
      </c>
      <c r="AA301" s="8"/>
      <c r="AB301" s="8"/>
      <c r="AC301" s="7" t="s">
        <v>35</v>
      </c>
      <c r="AD301" s="7" t="s">
        <v>22</v>
      </c>
      <c r="AE301" s="7">
        <v>0</v>
      </c>
      <c r="AF301" s="7">
        <v>0</v>
      </c>
      <c r="AG301" s="7">
        <v>0</v>
      </c>
      <c r="AH301" s="7">
        <v>0</v>
      </c>
      <c r="AI301" s="7">
        <v>0</v>
      </c>
      <c r="AJ301" s="7">
        <v>0</v>
      </c>
      <c r="AK301" s="7" t="s">
        <v>1</v>
      </c>
      <c r="AL301" s="7" t="s">
        <v>1</v>
      </c>
      <c r="AM301" s="6">
        <v>140</v>
      </c>
    </row>
    <row r="302" spans="1:39" x14ac:dyDescent="0.25">
      <c r="A302" s="5" t="s">
        <v>17</v>
      </c>
      <c r="B302" s="2" t="s">
        <v>91</v>
      </c>
      <c r="C302" s="2" t="s">
        <v>46</v>
      </c>
      <c r="D302" s="2" t="s">
        <v>104</v>
      </c>
      <c r="E302" s="28">
        <v>1</v>
      </c>
      <c r="F302" s="2" t="s">
        <v>8</v>
      </c>
      <c r="G302" s="2" t="s">
        <v>12</v>
      </c>
      <c r="H302" s="2" t="s">
        <v>12</v>
      </c>
      <c r="I302" s="2">
        <v>3416</v>
      </c>
      <c r="J302" s="4">
        <v>37434</v>
      </c>
      <c r="K302" s="2">
        <v>211515</v>
      </c>
      <c r="L302" s="2" t="s">
        <v>13</v>
      </c>
      <c r="M302" s="2" t="s">
        <v>12</v>
      </c>
      <c r="N302" s="2">
        <v>2</v>
      </c>
      <c r="O302" s="2" t="s">
        <v>227</v>
      </c>
      <c r="P302" s="2" t="s">
        <v>52</v>
      </c>
      <c r="Q302" s="2" t="s">
        <v>19</v>
      </c>
      <c r="R302" s="2" t="s">
        <v>12</v>
      </c>
      <c r="S302" s="2" t="b">
        <v>0</v>
      </c>
      <c r="T302" s="2" t="b">
        <v>0</v>
      </c>
      <c r="U302" s="2" t="s">
        <v>979</v>
      </c>
      <c r="V302" s="4">
        <v>37435</v>
      </c>
      <c r="W302" s="2" t="s">
        <v>12</v>
      </c>
      <c r="X302" s="2" t="s">
        <v>12</v>
      </c>
      <c r="Y302" s="2" t="s">
        <v>59</v>
      </c>
      <c r="Z302" s="47">
        <v>0.78819444444444453</v>
      </c>
      <c r="AA302" s="3"/>
      <c r="AB302" s="3"/>
      <c r="AC302" s="2" t="s">
        <v>3</v>
      </c>
      <c r="AD302" s="2" t="s">
        <v>22</v>
      </c>
      <c r="AE302" s="2">
        <v>0</v>
      </c>
      <c r="AF302" s="2">
        <v>0</v>
      </c>
      <c r="AG302" s="2">
        <v>0</v>
      </c>
      <c r="AH302" s="2">
        <v>0</v>
      </c>
      <c r="AI302" s="2">
        <v>0</v>
      </c>
      <c r="AJ302" s="2" t="s">
        <v>1</v>
      </c>
      <c r="AK302" s="2" t="s">
        <v>1</v>
      </c>
      <c r="AL302" s="2" t="s">
        <v>1</v>
      </c>
      <c r="AM302" s="1" t="s">
        <v>0</v>
      </c>
    </row>
    <row r="303" spans="1:39" x14ac:dyDescent="0.25">
      <c r="A303" s="10" t="s">
        <v>17</v>
      </c>
      <c r="B303" s="7" t="s">
        <v>318</v>
      </c>
      <c r="C303" s="7" t="s">
        <v>15</v>
      </c>
      <c r="D303" s="7" t="s">
        <v>99</v>
      </c>
      <c r="E303" s="29">
        <v>1</v>
      </c>
      <c r="F303" s="7" t="s">
        <v>8</v>
      </c>
      <c r="G303" s="7" t="s">
        <v>12</v>
      </c>
      <c r="H303" s="7" t="s">
        <v>12</v>
      </c>
      <c r="I303" s="7">
        <v>98</v>
      </c>
      <c r="J303" s="9">
        <v>37436</v>
      </c>
      <c r="K303" s="7">
        <v>211298</v>
      </c>
      <c r="L303" s="7" t="s">
        <v>13</v>
      </c>
      <c r="M303" s="7" t="s">
        <v>12</v>
      </c>
      <c r="N303" s="7">
        <v>2</v>
      </c>
      <c r="O303" s="7" t="s">
        <v>57</v>
      </c>
      <c r="P303" s="7" t="s">
        <v>257</v>
      </c>
      <c r="Q303" s="7" t="s">
        <v>29</v>
      </c>
      <c r="R303" s="7" t="s">
        <v>8</v>
      </c>
      <c r="S303" s="7" t="b">
        <v>0</v>
      </c>
      <c r="T303" s="7" t="b">
        <v>0</v>
      </c>
      <c r="U303" s="7" t="s">
        <v>978</v>
      </c>
      <c r="V303" s="9">
        <v>37436</v>
      </c>
      <c r="W303" s="7" t="s">
        <v>38</v>
      </c>
      <c r="X303" s="7" t="s">
        <v>5</v>
      </c>
      <c r="Y303" s="7" t="s">
        <v>203</v>
      </c>
      <c r="Z303" s="48">
        <v>0.26666666666666666</v>
      </c>
      <c r="AA303" s="8"/>
      <c r="AB303" s="8"/>
      <c r="AC303" s="7" t="s">
        <v>81</v>
      </c>
      <c r="AD303" s="7" t="s">
        <v>2</v>
      </c>
      <c r="AE303" s="7">
        <v>0</v>
      </c>
      <c r="AF303" s="7">
        <v>0</v>
      </c>
      <c r="AG303" s="7">
        <v>0</v>
      </c>
      <c r="AH303" s="7">
        <v>0</v>
      </c>
      <c r="AI303" s="7">
        <v>0</v>
      </c>
      <c r="AJ303" s="7">
        <v>0</v>
      </c>
      <c r="AK303" s="7" t="s">
        <v>1</v>
      </c>
      <c r="AL303" s="7" t="s">
        <v>1</v>
      </c>
      <c r="AM303" s="6" t="s">
        <v>0</v>
      </c>
    </row>
    <row r="304" spans="1:39" x14ac:dyDescent="0.25">
      <c r="A304" s="10" t="s">
        <v>17</v>
      </c>
      <c r="B304" s="7" t="s">
        <v>91</v>
      </c>
      <c r="C304" s="7" t="s">
        <v>15</v>
      </c>
      <c r="D304" s="7" t="s">
        <v>90</v>
      </c>
      <c r="E304" s="29">
        <v>1</v>
      </c>
      <c r="F304" s="7" t="s">
        <v>8</v>
      </c>
      <c r="G304" s="7" t="s">
        <v>12</v>
      </c>
      <c r="H304" s="7" t="s">
        <v>12</v>
      </c>
      <c r="I304" s="11" t="s">
        <v>12</v>
      </c>
      <c r="J304" s="9">
        <v>37437</v>
      </c>
      <c r="K304" s="7">
        <v>214336</v>
      </c>
      <c r="L304" s="7" t="s">
        <v>13</v>
      </c>
      <c r="M304" s="7" t="s">
        <v>12</v>
      </c>
      <c r="N304" s="7">
        <v>2</v>
      </c>
      <c r="O304" s="7" t="s">
        <v>89</v>
      </c>
      <c r="P304" s="7" t="s">
        <v>52</v>
      </c>
      <c r="Q304" s="7" t="s">
        <v>19</v>
      </c>
      <c r="R304" s="7" t="s">
        <v>8</v>
      </c>
      <c r="S304" s="7" t="b">
        <v>0</v>
      </c>
      <c r="T304" s="7" t="b">
        <v>0</v>
      </c>
      <c r="U304" s="7" t="s">
        <v>977</v>
      </c>
      <c r="V304" s="9">
        <v>37437</v>
      </c>
      <c r="W304" s="7" t="s">
        <v>12</v>
      </c>
      <c r="X304" s="7" t="s">
        <v>45</v>
      </c>
      <c r="Y304" s="7" t="s">
        <v>113</v>
      </c>
      <c r="Z304" s="48">
        <v>0.40486111111111112</v>
      </c>
      <c r="AA304" s="8"/>
      <c r="AB304" s="8"/>
      <c r="AC304" s="7" t="s">
        <v>3</v>
      </c>
      <c r="AD304" s="7" t="s">
        <v>34</v>
      </c>
      <c r="AE304" s="7">
        <v>0</v>
      </c>
      <c r="AF304" s="7">
        <v>0</v>
      </c>
      <c r="AG304" s="7">
        <v>0</v>
      </c>
      <c r="AH304" s="7">
        <v>0</v>
      </c>
      <c r="AI304" s="7">
        <v>0</v>
      </c>
      <c r="AJ304" s="7">
        <v>40</v>
      </c>
      <c r="AK304" s="7" t="s">
        <v>1</v>
      </c>
      <c r="AL304" s="7" t="s">
        <v>1</v>
      </c>
      <c r="AM304" s="6">
        <v>140</v>
      </c>
    </row>
    <row r="305" spans="1:39" x14ac:dyDescent="0.25">
      <c r="A305" s="10" t="s">
        <v>17</v>
      </c>
      <c r="B305" s="7" t="s">
        <v>250</v>
      </c>
      <c r="C305" s="7" t="s">
        <v>15</v>
      </c>
      <c r="D305" s="7" t="s">
        <v>70</v>
      </c>
      <c r="E305" s="29">
        <v>1</v>
      </c>
      <c r="F305" s="7" t="s">
        <v>8</v>
      </c>
      <c r="G305" s="7" t="s">
        <v>12</v>
      </c>
      <c r="H305" s="7" t="s">
        <v>12</v>
      </c>
      <c r="I305" s="7">
        <v>3052</v>
      </c>
      <c r="J305" s="9">
        <v>37440</v>
      </c>
      <c r="K305" s="7">
        <v>214700</v>
      </c>
      <c r="L305" s="7" t="s">
        <v>13</v>
      </c>
      <c r="M305" s="7" t="s">
        <v>12</v>
      </c>
      <c r="N305" s="7">
        <v>2</v>
      </c>
      <c r="O305" s="7" t="s">
        <v>137</v>
      </c>
      <c r="P305" s="7" t="s">
        <v>132</v>
      </c>
      <c r="Q305" s="7" t="s">
        <v>29</v>
      </c>
      <c r="R305" s="7" t="s">
        <v>8</v>
      </c>
      <c r="S305" s="7" t="b">
        <v>0</v>
      </c>
      <c r="T305" s="7" t="b">
        <v>0</v>
      </c>
      <c r="U305" s="7" t="s">
        <v>976</v>
      </c>
      <c r="V305" s="9">
        <v>37440</v>
      </c>
      <c r="W305" s="7" t="s">
        <v>12</v>
      </c>
      <c r="X305" s="7" t="s">
        <v>5</v>
      </c>
      <c r="Y305" s="7" t="s">
        <v>59</v>
      </c>
      <c r="Z305" s="48">
        <v>0.58333333333333337</v>
      </c>
      <c r="AA305" s="8"/>
      <c r="AB305" s="8"/>
      <c r="AC305" s="7" t="s">
        <v>3</v>
      </c>
      <c r="AD305" s="7" t="s">
        <v>22</v>
      </c>
      <c r="AE305" s="7">
        <v>0</v>
      </c>
      <c r="AF305" s="7">
        <v>0</v>
      </c>
      <c r="AG305" s="7">
        <v>0</v>
      </c>
      <c r="AH305" s="7">
        <v>0</v>
      </c>
      <c r="AI305" s="7">
        <v>0</v>
      </c>
      <c r="AJ305" s="7">
        <v>0</v>
      </c>
      <c r="AK305" s="7" t="s">
        <v>1</v>
      </c>
      <c r="AL305" s="7" t="s">
        <v>1</v>
      </c>
      <c r="AM305" s="6">
        <v>125</v>
      </c>
    </row>
    <row r="306" spans="1:39" x14ac:dyDescent="0.25">
      <c r="A306" s="5" t="s">
        <v>17</v>
      </c>
      <c r="B306" s="2" t="s">
        <v>300</v>
      </c>
      <c r="C306" s="2" t="s">
        <v>46</v>
      </c>
      <c r="D306" s="2" t="s">
        <v>90</v>
      </c>
      <c r="E306" s="28">
        <v>1</v>
      </c>
      <c r="F306" s="2" t="s">
        <v>8</v>
      </c>
      <c r="G306" s="2" t="s">
        <v>12</v>
      </c>
      <c r="H306" s="2" t="s">
        <v>12</v>
      </c>
      <c r="I306" s="2">
        <v>419</v>
      </c>
      <c r="J306" s="4">
        <v>37440</v>
      </c>
      <c r="K306" s="2">
        <v>213112</v>
      </c>
      <c r="L306" s="2" t="s">
        <v>13</v>
      </c>
      <c r="M306" s="2" t="s">
        <v>12</v>
      </c>
      <c r="N306" s="2">
        <v>2</v>
      </c>
      <c r="O306" s="2" t="s">
        <v>177</v>
      </c>
      <c r="P306" s="2" t="s">
        <v>244</v>
      </c>
      <c r="Q306" s="2" t="s">
        <v>19</v>
      </c>
      <c r="R306" s="2" t="s">
        <v>8</v>
      </c>
      <c r="S306" s="2" t="b">
        <v>1</v>
      </c>
      <c r="T306" s="2" t="b">
        <v>0</v>
      </c>
      <c r="U306" s="2" t="s">
        <v>975</v>
      </c>
      <c r="V306" s="4">
        <v>37440</v>
      </c>
      <c r="W306" s="2" t="s">
        <v>6</v>
      </c>
      <c r="X306" s="2" t="s">
        <v>45</v>
      </c>
      <c r="Y306" s="2" t="s">
        <v>865</v>
      </c>
      <c r="Z306" s="47">
        <v>0.35972222222222222</v>
      </c>
      <c r="AA306" s="3"/>
      <c r="AB306" s="3"/>
      <c r="AC306" s="2" t="s">
        <v>3</v>
      </c>
      <c r="AD306" s="2" t="s">
        <v>34</v>
      </c>
      <c r="AE306" s="2">
        <v>0</v>
      </c>
      <c r="AF306" s="2">
        <v>0</v>
      </c>
      <c r="AG306" s="2">
        <v>0</v>
      </c>
      <c r="AH306" s="2">
        <v>0</v>
      </c>
      <c r="AI306" s="2">
        <v>0</v>
      </c>
      <c r="AJ306" s="2" t="s">
        <v>1</v>
      </c>
      <c r="AK306" s="2" t="s">
        <v>1</v>
      </c>
      <c r="AL306" s="2" t="s">
        <v>1</v>
      </c>
      <c r="AM306" s="1" t="s">
        <v>0</v>
      </c>
    </row>
    <row r="307" spans="1:39" x14ac:dyDescent="0.25">
      <c r="A307" s="10" t="s">
        <v>17</v>
      </c>
      <c r="B307" s="7" t="s">
        <v>130</v>
      </c>
      <c r="C307" s="7" t="s">
        <v>15</v>
      </c>
      <c r="D307" s="7" t="s">
        <v>90</v>
      </c>
      <c r="E307" s="29">
        <v>1</v>
      </c>
      <c r="F307" s="7" t="s">
        <v>8</v>
      </c>
      <c r="G307" s="7" t="s">
        <v>12</v>
      </c>
      <c r="H307" s="7" t="s">
        <v>12</v>
      </c>
      <c r="I307" s="7">
        <v>656</v>
      </c>
      <c r="J307" s="9">
        <v>37442</v>
      </c>
      <c r="K307" s="7">
        <v>216467</v>
      </c>
      <c r="L307" s="7" t="s">
        <v>13</v>
      </c>
      <c r="M307" s="7" t="s">
        <v>12</v>
      </c>
      <c r="N307" s="7">
        <v>2</v>
      </c>
      <c r="O307" s="7" t="s">
        <v>89</v>
      </c>
      <c r="P307" s="7" t="s">
        <v>83</v>
      </c>
      <c r="Q307" s="7" t="s">
        <v>29</v>
      </c>
      <c r="R307" s="7" t="s">
        <v>8</v>
      </c>
      <c r="S307" s="7" t="b">
        <v>1</v>
      </c>
      <c r="T307" s="7" t="b">
        <v>1</v>
      </c>
      <c r="U307" s="7" t="s">
        <v>974</v>
      </c>
      <c r="V307" s="9">
        <v>37442</v>
      </c>
      <c r="W307" s="7" t="s">
        <v>6</v>
      </c>
      <c r="X307" s="7" t="s">
        <v>37</v>
      </c>
      <c r="Y307" s="7" t="s">
        <v>75</v>
      </c>
      <c r="Z307" s="48">
        <v>0.35972222222222222</v>
      </c>
      <c r="AA307" s="8"/>
      <c r="AB307" s="8"/>
      <c r="AC307" s="7" t="s">
        <v>3</v>
      </c>
      <c r="AD307" s="7" t="s">
        <v>22</v>
      </c>
      <c r="AE307" s="7">
        <v>0</v>
      </c>
      <c r="AF307" s="7">
        <v>0</v>
      </c>
      <c r="AG307" s="7">
        <v>0</v>
      </c>
      <c r="AH307" s="7">
        <v>0</v>
      </c>
      <c r="AI307" s="7">
        <v>0</v>
      </c>
      <c r="AJ307" s="7">
        <v>0</v>
      </c>
      <c r="AK307" s="7" t="s">
        <v>1</v>
      </c>
      <c r="AL307" s="7" t="s">
        <v>1</v>
      </c>
      <c r="AM307" s="6" t="s">
        <v>0</v>
      </c>
    </row>
    <row r="308" spans="1:39" x14ac:dyDescent="0.25">
      <c r="A308" s="5" t="s">
        <v>17</v>
      </c>
      <c r="B308" s="2" t="s">
        <v>318</v>
      </c>
      <c r="C308" s="2" t="s">
        <v>46</v>
      </c>
      <c r="D308" s="2" t="s">
        <v>99</v>
      </c>
      <c r="E308" s="28">
        <v>1</v>
      </c>
      <c r="F308" s="2" t="s">
        <v>8</v>
      </c>
      <c r="G308" s="2" t="s">
        <v>12</v>
      </c>
      <c r="H308" s="2" t="s">
        <v>12</v>
      </c>
      <c r="I308" s="12" t="s">
        <v>12</v>
      </c>
      <c r="J308" s="4">
        <v>37444</v>
      </c>
      <c r="K308" s="2">
        <v>211130</v>
      </c>
      <c r="L308" s="2" t="s">
        <v>13</v>
      </c>
      <c r="M308" s="2" t="s">
        <v>12</v>
      </c>
      <c r="N308" s="2">
        <v>2</v>
      </c>
      <c r="O308" s="2" t="s">
        <v>57</v>
      </c>
      <c r="P308" s="2" t="s">
        <v>257</v>
      </c>
      <c r="Q308" s="2" t="s">
        <v>19</v>
      </c>
      <c r="R308" s="2" t="s">
        <v>168</v>
      </c>
      <c r="S308" s="2" t="b">
        <v>1</v>
      </c>
      <c r="T308" s="2" t="b">
        <v>1</v>
      </c>
      <c r="U308" s="2" t="s">
        <v>973</v>
      </c>
      <c r="V308" s="4">
        <v>37444</v>
      </c>
      <c r="W308" s="2" t="s">
        <v>6</v>
      </c>
      <c r="X308" s="2" t="s">
        <v>45</v>
      </c>
      <c r="Y308" s="2" t="s">
        <v>18</v>
      </c>
      <c r="Z308" s="47">
        <v>0.81944444444444453</v>
      </c>
      <c r="AA308" s="3"/>
      <c r="AB308" s="3"/>
      <c r="AC308" s="2" t="s">
        <v>55</v>
      </c>
      <c r="AD308" s="2" t="s">
        <v>2</v>
      </c>
      <c r="AE308" s="2">
        <v>0</v>
      </c>
      <c r="AF308" s="2">
        <v>0</v>
      </c>
      <c r="AG308" s="2">
        <v>0</v>
      </c>
      <c r="AH308" s="2">
        <v>0</v>
      </c>
      <c r="AI308" s="2">
        <v>0</v>
      </c>
      <c r="AJ308" s="2" t="s">
        <v>1</v>
      </c>
      <c r="AK308" s="2" t="s">
        <v>1</v>
      </c>
      <c r="AL308" s="2" t="s">
        <v>1</v>
      </c>
      <c r="AM308" s="1" t="s">
        <v>0</v>
      </c>
    </row>
    <row r="309" spans="1:39" x14ac:dyDescent="0.25">
      <c r="A309" s="10" t="s">
        <v>17</v>
      </c>
      <c r="B309" s="7" t="s">
        <v>128</v>
      </c>
      <c r="C309" s="7" t="s">
        <v>15</v>
      </c>
      <c r="D309" s="7" t="s">
        <v>70</v>
      </c>
      <c r="E309" s="29">
        <v>7</v>
      </c>
      <c r="F309" s="7" t="s">
        <v>95</v>
      </c>
      <c r="G309" s="7" t="s">
        <v>12</v>
      </c>
      <c r="H309" s="7" t="s">
        <v>12</v>
      </c>
      <c r="I309" s="7">
        <v>773</v>
      </c>
      <c r="J309" s="9">
        <v>37445</v>
      </c>
      <c r="K309" s="7">
        <v>211297</v>
      </c>
      <c r="L309" s="7" t="s">
        <v>13</v>
      </c>
      <c r="M309" s="7" t="s">
        <v>12</v>
      </c>
      <c r="N309" s="7">
        <v>2</v>
      </c>
      <c r="O309" s="7" t="s">
        <v>741</v>
      </c>
      <c r="P309" s="7" t="s">
        <v>126</v>
      </c>
      <c r="Q309" s="7" t="s">
        <v>29</v>
      </c>
      <c r="R309" s="7" t="s">
        <v>8</v>
      </c>
      <c r="S309" s="7" t="b">
        <v>1</v>
      </c>
      <c r="T309" s="7" t="b">
        <v>0</v>
      </c>
      <c r="U309" s="7" t="s">
        <v>649</v>
      </c>
      <c r="V309" s="9">
        <v>37452</v>
      </c>
      <c r="W309" s="7" t="s">
        <v>6</v>
      </c>
      <c r="X309" s="7" t="s">
        <v>5</v>
      </c>
      <c r="Y309" s="7" t="s">
        <v>50</v>
      </c>
      <c r="Z309" s="48">
        <v>0.81944444444444453</v>
      </c>
      <c r="AA309" s="8"/>
      <c r="AB309" s="8"/>
      <c r="AC309" s="7" t="s">
        <v>3</v>
      </c>
      <c r="AD309" s="7" t="s">
        <v>2</v>
      </c>
      <c r="AE309" s="7">
        <v>0</v>
      </c>
      <c r="AF309" s="7">
        <v>0</v>
      </c>
      <c r="AG309" s="7">
        <v>0</v>
      </c>
      <c r="AH309" s="7">
        <v>0</v>
      </c>
      <c r="AI309" s="7">
        <v>0</v>
      </c>
      <c r="AJ309" s="7">
        <v>0</v>
      </c>
      <c r="AK309" s="7" t="s">
        <v>1</v>
      </c>
      <c r="AL309" s="7" t="s">
        <v>1</v>
      </c>
      <c r="AM309" s="6" t="s">
        <v>0</v>
      </c>
    </row>
    <row r="310" spans="1:39" x14ac:dyDescent="0.25">
      <c r="A310" s="5" t="s">
        <v>17</v>
      </c>
      <c r="B310" s="2" t="s">
        <v>318</v>
      </c>
      <c r="C310" s="2" t="s">
        <v>15</v>
      </c>
      <c r="D310" s="2" t="s">
        <v>365</v>
      </c>
      <c r="E310" s="28">
        <v>1</v>
      </c>
      <c r="F310" s="2" t="s">
        <v>8</v>
      </c>
      <c r="G310" s="2" t="s">
        <v>12</v>
      </c>
      <c r="H310" s="2" t="s">
        <v>12</v>
      </c>
      <c r="I310" s="2">
        <v>924</v>
      </c>
      <c r="J310" s="4">
        <v>37445</v>
      </c>
      <c r="K310" s="2">
        <v>212025</v>
      </c>
      <c r="L310" s="2" t="s">
        <v>64</v>
      </c>
      <c r="M310" s="2" t="s">
        <v>12</v>
      </c>
      <c r="N310" s="2">
        <v>2</v>
      </c>
      <c r="O310" s="2" t="s">
        <v>24</v>
      </c>
      <c r="P310" s="2" t="s">
        <v>257</v>
      </c>
      <c r="Q310" s="2" t="s">
        <v>29</v>
      </c>
      <c r="R310" s="2" t="s">
        <v>168</v>
      </c>
      <c r="S310" s="2" t="b">
        <v>1</v>
      </c>
      <c r="T310" s="2" t="b">
        <v>0</v>
      </c>
      <c r="U310" s="2" t="s">
        <v>972</v>
      </c>
      <c r="V310" s="4">
        <v>37456</v>
      </c>
      <c r="W310" s="2" t="s">
        <v>38</v>
      </c>
      <c r="X310" s="2" t="s">
        <v>45</v>
      </c>
      <c r="Y310" s="2" t="s">
        <v>203</v>
      </c>
      <c r="Z310" s="47">
        <v>0.27083333333333331</v>
      </c>
      <c r="AA310" s="3"/>
      <c r="AB310" s="3"/>
      <c r="AC310" s="2" t="s">
        <v>81</v>
      </c>
      <c r="AD310" s="2" t="s">
        <v>2</v>
      </c>
      <c r="AE310" s="2">
        <v>12</v>
      </c>
      <c r="AF310" s="2">
        <v>0</v>
      </c>
      <c r="AG310" s="2">
        <v>0</v>
      </c>
      <c r="AH310" s="2">
        <v>0</v>
      </c>
      <c r="AI310" s="2">
        <v>0</v>
      </c>
      <c r="AJ310" s="2">
        <v>0</v>
      </c>
      <c r="AK310" s="2" t="s">
        <v>1</v>
      </c>
      <c r="AL310" s="2" t="s">
        <v>1</v>
      </c>
      <c r="AM310" s="1">
        <v>140</v>
      </c>
    </row>
    <row r="311" spans="1:39" x14ac:dyDescent="0.25">
      <c r="A311" s="10" t="s">
        <v>17</v>
      </c>
      <c r="B311" s="7" t="s">
        <v>300</v>
      </c>
      <c r="C311" s="7" t="s">
        <v>15</v>
      </c>
      <c r="D311" s="7" t="s">
        <v>28</v>
      </c>
      <c r="E311" s="29">
        <v>1</v>
      </c>
      <c r="F311" s="7" t="s">
        <v>8</v>
      </c>
      <c r="G311" s="7" t="s">
        <v>12</v>
      </c>
      <c r="H311" s="7" t="s">
        <v>12</v>
      </c>
      <c r="I311" s="7">
        <v>1283</v>
      </c>
      <c r="J311" s="9">
        <v>37448</v>
      </c>
      <c r="K311" s="7">
        <v>208892</v>
      </c>
      <c r="L311" s="7" t="s">
        <v>13</v>
      </c>
      <c r="M311" s="7" t="s">
        <v>12</v>
      </c>
      <c r="N311" s="7">
        <v>2</v>
      </c>
      <c r="O311" s="7" t="s">
        <v>372</v>
      </c>
      <c r="P311" s="7" t="s">
        <v>244</v>
      </c>
      <c r="Q311" s="7" t="s">
        <v>19</v>
      </c>
      <c r="R311" s="7" t="s">
        <v>8</v>
      </c>
      <c r="S311" s="7" t="b">
        <v>0</v>
      </c>
      <c r="T311" s="7" t="b">
        <v>0</v>
      </c>
      <c r="U311" s="7" t="s">
        <v>114</v>
      </c>
      <c r="V311" s="9">
        <v>37448</v>
      </c>
      <c r="W311" s="7" t="s">
        <v>12</v>
      </c>
      <c r="X311" s="7" t="s">
        <v>37</v>
      </c>
      <c r="Y311" s="7" t="s">
        <v>113</v>
      </c>
      <c r="Z311" s="48">
        <v>0.50069444444444444</v>
      </c>
      <c r="AA311" s="8"/>
      <c r="AB311" s="8"/>
      <c r="AC311" s="7" t="s">
        <v>3</v>
      </c>
      <c r="AD311" s="7" t="s">
        <v>34</v>
      </c>
      <c r="AE311" s="7">
        <v>0</v>
      </c>
      <c r="AF311" s="7">
        <v>0</v>
      </c>
      <c r="AG311" s="7">
        <v>0</v>
      </c>
      <c r="AH311" s="7">
        <v>0</v>
      </c>
      <c r="AI311" s="7">
        <v>0</v>
      </c>
      <c r="AJ311" s="7">
        <v>200</v>
      </c>
      <c r="AK311" s="7" t="s">
        <v>1</v>
      </c>
      <c r="AL311" s="7" t="s">
        <v>1</v>
      </c>
      <c r="AM311" s="6">
        <v>150</v>
      </c>
    </row>
    <row r="312" spans="1:39" x14ac:dyDescent="0.25">
      <c r="A312" s="5" t="s">
        <v>17</v>
      </c>
      <c r="B312" s="2" t="s">
        <v>318</v>
      </c>
      <c r="C312" s="2" t="s">
        <v>15</v>
      </c>
      <c r="D312" s="2" t="s">
        <v>80</v>
      </c>
      <c r="E312" s="28">
        <v>7</v>
      </c>
      <c r="F312" s="2" t="s">
        <v>8</v>
      </c>
      <c r="G312" s="2" t="s">
        <v>12</v>
      </c>
      <c r="H312" s="2" t="s">
        <v>12</v>
      </c>
      <c r="I312" s="2">
        <v>164</v>
      </c>
      <c r="J312" s="4">
        <v>37451</v>
      </c>
      <c r="K312" s="2">
        <v>213461</v>
      </c>
      <c r="L312" s="2" t="s">
        <v>13</v>
      </c>
      <c r="M312" s="2" t="s">
        <v>12</v>
      </c>
      <c r="N312" s="2">
        <v>2</v>
      </c>
      <c r="O312" s="2" t="s">
        <v>222</v>
      </c>
      <c r="P312" s="2" t="s">
        <v>257</v>
      </c>
      <c r="Q312" s="2" t="s">
        <v>9</v>
      </c>
      <c r="R312" s="2" t="s">
        <v>8</v>
      </c>
      <c r="S312" s="2" t="b">
        <v>1</v>
      </c>
      <c r="T312" s="2" t="b">
        <v>0</v>
      </c>
      <c r="U312" s="2" t="s">
        <v>971</v>
      </c>
      <c r="V312" s="4">
        <v>37451</v>
      </c>
      <c r="W312" s="2" t="s">
        <v>6</v>
      </c>
      <c r="X312" s="2" t="s">
        <v>5</v>
      </c>
      <c r="Y312" s="2" t="s">
        <v>118</v>
      </c>
      <c r="Z312" s="47">
        <v>0.46875</v>
      </c>
      <c r="AA312" s="3"/>
      <c r="AB312" s="3"/>
      <c r="AC312" s="2" t="s">
        <v>3</v>
      </c>
      <c r="AD312" s="2" t="s">
        <v>2</v>
      </c>
      <c r="AE312" s="2">
        <v>0</v>
      </c>
      <c r="AF312" s="2">
        <v>0</v>
      </c>
      <c r="AG312" s="2">
        <v>0</v>
      </c>
      <c r="AH312" s="2">
        <v>0</v>
      </c>
      <c r="AI312" s="2">
        <v>0</v>
      </c>
      <c r="AJ312" s="2">
        <v>0</v>
      </c>
      <c r="AK312" s="2" t="s">
        <v>1</v>
      </c>
      <c r="AL312" s="2" t="s">
        <v>1</v>
      </c>
      <c r="AM312" s="1" t="s">
        <v>0</v>
      </c>
    </row>
    <row r="313" spans="1:39" x14ac:dyDescent="0.25">
      <c r="A313" s="10" t="s">
        <v>17</v>
      </c>
      <c r="B313" s="7" t="s">
        <v>110</v>
      </c>
      <c r="C313" s="7" t="s">
        <v>15</v>
      </c>
      <c r="D313" s="7" t="s">
        <v>80</v>
      </c>
      <c r="E313" s="29">
        <v>1</v>
      </c>
      <c r="F313" s="7" t="s">
        <v>8</v>
      </c>
      <c r="G313" s="7" t="s">
        <v>12</v>
      </c>
      <c r="H313" s="7" t="s">
        <v>12</v>
      </c>
      <c r="I313" s="11" t="s">
        <v>12</v>
      </c>
      <c r="J313" s="9">
        <v>37453</v>
      </c>
      <c r="K313" s="7">
        <v>216818</v>
      </c>
      <c r="L313" s="7" t="s">
        <v>13</v>
      </c>
      <c r="M313" s="7" t="s">
        <v>12</v>
      </c>
      <c r="N313" s="7">
        <v>2</v>
      </c>
      <c r="O313" s="7" t="s">
        <v>228</v>
      </c>
      <c r="P313" s="7" t="s">
        <v>60</v>
      </c>
      <c r="Q313" s="7" t="s">
        <v>9</v>
      </c>
      <c r="R313" s="7" t="s">
        <v>8</v>
      </c>
      <c r="S313" s="7" t="b">
        <v>0</v>
      </c>
      <c r="T313" s="7" t="b">
        <v>0</v>
      </c>
      <c r="U313" s="7" t="s">
        <v>7</v>
      </c>
      <c r="V313" s="9">
        <v>37453</v>
      </c>
      <c r="W313" s="7" t="s">
        <v>6</v>
      </c>
      <c r="X313" s="7" t="s">
        <v>5</v>
      </c>
      <c r="Y313" s="7" t="s">
        <v>118</v>
      </c>
      <c r="Z313" s="48">
        <v>0.53333333333333333</v>
      </c>
      <c r="AA313" s="8"/>
      <c r="AB313" s="8"/>
      <c r="AC313" s="7" t="s">
        <v>3</v>
      </c>
      <c r="AD313" s="7" t="s">
        <v>34</v>
      </c>
      <c r="AE313" s="7">
        <v>0</v>
      </c>
      <c r="AF313" s="7">
        <v>0</v>
      </c>
      <c r="AG313" s="7">
        <v>0</v>
      </c>
      <c r="AH313" s="7">
        <v>0</v>
      </c>
      <c r="AI313" s="7">
        <v>0</v>
      </c>
      <c r="AJ313" s="7">
        <v>0</v>
      </c>
      <c r="AK313" s="7" t="s">
        <v>1</v>
      </c>
      <c r="AL313" s="7" t="s">
        <v>1</v>
      </c>
      <c r="AM313" s="6">
        <v>100</v>
      </c>
    </row>
    <row r="314" spans="1:39" x14ac:dyDescent="0.25">
      <c r="A314" s="5" t="s">
        <v>17</v>
      </c>
      <c r="B314" s="2" t="s">
        <v>110</v>
      </c>
      <c r="C314" s="2" t="s">
        <v>15</v>
      </c>
      <c r="D314" s="2" t="s">
        <v>97</v>
      </c>
      <c r="E314" s="28">
        <v>7</v>
      </c>
      <c r="F314" s="2" t="s">
        <v>8</v>
      </c>
      <c r="G314" s="2" t="s">
        <v>12</v>
      </c>
      <c r="H314" s="2" t="s">
        <v>12</v>
      </c>
      <c r="I314" s="2">
        <v>603</v>
      </c>
      <c r="J314" s="4">
        <v>37456</v>
      </c>
      <c r="K314" s="2">
        <v>214255</v>
      </c>
      <c r="L314" s="2" t="s">
        <v>13</v>
      </c>
      <c r="M314" s="2" t="s">
        <v>12</v>
      </c>
      <c r="N314" s="2">
        <v>2</v>
      </c>
      <c r="O314" s="2" t="s">
        <v>372</v>
      </c>
      <c r="P314" s="2" t="s">
        <v>60</v>
      </c>
      <c r="Q314" s="2" t="s">
        <v>9</v>
      </c>
      <c r="R314" s="2" t="s">
        <v>8</v>
      </c>
      <c r="S314" s="2" t="b">
        <v>0</v>
      </c>
      <c r="T314" s="2" t="b">
        <v>0</v>
      </c>
      <c r="U314" s="2" t="s">
        <v>970</v>
      </c>
      <c r="V314" s="4">
        <v>37456</v>
      </c>
      <c r="W314" s="2" t="s">
        <v>6</v>
      </c>
      <c r="X314" s="2" t="s">
        <v>5</v>
      </c>
      <c r="Y314" s="2" t="s">
        <v>50</v>
      </c>
      <c r="Z314" s="47">
        <v>0.35416666666666669</v>
      </c>
      <c r="AA314" s="3"/>
      <c r="AB314" s="3"/>
      <c r="AC314" s="2" t="s">
        <v>3</v>
      </c>
      <c r="AD314" s="2" t="s">
        <v>22</v>
      </c>
      <c r="AE314" s="2">
        <v>0</v>
      </c>
      <c r="AF314" s="2">
        <v>0</v>
      </c>
      <c r="AG314" s="2">
        <v>0</v>
      </c>
      <c r="AH314" s="2">
        <v>0</v>
      </c>
      <c r="AI314" s="2">
        <v>0</v>
      </c>
      <c r="AJ314" s="2">
        <v>0</v>
      </c>
      <c r="AK314" s="2" t="s">
        <v>1</v>
      </c>
      <c r="AL314" s="2" t="s">
        <v>1</v>
      </c>
      <c r="AM314" s="1">
        <v>120</v>
      </c>
    </row>
    <row r="315" spans="1:39" x14ac:dyDescent="0.25">
      <c r="A315" s="10" t="s">
        <v>17</v>
      </c>
      <c r="B315" s="7" t="s">
        <v>193</v>
      </c>
      <c r="C315" s="7" t="s">
        <v>15</v>
      </c>
      <c r="D315" s="7" t="s">
        <v>32</v>
      </c>
      <c r="E315" s="29">
        <v>7</v>
      </c>
      <c r="F315" s="7" t="s">
        <v>154</v>
      </c>
      <c r="G315" s="7" t="s">
        <v>932</v>
      </c>
      <c r="H315" s="7" t="s">
        <v>12</v>
      </c>
      <c r="I315" s="7">
        <v>1910</v>
      </c>
      <c r="J315" s="9">
        <v>37456</v>
      </c>
      <c r="K315" s="7">
        <v>214525</v>
      </c>
      <c r="L315" s="7" t="s">
        <v>64</v>
      </c>
      <c r="M315" s="7" t="s">
        <v>12</v>
      </c>
      <c r="N315" s="7">
        <v>2</v>
      </c>
      <c r="O315" s="7" t="s">
        <v>27</v>
      </c>
      <c r="P315" s="7" t="s">
        <v>108</v>
      </c>
      <c r="Q315" s="7" t="s">
        <v>29</v>
      </c>
      <c r="R315" s="7" t="s">
        <v>12</v>
      </c>
      <c r="S315" s="7" t="b">
        <v>1</v>
      </c>
      <c r="T315" s="7" t="b">
        <v>1</v>
      </c>
      <c r="U315" s="7" t="s">
        <v>969</v>
      </c>
      <c r="V315" s="9">
        <v>37456</v>
      </c>
      <c r="W315" s="7" t="s">
        <v>38</v>
      </c>
      <c r="X315" s="7" t="s">
        <v>12</v>
      </c>
      <c r="Y315" s="7" t="s">
        <v>968</v>
      </c>
      <c r="Z315" s="48">
        <v>0.84027777777777779</v>
      </c>
      <c r="AA315" s="8"/>
      <c r="AB315" s="8"/>
      <c r="AC315" s="7" t="s">
        <v>3</v>
      </c>
      <c r="AD315" s="7" t="s">
        <v>22</v>
      </c>
      <c r="AE315" s="7">
        <v>24</v>
      </c>
      <c r="AF315" s="7">
        <v>0</v>
      </c>
      <c r="AG315" s="7">
        <v>0</v>
      </c>
      <c r="AH315" s="7">
        <v>0</v>
      </c>
      <c r="AI315" s="7">
        <v>0</v>
      </c>
      <c r="AJ315" s="7">
        <v>0</v>
      </c>
      <c r="AK315" s="7" t="s">
        <v>1</v>
      </c>
      <c r="AL315" s="7" t="s">
        <v>1</v>
      </c>
      <c r="AM315" s="6" t="s">
        <v>0</v>
      </c>
    </row>
    <row r="316" spans="1:39" x14ac:dyDescent="0.25">
      <c r="A316" s="10" t="s">
        <v>17</v>
      </c>
      <c r="B316" s="7" t="s">
        <v>130</v>
      </c>
      <c r="C316" s="7" t="s">
        <v>46</v>
      </c>
      <c r="D316" s="7" t="s">
        <v>41</v>
      </c>
      <c r="E316" s="29">
        <v>1</v>
      </c>
      <c r="F316" s="7" t="s">
        <v>12</v>
      </c>
      <c r="G316" s="7" t="s">
        <v>12</v>
      </c>
      <c r="H316" s="7" t="s">
        <v>12</v>
      </c>
      <c r="I316" s="7">
        <v>5084</v>
      </c>
      <c r="J316" s="9">
        <v>37464</v>
      </c>
      <c r="K316" s="7">
        <v>214410</v>
      </c>
      <c r="L316" s="7" t="s">
        <v>13</v>
      </c>
      <c r="M316" s="7" t="s">
        <v>12</v>
      </c>
      <c r="N316" s="7">
        <v>2</v>
      </c>
      <c r="O316" s="7" t="s">
        <v>40</v>
      </c>
      <c r="P316" s="7" t="s">
        <v>83</v>
      </c>
      <c r="Q316" s="7" t="s">
        <v>19</v>
      </c>
      <c r="R316" s="7" t="s">
        <v>12</v>
      </c>
      <c r="S316" s="7" t="b">
        <v>0</v>
      </c>
      <c r="T316" s="7" t="b">
        <v>0</v>
      </c>
      <c r="U316" s="7" t="s">
        <v>967</v>
      </c>
      <c r="V316" s="9">
        <v>37464</v>
      </c>
      <c r="W316" s="7" t="s">
        <v>12</v>
      </c>
      <c r="X316" s="7" t="s">
        <v>12</v>
      </c>
      <c r="Y316" s="7" t="s">
        <v>59</v>
      </c>
      <c r="Z316" s="48">
        <v>0.51111111111111118</v>
      </c>
      <c r="AA316" s="8"/>
      <c r="AB316" s="8"/>
      <c r="AC316" s="7" t="s">
        <v>3</v>
      </c>
      <c r="AD316" s="7" t="s">
        <v>22</v>
      </c>
      <c r="AE316" s="7">
        <v>0</v>
      </c>
      <c r="AF316" s="7">
        <v>0</v>
      </c>
      <c r="AG316" s="7">
        <v>0</v>
      </c>
      <c r="AH316" s="7">
        <v>0</v>
      </c>
      <c r="AI316" s="7">
        <v>0</v>
      </c>
      <c r="AJ316" s="7" t="s">
        <v>1</v>
      </c>
      <c r="AK316" s="7" t="s">
        <v>1</v>
      </c>
      <c r="AL316" s="7" t="s">
        <v>1</v>
      </c>
      <c r="AM316" s="6" t="s">
        <v>0</v>
      </c>
    </row>
    <row r="317" spans="1:39" x14ac:dyDescent="0.25">
      <c r="A317" s="5" t="s">
        <v>17</v>
      </c>
      <c r="B317" s="2" t="s">
        <v>130</v>
      </c>
      <c r="C317" s="2" t="s">
        <v>15</v>
      </c>
      <c r="D317" s="2" t="s">
        <v>28</v>
      </c>
      <c r="E317" s="28">
        <v>1</v>
      </c>
      <c r="F317" s="2" t="s">
        <v>8</v>
      </c>
      <c r="G317" s="2" t="s">
        <v>12</v>
      </c>
      <c r="H317" s="2" t="s">
        <v>12</v>
      </c>
      <c r="I317" s="2">
        <v>1254</v>
      </c>
      <c r="J317" s="4">
        <v>37465</v>
      </c>
      <c r="K317" s="2">
        <v>215026</v>
      </c>
      <c r="L317" s="2" t="s">
        <v>13</v>
      </c>
      <c r="M317" s="2" t="s">
        <v>12</v>
      </c>
      <c r="N317" s="2">
        <v>2</v>
      </c>
      <c r="O317" s="2" t="s">
        <v>27</v>
      </c>
      <c r="P317" s="2" t="s">
        <v>83</v>
      </c>
      <c r="Q317" s="2" t="s">
        <v>9</v>
      </c>
      <c r="R317" s="2" t="s">
        <v>12</v>
      </c>
      <c r="S317" s="2" t="b">
        <v>1</v>
      </c>
      <c r="T317" s="2" t="b">
        <v>0</v>
      </c>
      <c r="U317" s="2" t="s">
        <v>966</v>
      </c>
      <c r="V317" s="4">
        <v>37465</v>
      </c>
      <c r="W317" s="2" t="s">
        <v>6</v>
      </c>
      <c r="X317" s="2" t="s">
        <v>12</v>
      </c>
      <c r="Y317" s="2" t="s">
        <v>72</v>
      </c>
      <c r="Z317" s="47">
        <v>0.375</v>
      </c>
      <c r="AA317" s="3"/>
      <c r="AB317" s="3"/>
      <c r="AC317" s="2" t="s">
        <v>3</v>
      </c>
      <c r="AD317" s="2" t="s">
        <v>22</v>
      </c>
      <c r="AE317" s="2">
        <v>0</v>
      </c>
      <c r="AF317" s="2">
        <v>0</v>
      </c>
      <c r="AG317" s="2">
        <v>0</v>
      </c>
      <c r="AH317" s="2">
        <v>0</v>
      </c>
      <c r="AI317" s="2">
        <v>0</v>
      </c>
      <c r="AJ317" s="2">
        <v>0</v>
      </c>
      <c r="AK317" s="2" t="s">
        <v>1</v>
      </c>
      <c r="AL317" s="2" t="s">
        <v>1</v>
      </c>
      <c r="AM317" s="1" t="s">
        <v>0</v>
      </c>
    </row>
    <row r="318" spans="1:39" x14ac:dyDescent="0.25">
      <c r="A318" s="10" t="s">
        <v>17</v>
      </c>
      <c r="B318" s="7" t="s">
        <v>91</v>
      </c>
      <c r="C318" s="7" t="s">
        <v>15</v>
      </c>
      <c r="D318" s="7" t="s">
        <v>231</v>
      </c>
      <c r="E318" s="29">
        <v>1</v>
      </c>
      <c r="F318" s="7" t="s">
        <v>95</v>
      </c>
      <c r="G318" s="7" t="s">
        <v>12</v>
      </c>
      <c r="H318" s="7" t="s">
        <v>12</v>
      </c>
      <c r="I318" s="7">
        <v>48</v>
      </c>
      <c r="J318" s="9">
        <v>37468</v>
      </c>
      <c r="K318" s="7">
        <v>211150</v>
      </c>
      <c r="L318" s="7" t="s">
        <v>13</v>
      </c>
      <c r="M318" s="7" t="s">
        <v>12</v>
      </c>
      <c r="N318" s="7">
        <v>2</v>
      </c>
      <c r="O318" s="7" t="s">
        <v>89</v>
      </c>
      <c r="P318" s="7" t="s">
        <v>52</v>
      </c>
      <c r="Q318" s="7" t="s">
        <v>29</v>
      </c>
      <c r="R318" s="7" t="s">
        <v>8</v>
      </c>
      <c r="S318" s="7" t="b">
        <v>0</v>
      </c>
      <c r="T318" s="7" t="b">
        <v>0</v>
      </c>
      <c r="U318" s="7" t="s">
        <v>965</v>
      </c>
      <c r="V318" s="9">
        <v>37468</v>
      </c>
      <c r="W318" s="7" t="s">
        <v>6</v>
      </c>
      <c r="X318" s="7" t="s">
        <v>5</v>
      </c>
      <c r="Y318" s="7" t="s">
        <v>118</v>
      </c>
      <c r="Z318" s="48">
        <v>0.75208333333333333</v>
      </c>
      <c r="AA318" s="8"/>
      <c r="AB318" s="8"/>
      <c r="AC318" s="7" t="s">
        <v>55</v>
      </c>
      <c r="AD318" s="7" t="s">
        <v>2</v>
      </c>
      <c r="AE318" s="7">
        <v>0</v>
      </c>
      <c r="AF318" s="7">
        <v>0</v>
      </c>
      <c r="AG318" s="7">
        <v>0</v>
      </c>
      <c r="AH318" s="7">
        <v>0</v>
      </c>
      <c r="AI318" s="7">
        <v>0</v>
      </c>
      <c r="AJ318" s="7">
        <v>0</v>
      </c>
      <c r="AK318" s="7" t="s">
        <v>1</v>
      </c>
      <c r="AL318" s="7" t="s">
        <v>1</v>
      </c>
      <c r="AM318" s="6">
        <v>120</v>
      </c>
    </row>
    <row r="319" spans="1:39" x14ac:dyDescent="0.25">
      <c r="A319" s="5" t="s">
        <v>17</v>
      </c>
      <c r="B319" s="2" t="s">
        <v>318</v>
      </c>
      <c r="C319" s="2" t="s">
        <v>46</v>
      </c>
      <c r="D319" s="2" t="s">
        <v>104</v>
      </c>
      <c r="E319" s="28">
        <v>1</v>
      </c>
      <c r="F319" s="2" t="s">
        <v>8</v>
      </c>
      <c r="G319" s="2" t="s">
        <v>12</v>
      </c>
      <c r="H319" s="2" t="s">
        <v>12</v>
      </c>
      <c r="I319" s="2">
        <v>1857</v>
      </c>
      <c r="J319" s="4">
        <v>37469</v>
      </c>
      <c r="K319" s="2">
        <v>214812</v>
      </c>
      <c r="L319" s="2" t="s">
        <v>13</v>
      </c>
      <c r="M319" s="2" t="s">
        <v>12</v>
      </c>
      <c r="N319" s="2">
        <v>2</v>
      </c>
      <c r="O319" s="2" t="s">
        <v>227</v>
      </c>
      <c r="P319" s="2" t="s">
        <v>257</v>
      </c>
      <c r="Q319" s="2" t="s">
        <v>19</v>
      </c>
      <c r="R319" s="2" t="s">
        <v>8</v>
      </c>
      <c r="S319" s="2" t="b">
        <v>1</v>
      </c>
      <c r="T319" s="2" t="b">
        <v>0</v>
      </c>
      <c r="U319" s="2" t="s">
        <v>964</v>
      </c>
      <c r="V319" s="4">
        <v>37519</v>
      </c>
      <c r="W319" s="2" t="s">
        <v>6</v>
      </c>
      <c r="X319" s="2" t="s">
        <v>37</v>
      </c>
      <c r="Y319" s="2" t="s">
        <v>289</v>
      </c>
      <c r="Z319" s="47">
        <v>0.17083333333333331</v>
      </c>
      <c r="AA319" s="3"/>
      <c r="AB319" s="3"/>
      <c r="AC319" s="2" t="s">
        <v>35</v>
      </c>
      <c r="AD319" s="2" t="s">
        <v>2</v>
      </c>
      <c r="AE319" s="2">
        <v>0</v>
      </c>
      <c r="AF319" s="2">
        <v>0</v>
      </c>
      <c r="AG319" s="2">
        <v>0</v>
      </c>
      <c r="AH319" s="2">
        <v>0</v>
      </c>
      <c r="AI319" s="2">
        <v>0</v>
      </c>
      <c r="AJ319" s="2" t="s">
        <v>1</v>
      </c>
      <c r="AK319" s="2" t="s">
        <v>1</v>
      </c>
      <c r="AL319" s="2" t="s">
        <v>1</v>
      </c>
      <c r="AM319" s="1" t="s">
        <v>0</v>
      </c>
    </row>
    <row r="320" spans="1:39" x14ac:dyDescent="0.25">
      <c r="A320" s="10" t="s">
        <v>17</v>
      </c>
      <c r="B320" s="7" t="s">
        <v>193</v>
      </c>
      <c r="C320" s="7" t="s">
        <v>15</v>
      </c>
      <c r="D320" s="7" t="s">
        <v>151</v>
      </c>
      <c r="E320" s="29">
        <v>1</v>
      </c>
      <c r="F320" s="7" t="s">
        <v>8</v>
      </c>
      <c r="G320" s="7" t="s">
        <v>12</v>
      </c>
      <c r="H320" s="7" t="s">
        <v>12</v>
      </c>
      <c r="I320" s="7">
        <v>504</v>
      </c>
      <c r="J320" s="9">
        <v>37469</v>
      </c>
      <c r="K320" s="7">
        <v>209481</v>
      </c>
      <c r="L320" s="7" t="s">
        <v>13</v>
      </c>
      <c r="M320" s="7" t="s">
        <v>12</v>
      </c>
      <c r="N320" s="7">
        <v>2</v>
      </c>
      <c r="O320" s="7" t="s">
        <v>89</v>
      </c>
      <c r="P320" s="7" t="s">
        <v>108</v>
      </c>
      <c r="Q320" s="7" t="s">
        <v>29</v>
      </c>
      <c r="R320" s="7" t="s">
        <v>8</v>
      </c>
      <c r="S320" s="7" t="b">
        <v>1</v>
      </c>
      <c r="T320" s="7" t="b">
        <v>0</v>
      </c>
      <c r="U320" s="7" t="s">
        <v>963</v>
      </c>
      <c r="V320" s="9">
        <v>37533</v>
      </c>
      <c r="W320" s="7" t="s">
        <v>6</v>
      </c>
      <c r="X320" s="7" t="s">
        <v>5</v>
      </c>
      <c r="Y320" s="7" t="s">
        <v>162</v>
      </c>
      <c r="Z320" s="48">
        <v>0.4055555555555555</v>
      </c>
      <c r="AA320" s="8"/>
      <c r="AB320" s="8"/>
      <c r="AC320" s="7" t="s">
        <v>3</v>
      </c>
      <c r="AD320" s="7" t="s">
        <v>22</v>
      </c>
      <c r="AE320" s="7">
        <v>0</v>
      </c>
      <c r="AF320" s="7">
        <v>0</v>
      </c>
      <c r="AG320" s="7">
        <v>0</v>
      </c>
      <c r="AH320" s="7">
        <v>0</v>
      </c>
      <c r="AI320" s="7">
        <v>0</v>
      </c>
      <c r="AJ320" s="7">
        <v>0</v>
      </c>
      <c r="AK320" s="7" t="s">
        <v>1</v>
      </c>
      <c r="AL320" s="7" t="s">
        <v>1</v>
      </c>
      <c r="AM320" s="6">
        <v>120</v>
      </c>
    </row>
    <row r="321" spans="1:39" x14ac:dyDescent="0.25">
      <c r="A321" s="5" t="s">
        <v>17</v>
      </c>
      <c r="B321" s="2" t="s">
        <v>318</v>
      </c>
      <c r="C321" s="2" t="s">
        <v>15</v>
      </c>
      <c r="D321" s="2" t="s">
        <v>297</v>
      </c>
      <c r="E321" s="28">
        <v>1</v>
      </c>
      <c r="F321" s="2" t="s">
        <v>8</v>
      </c>
      <c r="G321" s="2" t="s">
        <v>12</v>
      </c>
      <c r="H321" s="2" t="s">
        <v>12</v>
      </c>
      <c r="I321" s="2">
        <v>1967</v>
      </c>
      <c r="J321" s="4">
        <v>37470</v>
      </c>
      <c r="K321" s="2">
        <v>210921</v>
      </c>
      <c r="L321" s="2" t="s">
        <v>13</v>
      </c>
      <c r="M321" s="2" t="s">
        <v>12</v>
      </c>
      <c r="N321" s="2">
        <v>2</v>
      </c>
      <c r="O321" s="2" t="s">
        <v>296</v>
      </c>
      <c r="P321" s="2" t="s">
        <v>257</v>
      </c>
      <c r="Q321" s="2" t="s">
        <v>9</v>
      </c>
      <c r="R321" s="2" t="s">
        <v>8</v>
      </c>
      <c r="S321" s="2" t="b">
        <v>1</v>
      </c>
      <c r="T321" s="2" t="b">
        <v>0</v>
      </c>
      <c r="U321" s="2" t="s">
        <v>962</v>
      </c>
      <c r="V321" s="4">
        <v>37470</v>
      </c>
      <c r="W321" s="2" t="s">
        <v>6</v>
      </c>
      <c r="X321" s="2" t="s">
        <v>37</v>
      </c>
      <c r="Y321" s="2" t="s">
        <v>162</v>
      </c>
      <c r="Z321" s="47">
        <v>0.74652777777777779</v>
      </c>
      <c r="AA321" s="3"/>
      <c r="AB321" s="3"/>
      <c r="AC321" s="2" t="s">
        <v>3</v>
      </c>
      <c r="AD321" s="2" t="s">
        <v>2</v>
      </c>
      <c r="AE321" s="2">
        <v>0</v>
      </c>
      <c r="AF321" s="2">
        <v>0</v>
      </c>
      <c r="AG321" s="2">
        <v>0</v>
      </c>
      <c r="AH321" s="2">
        <v>0</v>
      </c>
      <c r="AI321" s="2">
        <v>0</v>
      </c>
      <c r="AJ321" s="2">
        <v>0</v>
      </c>
      <c r="AK321" s="2" t="s">
        <v>1</v>
      </c>
      <c r="AL321" s="2" t="s">
        <v>1</v>
      </c>
      <c r="AM321" s="1" t="s">
        <v>0</v>
      </c>
    </row>
    <row r="322" spans="1:39" x14ac:dyDescent="0.25">
      <c r="A322" s="5" t="s">
        <v>17</v>
      </c>
      <c r="B322" s="2" t="s">
        <v>287</v>
      </c>
      <c r="C322" s="2" t="s">
        <v>15</v>
      </c>
      <c r="D322" s="2" t="s">
        <v>28</v>
      </c>
      <c r="E322" s="28">
        <v>50</v>
      </c>
      <c r="F322" s="2" t="s">
        <v>8</v>
      </c>
      <c r="G322" s="2" t="s">
        <v>12</v>
      </c>
      <c r="H322" s="2" t="s">
        <v>12</v>
      </c>
      <c r="I322" s="12" t="s">
        <v>12</v>
      </c>
      <c r="J322" s="4">
        <v>37470</v>
      </c>
      <c r="K322" s="2">
        <v>213687</v>
      </c>
      <c r="L322" s="2" t="s">
        <v>64</v>
      </c>
      <c r="M322" s="2" t="s">
        <v>12</v>
      </c>
      <c r="N322" s="2">
        <v>2</v>
      </c>
      <c r="O322" s="2" t="s">
        <v>27</v>
      </c>
      <c r="P322" s="2" t="s">
        <v>122</v>
      </c>
      <c r="Q322" s="2" t="s">
        <v>19</v>
      </c>
      <c r="R322" s="2" t="s">
        <v>168</v>
      </c>
      <c r="S322" s="2" t="b">
        <v>0</v>
      </c>
      <c r="T322" s="2" t="b">
        <v>0</v>
      </c>
      <c r="U322" s="2" t="s">
        <v>961</v>
      </c>
      <c r="V322" s="4">
        <v>37518</v>
      </c>
      <c r="W322" s="2" t="s">
        <v>38</v>
      </c>
      <c r="X322" s="2" t="s">
        <v>5</v>
      </c>
      <c r="Y322" s="2" t="s">
        <v>345</v>
      </c>
      <c r="Z322" s="47">
        <v>0.90625</v>
      </c>
      <c r="AA322" s="3"/>
      <c r="AB322" s="3"/>
      <c r="AC322" s="2" t="s">
        <v>35</v>
      </c>
      <c r="AD322" s="2" t="s">
        <v>34</v>
      </c>
      <c r="AE322" s="2">
        <v>0</v>
      </c>
      <c r="AF322" s="2">
        <v>0</v>
      </c>
      <c r="AG322" s="14">
        <v>1813</v>
      </c>
      <c r="AH322" s="14">
        <v>1813</v>
      </c>
      <c r="AI322" s="2">
        <v>0</v>
      </c>
      <c r="AJ322" s="2">
        <v>75</v>
      </c>
      <c r="AK322" s="2" t="s">
        <v>1</v>
      </c>
      <c r="AL322" s="2" t="s">
        <v>1</v>
      </c>
      <c r="AM322" s="1">
        <v>125</v>
      </c>
    </row>
    <row r="323" spans="1:39" x14ac:dyDescent="0.25">
      <c r="A323" s="10" t="s">
        <v>17</v>
      </c>
      <c r="B323" s="7" t="s">
        <v>318</v>
      </c>
      <c r="C323" s="7" t="s">
        <v>15</v>
      </c>
      <c r="D323" s="7" t="s">
        <v>80</v>
      </c>
      <c r="E323" s="29">
        <v>1</v>
      </c>
      <c r="F323" s="7" t="s">
        <v>8</v>
      </c>
      <c r="G323" s="7" t="s">
        <v>12</v>
      </c>
      <c r="H323" s="7" t="s">
        <v>12</v>
      </c>
      <c r="I323" s="11" t="s">
        <v>12</v>
      </c>
      <c r="J323" s="9">
        <v>37470</v>
      </c>
      <c r="K323" s="7">
        <v>204480</v>
      </c>
      <c r="L323" s="7" t="s">
        <v>13</v>
      </c>
      <c r="M323" s="7" t="s">
        <v>12</v>
      </c>
      <c r="N323" s="7">
        <v>2</v>
      </c>
      <c r="O323" s="7" t="s">
        <v>222</v>
      </c>
      <c r="P323" s="7" t="s">
        <v>257</v>
      </c>
      <c r="Q323" s="7" t="s">
        <v>9</v>
      </c>
      <c r="R323" s="7" t="s">
        <v>8</v>
      </c>
      <c r="S323" s="7" t="b">
        <v>1</v>
      </c>
      <c r="T323" s="7" t="b">
        <v>0</v>
      </c>
      <c r="U323" s="7" t="s">
        <v>960</v>
      </c>
      <c r="V323" s="9">
        <v>37519</v>
      </c>
      <c r="W323" s="7" t="s">
        <v>6</v>
      </c>
      <c r="X323" s="7" t="s">
        <v>5</v>
      </c>
      <c r="Y323" s="7" t="s">
        <v>162</v>
      </c>
      <c r="Z323" s="48">
        <v>0.3611111111111111</v>
      </c>
      <c r="AA323" s="8"/>
      <c r="AB323" s="8"/>
      <c r="AC323" s="7" t="s">
        <v>3</v>
      </c>
      <c r="AD323" s="7" t="s">
        <v>2</v>
      </c>
      <c r="AE323" s="7">
        <v>0</v>
      </c>
      <c r="AF323" s="7">
        <v>0</v>
      </c>
      <c r="AG323" s="7">
        <v>0</v>
      </c>
      <c r="AH323" s="7">
        <v>0</v>
      </c>
      <c r="AI323" s="7">
        <v>0</v>
      </c>
      <c r="AJ323" s="7">
        <v>0</v>
      </c>
      <c r="AK323" s="7" t="s">
        <v>1</v>
      </c>
      <c r="AL323" s="7" t="s">
        <v>1</v>
      </c>
      <c r="AM323" s="6" t="s">
        <v>0</v>
      </c>
    </row>
    <row r="324" spans="1:39" x14ac:dyDescent="0.25">
      <c r="A324" s="10" t="s">
        <v>17</v>
      </c>
      <c r="B324" s="7" t="s">
        <v>91</v>
      </c>
      <c r="C324" s="7" t="s">
        <v>15</v>
      </c>
      <c r="D324" s="7" t="s">
        <v>151</v>
      </c>
      <c r="E324" s="29">
        <v>7</v>
      </c>
      <c r="F324" s="7" t="s">
        <v>8</v>
      </c>
      <c r="G324" s="7" t="s">
        <v>12</v>
      </c>
      <c r="H324" s="7" t="s">
        <v>12</v>
      </c>
      <c r="I324" s="7">
        <v>454</v>
      </c>
      <c r="J324" s="9">
        <v>37471</v>
      </c>
      <c r="K324" s="7">
        <v>214066</v>
      </c>
      <c r="L324" s="7" t="s">
        <v>13</v>
      </c>
      <c r="M324" s="7" t="s">
        <v>12</v>
      </c>
      <c r="N324" s="7">
        <v>2</v>
      </c>
      <c r="O324" s="7" t="s">
        <v>89</v>
      </c>
      <c r="P324" s="7" t="s">
        <v>52</v>
      </c>
      <c r="Q324" s="7" t="s">
        <v>29</v>
      </c>
      <c r="R324" s="7" t="s">
        <v>8</v>
      </c>
      <c r="S324" s="7" t="b">
        <v>0</v>
      </c>
      <c r="T324" s="7" t="b">
        <v>0</v>
      </c>
      <c r="U324" s="7" t="s">
        <v>959</v>
      </c>
      <c r="V324" s="9">
        <v>37471</v>
      </c>
      <c r="W324" s="7" t="s">
        <v>12</v>
      </c>
      <c r="X324" s="7" t="s">
        <v>37</v>
      </c>
      <c r="Y324" s="7" t="s">
        <v>169</v>
      </c>
      <c r="Z324" s="48">
        <v>0.27291666666666664</v>
      </c>
      <c r="AA324" s="8"/>
      <c r="AB324" s="8"/>
      <c r="AC324" s="7" t="s">
        <v>3</v>
      </c>
      <c r="AD324" s="7" t="s">
        <v>22</v>
      </c>
      <c r="AE324" s="7">
        <v>0</v>
      </c>
      <c r="AF324" s="7">
        <v>0</v>
      </c>
      <c r="AG324" s="7">
        <v>0</v>
      </c>
      <c r="AH324" s="7">
        <v>0</v>
      </c>
      <c r="AI324" s="7">
        <v>0</v>
      </c>
      <c r="AJ324" s="7">
        <v>0</v>
      </c>
      <c r="AK324" s="7" t="s">
        <v>1</v>
      </c>
      <c r="AL324" s="7" t="s">
        <v>1</v>
      </c>
      <c r="AM324" s="6">
        <v>110</v>
      </c>
    </row>
    <row r="325" spans="1:39" x14ac:dyDescent="0.25">
      <c r="A325" s="5" t="s">
        <v>17</v>
      </c>
      <c r="B325" s="2" t="s">
        <v>318</v>
      </c>
      <c r="C325" s="2" t="s">
        <v>46</v>
      </c>
      <c r="D325" s="2" t="s">
        <v>80</v>
      </c>
      <c r="E325" s="28">
        <v>1</v>
      </c>
      <c r="F325" s="2" t="s">
        <v>8</v>
      </c>
      <c r="G325" s="2" t="s">
        <v>12</v>
      </c>
      <c r="H325" s="2" t="s">
        <v>12</v>
      </c>
      <c r="I325" s="12" t="s">
        <v>12</v>
      </c>
      <c r="J325" s="4">
        <v>37471</v>
      </c>
      <c r="K325" s="2">
        <v>209863</v>
      </c>
      <c r="L325" s="2" t="s">
        <v>13</v>
      </c>
      <c r="M325" s="2" t="s">
        <v>12</v>
      </c>
      <c r="N325" s="2">
        <v>2</v>
      </c>
      <c r="O325" s="2" t="s">
        <v>222</v>
      </c>
      <c r="P325" s="2" t="s">
        <v>257</v>
      </c>
      <c r="Q325" s="2" t="s">
        <v>19</v>
      </c>
      <c r="R325" s="2" t="s">
        <v>8</v>
      </c>
      <c r="S325" s="2" t="b">
        <v>1</v>
      </c>
      <c r="T325" s="2" t="b">
        <v>0</v>
      </c>
      <c r="U325" s="2" t="s">
        <v>958</v>
      </c>
      <c r="V325" s="4">
        <v>37524</v>
      </c>
      <c r="W325" s="2" t="s">
        <v>6</v>
      </c>
      <c r="X325" s="2" t="s">
        <v>5</v>
      </c>
      <c r="Y325" s="2" t="s">
        <v>4</v>
      </c>
      <c r="Z325" s="47">
        <v>0.38680555555555557</v>
      </c>
      <c r="AA325" s="3"/>
      <c r="AB325" s="3"/>
      <c r="AC325" s="2" t="s">
        <v>3</v>
      </c>
      <c r="AD325" s="2" t="s">
        <v>2</v>
      </c>
      <c r="AE325" s="2">
        <v>0</v>
      </c>
      <c r="AF325" s="2">
        <v>0</v>
      </c>
      <c r="AG325" s="2">
        <v>0</v>
      </c>
      <c r="AH325" s="2">
        <v>0</v>
      </c>
      <c r="AI325" s="2">
        <v>0</v>
      </c>
      <c r="AJ325" s="2" t="s">
        <v>1</v>
      </c>
      <c r="AK325" s="2" t="s">
        <v>1</v>
      </c>
      <c r="AL325" s="2" t="s">
        <v>1</v>
      </c>
      <c r="AM325" s="1" t="s">
        <v>0</v>
      </c>
    </row>
    <row r="326" spans="1:39" x14ac:dyDescent="0.25">
      <c r="A326" s="5" t="s">
        <v>17</v>
      </c>
      <c r="B326" s="2" t="s">
        <v>91</v>
      </c>
      <c r="C326" s="2" t="s">
        <v>15</v>
      </c>
      <c r="D326" s="2" t="s">
        <v>90</v>
      </c>
      <c r="E326" s="28">
        <v>1</v>
      </c>
      <c r="F326" s="2" t="s">
        <v>8</v>
      </c>
      <c r="G326" s="2" t="s">
        <v>12</v>
      </c>
      <c r="H326" s="2" t="s">
        <v>12</v>
      </c>
      <c r="I326" s="2">
        <v>322</v>
      </c>
      <c r="J326" s="4">
        <v>37474</v>
      </c>
      <c r="K326" s="2">
        <v>213854</v>
      </c>
      <c r="L326" s="2" t="s">
        <v>13</v>
      </c>
      <c r="M326" s="2" t="s">
        <v>12</v>
      </c>
      <c r="N326" s="2">
        <v>2</v>
      </c>
      <c r="O326" s="2" t="s">
        <v>89</v>
      </c>
      <c r="P326" s="2" t="s">
        <v>52</v>
      </c>
      <c r="Q326" s="2" t="s">
        <v>9</v>
      </c>
      <c r="R326" s="2" t="s">
        <v>8</v>
      </c>
      <c r="S326" s="2" t="b">
        <v>0</v>
      </c>
      <c r="T326" s="2" t="b">
        <v>0</v>
      </c>
      <c r="U326" s="2" t="s">
        <v>957</v>
      </c>
      <c r="V326" s="4">
        <v>37474</v>
      </c>
      <c r="W326" s="2" t="s">
        <v>12</v>
      </c>
      <c r="X326" s="2" t="s">
        <v>5</v>
      </c>
      <c r="Y326" s="2" t="s">
        <v>304</v>
      </c>
      <c r="Z326" s="47">
        <v>0.80138888888888893</v>
      </c>
      <c r="AA326" s="3"/>
      <c r="AB326" s="3"/>
      <c r="AC326" s="2" t="s">
        <v>3</v>
      </c>
      <c r="AD326" s="2" t="s">
        <v>34</v>
      </c>
      <c r="AE326" s="2">
        <v>0</v>
      </c>
      <c r="AF326" s="2">
        <v>0</v>
      </c>
      <c r="AG326" s="2">
        <v>0</v>
      </c>
      <c r="AH326" s="2">
        <v>0</v>
      </c>
      <c r="AI326" s="2">
        <v>0</v>
      </c>
      <c r="AJ326" s="2">
        <v>0</v>
      </c>
      <c r="AK326" s="2" t="s">
        <v>1</v>
      </c>
      <c r="AL326" s="2" t="s">
        <v>1</v>
      </c>
      <c r="AM326" s="1" t="s">
        <v>0</v>
      </c>
    </row>
    <row r="327" spans="1:39" x14ac:dyDescent="0.25">
      <c r="A327" s="10" t="s">
        <v>17</v>
      </c>
      <c r="B327" s="7" t="s">
        <v>143</v>
      </c>
      <c r="C327" s="7" t="s">
        <v>15</v>
      </c>
      <c r="D327" s="7" t="s">
        <v>26</v>
      </c>
      <c r="E327" s="29">
        <v>1</v>
      </c>
      <c r="F327" s="7" t="s">
        <v>8</v>
      </c>
      <c r="G327" s="7" t="s">
        <v>12</v>
      </c>
      <c r="H327" s="7" t="s">
        <v>12</v>
      </c>
      <c r="I327" s="7">
        <v>1575</v>
      </c>
      <c r="J327" s="9">
        <v>37476</v>
      </c>
      <c r="K327" s="7">
        <v>213137</v>
      </c>
      <c r="L327" s="7" t="s">
        <v>13</v>
      </c>
      <c r="M327" s="7" t="s">
        <v>12</v>
      </c>
      <c r="N327" s="7">
        <v>2</v>
      </c>
      <c r="O327" s="7" t="s">
        <v>24</v>
      </c>
      <c r="P327" s="7" t="s">
        <v>142</v>
      </c>
      <c r="Q327" s="7" t="s">
        <v>29</v>
      </c>
      <c r="R327" s="7" t="s">
        <v>8</v>
      </c>
      <c r="S327" s="7" t="b">
        <v>0</v>
      </c>
      <c r="T327" s="7" t="b">
        <v>0</v>
      </c>
      <c r="U327" s="7" t="s">
        <v>956</v>
      </c>
      <c r="V327" s="9">
        <v>37476</v>
      </c>
      <c r="W327" s="7" t="s">
        <v>6</v>
      </c>
      <c r="X327" s="7" t="s">
        <v>5</v>
      </c>
      <c r="Y327" s="7" t="s">
        <v>118</v>
      </c>
      <c r="Z327" s="48">
        <v>0.63263888888888886</v>
      </c>
      <c r="AA327" s="8"/>
      <c r="AB327" s="8"/>
      <c r="AC327" s="7" t="s">
        <v>3</v>
      </c>
      <c r="AD327" s="7" t="s">
        <v>2</v>
      </c>
      <c r="AE327" s="7">
        <v>0</v>
      </c>
      <c r="AF327" s="7">
        <v>0</v>
      </c>
      <c r="AG327" s="7">
        <v>0</v>
      </c>
      <c r="AH327" s="7">
        <v>0</v>
      </c>
      <c r="AI327" s="7">
        <v>0</v>
      </c>
      <c r="AJ327" s="7">
        <v>0</v>
      </c>
      <c r="AK327" s="7" t="s">
        <v>1</v>
      </c>
      <c r="AL327" s="7" t="s">
        <v>1</v>
      </c>
      <c r="AM327" s="6">
        <v>145</v>
      </c>
    </row>
    <row r="328" spans="1:39" x14ac:dyDescent="0.25">
      <c r="A328" s="5" t="s">
        <v>17</v>
      </c>
      <c r="B328" s="2" t="s">
        <v>193</v>
      </c>
      <c r="C328" s="2" t="s">
        <v>15</v>
      </c>
      <c r="D328" s="2" t="s">
        <v>99</v>
      </c>
      <c r="E328" s="28">
        <v>7</v>
      </c>
      <c r="F328" s="2" t="s">
        <v>8</v>
      </c>
      <c r="G328" s="2" t="s">
        <v>12</v>
      </c>
      <c r="H328" s="2" t="s">
        <v>12</v>
      </c>
      <c r="I328" s="2">
        <v>88</v>
      </c>
      <c r="J328" s="4">
        <v>37478</v>
      </c>
      <c r="K328" s="2">
        <v>219721</v>
      </c>
      <c r="L328" s="2" t="s">
        <v>13</v>
      </c>
      <c r="M328" s="2" t="s">
        <v>12</v>
      </c>
      <c r="N328" s="2">
        <v>2</v>
      </c>
      <c r="O328" s="2" t="s">
        <v>89</v>
      </c>
      <c r="P328" s="2" t="s">
        <v>108</v>
      </c>
      <c r="Q328" s="2" t="s">
        <v>19</v>
      </c>
      <c r="R328" s="2" t="s">
        <v>8</v>
      </c>
      <c r="S328" s="2" t="b">
        <v>0</v>
      </c>
      <c r="T328" s="2" t="b">
        <v>0</v>
      </c>
      <c r="U328" s="2" t="s">
        <v>955</v>
      </c>
      <c r="V328" s="4">
        <v>37478</v>
      </c>
      <c r="W328" s="2" t="s">
        <v>12</v>
      </c>
      <c r="X328" s="2" t="s">
        <v>5</v>
      </c>
      <c r="Y328" s="2" t="s">
        <v>59</v>
      </c>
      <c r="Z328" s="47">
        <v>0.63124999999999998</v>
      </c>
      <c r="AA328" s="3"/>
      <c r="AB328" s="3"/>
      <c r="AC328" s="2" t="s">
        <v>3</v>
      </c>
      <c r="AD328" s="2" t="s">
        <v>34</v>
      </c>
      <c r="AE328" s="2">
        <v>0</v>
      </c>
      <c r="AF328" s="2">
        <v>0</v>
      </c>
      <c r="AG328" s="2">
        <v>0</v>
      </c>
      <c r="AH328" s="2">
        <v>0</v>
      </c>
      <c r="AI328" s="2">
        <v>0</v>
      </c>
      <c r="AJ328" s="2">
        <v>100</v>
      </c>
      <c r="AK328" s="2" t="s">
        <v>1</v>
      </c>
      <c r="AL328" s="2" t="s">
        <v>1</v>
      </c>
      <c r="AM328" s="1">
        <v>140</v>
      </c>
    </row>
    <row r="329" spans="1:39" x14ac:dyDescent="0.25">
      <c r="A329" s="5" t="s">
        <v>17</v>
      </c>
      <c r="B329" s="2" t="s">
        <v>65</v>
      </c>
      <c r="C329" s="2" t="s">
        <v>15</v>
      </c>
      <c r="D329" s="2" t="s">
        <v>151</v>
      </c>
      <c r="E329" s="28">
        <v>7</v>
      </c>
      <c r="F329" s="2" t="s">
        <v>8</v>
      </c>
      <c r="G329" s="2" t="s">
        <v>12</v>
      </c>
      <c r="H329" s="2" t="s">
        <v>12</v>
      </c>
      <c r="I329" s="2">
        <v>3080</v>
      </c>
      <c r="J329" s="4">
        <v>37478</v>
      </c>
      <c r="K329" s="2">
        <v>218066</v>
      </c>
      <c r="L329" s="2" t="s">
        <v>13</v>
      </c>
      <c r="M329" s="2" t="s">
        <v>12</v>
      </c>
      <c r="N329" s="2">
        <v>2</v>
      </c>
      <c r="O329" s="2" t="s">
        <v>89</v>
      </c>
      <c r="P329" s="2" t="s">
        <v>63</v>
      </c>
      <c r="Q329" s="2" t="s">
        <v>9</v>
      </c>
      <c r="R329" s="2" t="s">
        <v>8</v>
      </c>
      <c r="S329" s="2" t="b">
        <v>0</v>
      </c>
      <c r="T329" s="2" t="b">
        <v>0</v>
      </c>
      <c r="U329" s="2" t="s">
        <v>954</v>
      </c>
      <c r="V329" s="4">
        <v>37478</v>
      </c>
      <c r="W329" s="2" t="s">
        <v>6</v>
      </c>
      <c r="X329" s="2" t="s">
        <v>5</v>
      </c>
      <c r="Y329" s="2" t="s">
        <v>18</v>
      </c>
      <c r="Z329" s="47">
        <v>0.70833333333333337</v>
      </c>
      <c r="AA329" s="3"/>
      <c r="AB329" s="3"/>
      <c r="AC329" s="2" t="s">
        <v>3</v>
      </c>
      <c r="AD329" s="2" t="s">
        <v>2</v>
      </c>
      <c r="AE329" s="2">
        <v>0</v>
      </c>
      <c r="AF329" s="2">
        <v>0</v>
      </c>
      <c r="AG329" s="2">
        <v>0</v>
      </c>
      <c r="AH329" s="2">
        <v>0</v>
      </c>
      <c r="AI329" s="2">
        <v>0</v>
      </c>
      <c r="AJ329" s="2">
        <v>0</v>
      </c>
      <c r="AK329" s="2" t="s">
        <v>1</v>
      </c>
      <c r="AL329" s="2" t="s">
        <v>1</v>
      </c>
      <c r="AM329" s="1" t="s">
        <v>0</v>
      </c>
    </row>
    <row r="330" spans="1:39" x14ac:dyDescent="0.25">
      <c r="A330" s="10" t="s">
        <v>17</v>
      </c>
      <c r="B330" s="7" t="s">
        <v>173</v>
      </c>
      <c r="C330" s="7" t="s">
        <v>15</v>
      </c>
      <c r="D330" s="7" t="s">
        <v>795</v>
      </c>
      <c r="E330" s="29">
        <v>1</v>
      </c>
      <c r="F330" s="7" t="s">
        <v>12</v>
      </c>
      <c r="G330" s="7" t="s">
        <v>12</v>
      </c>
      <c r="H330" s="7" t="s">
        <v>12</v>
      </c>
      <c r="I330" s="7">
        <v>2389</v>
      </c>
      <c r="J330" s="9">
        <v>37478</v>
      </c>
      <c r="K330" s="7">
        <v>214056</v>
      </c>
      <c r="L330" s="7" t="s">
        <v>13</v>
      </c>
      <c r="M330" s="7" t="s">
        <v>12</v>
      </c>
      <c r="N330" s="7">
        <v>2</v>
      </c>
      <c r="O330" s="7" t="s">
        <v>89</v>
      </c>
      <c r="P330" s="7" t="s">
        <v>108</v>
      </c>
      <c r="Q330" s="7" t="s">
        <v>29</v>
      </c>
      <c r="R330" s="7" t="s">
        <v>12</v>
      </c>
      <c r="S330" s="7" t="b">
        <v>1</v>
      </c>
      <c r="T330" s="7" t="b">
        <v>0</v>
      </c>
      <c r="U330" s="7" t="s">
        <v>953</v>
      </c>
      <c r="V330" s="9">
        <v>37533</v>
      </c>
      <c r="W330" s="7" t="s">
        <v>38</v>
      </c>
      <c r="X330" s="7" t="s">
        <v>12</v>
      </c>
      <c r="Y330" s="7" t="s">
        <v>66</v>
      </c>
      <c r="Z330" s="48">
        <v>0.40763888888888888</v>
      </c>
      <c r="AA330" s="8"/>
      <c r="AB330" s="8"/>
      <c r="AC330" s="7" t="s">
        <v>3</v>
      </c>
      <c r="AD330" s="7" t="s">
        <v>22</v>
      </c>
      <c r="AE330" s="7">
        <v>0</v>
      </c>
      <c r="AF330" s="7">
        <v>0</v>
      </c>
      <c r="AG330" s="7">
        <v>0</v>
      </c>
      <c r="AH330" s="7">
        <v>0</v>
      </c>
      <c r="AI330" s="7">
        <v>0</v>
      </c>
      <c r="AJ330" s="7">
        <v>0</v>
      </c>
      <c r="AK330" s="7" t="s">
        <v>1</v>
      </c>
      <c r="AL330" s="7" t="s">
        <v>1</v>
      </c>
      <c r="AM330" s="6" t="s">
        <v>0</v>
      </c>
    </row>
    <row r="331" spans="1:39" x14ac:dyDescent="0.25">
      <c r="A331" s="5" t="s">
        <v>17</v>
      </c>
      <c r="B331" s="2" t="s">
        <v>91</v>
      </c>
      <c r="C331" s="2" t="s">
        <v>15</v>
      </c>
      <c r="D331" s="2" t="s">
        <v>795</v>
      </c>
      <c r="E331" s="28">
        <v>7</v>
      </c>
      <c r="F331" s="2" t="s">
        <v>8</v>
      </c>
      <c r="G331" s="2" t="s">
        <v>12</v>
      </c>
      <c r="H331" s="2" t="s">
        <v>12</v>
      </c>
      <c r="I331" s="12" t="s">
        <v>12</v>
      </c>
      <c r="J331" s="4">
        <v>37479</v>
      </c>
      <c r="K331" s="2">
        <v>211239</v>
      </c>
      <c r="L331" s="2" t="s">
        <v>13</v>
      </c>
      <c r="M331" s="2" t="s">
        <v>12</v>
      </c>
      <c r="N331" s="2">
        <v>2</v>
      </c>
      <c r="O331" s="2" t="s">
        <v>89</v>
      </c>
      <c r="P331" s="2" t="s">
        <v>52</v>
      </c>
      <c r="Q331" s="2" t="s">
        <v>9</v>
      </c>
      <c r="R331" s="2" t="s">
        <v>8</v>
      </c>
      <c r="S331" s="2" t="b">
        <v>0</v>
      </c>
      <c r="T331" s="2" t="b">
        <v>0</v>
      </c>
      <c r="U331" s="2" t="s">
        <v>311</v>
      </c>
      <c r="V331" s="4">
        <v>37479</v>
      </c>
      <c r="W331" s="2" t="s">
        <v>6</v>
      </c>
      <c r="X331" s="2" t="s">
        <v>37</v>
      </c>
      <c r="Y331" s="2" t="s">
        <v>50</v>
      </c>
      <c r="Z331" s="47">
        <v>0.80555555555555547</v>
      </c>
      <c r="AA331" s="3"/>
      <c r="AB331" s="3"/>
      <c r="AC331" s="2" t="s">
        <v>55</v>
      </c>
      <c r="AD331" s="2" t="s">
        <v>2</v>
      </c>
      <c r="AE331" s="2">
        <v>0</v>
      </c>
      <c r="AF331" s="2">
        <v>0</v>
      </c>
      <c r="AG331" s="2">
        <v>0</v>
      </c>
      <c r="AH331" s="2">
        <v>0</v>
      </c>
      <c r="AI331" s="2">
        <v>0</v>
      </c>
      <c r="AJ331" s="2">
        <v>0</v>
      </c>
      <c r="AK331" s="2" t="s">
        <v>1</v>
      </c>
      <c r="AL331" s="2" t="s">
        <v>1</v>
      </c>
      <c r="AM331" s="1" t="s">
        <v>0</v>
      </c>
    </row>
    <row r="332" spans="1:39" x14ac:dyDescent="0.25">
      <c r="A332" s="10" t="s">
        <v>17</v>
      </c>
      <c r="B332" s="7" t="s">
        <v>91</v>
      </c>
      <c r="C332" s="7" t="s">
        <v>15</v>
      </c>
      <c r="D332" s="7" t="s">
        <v>90</v>
      </c>
      <c r="E332" s="29">
        <v>7</v>
      </c>
      <c r="F332" s="7" t="s">
        <v>8</v>
      </c>
      <c r="G332" s="7" t="s">
        <v>12</v>
      </c>
      <c r="H332" s="7" t="s">
        <v>12</v>
      </c>
      <c r="I332" s="11" t="s">
        <v>12</v>
      </c>
      <c r="J332" s="9">
        <v>37479</v>
      </c>
      <c r="K332" s="7">
        <v>219381</v>
      </c>
      <c r="L332" s="7" t="s">
        <v>13</v>
      </c>
      <c r="M332" s="7" t="s">
        <v>12</v>
      </c>
      <c r="N332" s="7">
        <v>2</v>
      </c>
      <c r="O332" s="7" t="s">
        <v>89</v>
      </c>
      <c r="P332" s="7" t="s">
        <v>52</v>
      </c>
      <c r="Q332" s="7" t="s">
        <v>9</v>
      </c>
      <c r="R332" s="7" t="s">
        <v>8</v>
      </c>
      <c r="S332" s="7" t="b">
        <v>0</v>
      </c>
      <c r="T332" s="7" t="b">
        <v>0</v>
      </c>
      <c r="U332" s="7" t="s">
        <v>114</v>
      </c>
      <c r="V332" s="9">
        <v>37479</v>
      </c>
      <c r="W332" s="7" t="s">
        <v>6</v>
      </c>
      <c r="X332" s="7" t="s">
        <v>37</v>
      </c>
      <c r="Y332" s="7" t="s">
        <v>50</v>
      </c>
      <c r="Z332" s="48">
        <v>0.80902777777777779</v>
      </c>
      <c r="AA332" s="8"/>
      <c r="AB332" s="8"/>
      <c r="AC332" s="7" t="s">
        <v>55</v>
      </c>
      <c r="AD332" s="7" t="s">
        <v>2</v>
      </c>
      <c r="AE332" s="7">
        <v>0</v>
      </c>
      <c r="AF332" s="7">
        <v>0</v>
      </c>
      <c r="AG332" s="7">
        <v>0</v>
      </c>
      <c r="AH332" s="7">
        <v>0</v>
      </c>
      <c r="AI332" s="7">
        <v>0</v>
      </c>
      <c r="AJ332" s="7">
        <v>0</v>
      </c>
      <c r="AK332" s="7" t="s">
        <v>1</v>
      </c>
      <c r="AL332" s="7" t="s">
        <v>1</v>
      </c>
      <c r="AM332" s="6">
        <v>90</v>
      </c>
    </row>
    <row r="333" spans="1:39" x14ac:dyDescent="0.25">
      <c r="A333" s="5" t="s">
        <v>17</v>
      </c>
      <c r="B333" s="2" t="s">
        <v>91</v>
      </c>
      <c r="C333" s="2" t="s">
        <v>15</v>
      </c>
      <c r="D333" s="2" t="s">
        <v>70</v>
      </c>
      <c r="E333" s="28">
        <v>1</v>
      </c>
      <c r="F333" s="2" t="s">
        <v>8</v>
      </c>
      <c r="G333" s="2" t="s">
        <v>12</v>
      </c>
      <c r="H333" s="2" t="s">
        <v>12</v>
      </c>
      <c r="I333" s="12" t="s">
        <v>12</v>
      </c>
      <c r="J333" s="4">
        <v>37479</v>
      </c>
      <c r="K333" s="2">
        <v>216581</v>
      </c>
      <c r="L333" s="2" t="s">
        <v>13</v>
      </c>
      <c r="M333" s="2" t="s">
        <v>12</v>
      </c>
      <c r="N333" s="2">
        <v>2</v>
      </c>
      <c r="O333" s="2" t="s">
        <v>69</v>
      </c>
      <c r="P333" s="2" t="s">
        <v>52</v>
      </c>
      <c r="Q333" s="2" t="s">
        <v>9</v>
      </c>
      <c r="R333" s="2" t="s">
        <v>8</v>
      </c>
      <c r="S333" s="2" t="b">
        <v>0</v>
      </c>
      <c r="T333" s="2" t="b">
        <v>0</v>
      </c>
      <c r="U333" s="2" t="s">
        <v>952</v>
      </c>
      <c r="V333" s="4">
        <v>37480</v>
      </c>
      <c r="W333" s="2" t="s">
        <v>6</v>
      </c>
      <c r="X333" s="2" t="s">
        <v>5</v>
      </c>
      <c r="Y333" s="2" t="s">
        <v>50</v>
      </c>
      <c r="Z333" s="47">
        <v>0.81597222222222221</v>
      </c>
      <c r="AA333" s="3"/>
      <c r="AB333" s="3"/>
      <c r="AC333" s="2" t="s">
        <v>55</v>
      </c>
      <c r="AD333" s="2" t="s">
        <v>2</v>
      </c>
      <c r="AE333" s="2">
        <v>1</v>
      </c>
      <c r="AF333" s="2">
        <v>0</v>
      </c>
      <c r="AG333" s="2">
        <v>0</v>
      </c>
      <c r="AH333" s="2">
        <v>0</v>
      </c>
      <c r="AI333" s="2">
        <v>0</v>
      </c>
      <c r="AJ333" s="2">
        <v>0</v>
      </c>
      <c r="AK333" s="2" t="s">
        <v>1</v>
      </c>
      <c r="AL333" s="2" t="s">
        <v>1</v>
      </c>
      <c r="AM333" s="1">
        <v>130</v>
      </c>
    </row>
    <row r="334" spans="1:39" x14ac:dyDescent="0.25">
      <c r="A334" s="5" t="s">
        <v>17</v>
      </c>
      <c r="B334" s="2" t="s">
        <v>318</v>
      </c>
      <c r="C334" s="2" t="s">
        <v>15</v>
      </c>
      <c r="D334" s="2" t="s">
        <v>33</v>
      </c>
      <c r="E334" s="28">
        <v>1</v>
      </c>
      <c r="F334" s="2" t="s">
        <v>8</v>
      </c>
      <c r="G334" s="2" t="s">
        <v>12</v>
      </c>
      <c r="H334" s="2" t="s">
        <v>12</v>
      </c>
      <c r="I334" s="2">
        <v>373</v>
      </c>
      <c r="J334" s="4">
        <v>37481</v>
      </c>
      <c r="K334" s="2">
        <v>218141</v>
      </c>
      <c r="L334" s="2" t="s">
        <v>13</v>
      </c>
      <c r="M334" s="2" t="s">
        <v>12</v>
      </c>
      <c r="N334" s="2">
        <v>2</v>
      </c>
      <c r="O334" s="2" t="s">
        <v>177</v>
      </c>
      <c r="P334" s="2" t="s">
        <v>257</v>
      </c>
      <c r="Q334" s="2" t="s">
        <v>9</v>
      </c>
      <c r="R334" s="2" t="s">
        <v>8</v>
      </c>
      <c r="S334" s="2" t="b">
        <v>1</v>
      </c>
      <c r="T334" s="2" t="b">
        <v>0</v>
      </c>
      <c r="U334" s="2" t="s">
        <v>951</v>
      </c>
      <c r="V334" s="4">
        <v>37524</v>
      </c>
      <c r="W334" s="2" t="s">
        <v>6</v>
      </c>
      <c r="X334" s="2" t="s">
        <v>37</v>
      </c>
      <c r="Y334" s="2" t="s">
        <v>162</v>
      </c>
      <c r="Z334" s="47">
        <v>0.43402777777777773</v>
      </c>
      <c r="AA334" s="3"/>
      <c r="AB334" s="3"/>
      <c r="AC334" s="2" t="s">
        <v>3</v>
      </c>
      <c r="AD334" s="2" t="s">
        <v>2</v>
      </c>
      <c r="AE334" s="2">
        <v>0</v>
      </c>
      <c r="AF334" s="2">
        <v>0</v>
      </c>
      <c r="AG334" s="2">
        <v>0</v>
      </c>
      <c r="AH334" s="2">
        <v>0</v>
      </c>
      <c r="AI334" s="2">
        <v>0</v>
      </c>
      <c r="AJ334" s="2">
        <v>0</v>
      </c>
      <c r="AK334" s="2" t="s">
        <v>1</v>
      </c>
      <c r="AL334" s="2" t="s">
        <v>1</v>
      </c>
      <c r="AM334" s="1" t="s">
        <v>0</v>
      </c>
    </row>
    <row r="335" spans="1:39" x14ac:dyDescent="0.25">
      <c r="A335" s="5" t="s">
        <v>17</v>
      </c>
      <c r="B335" s="2" t="s">
        <v>318</v>
      </c>
      <c r="C335" s="2" t="s">
        <v>15</v>
      </c>
      <c r="D335" s="2" t="s">
        <v>80</v>
      </c>
      <c r="E335" s="28">
        <v>7</v>
      </c>
      <c r="F335" s="2" t="s">
        <v>8</v>
      </c>
      <c r="G335" s="2" t="s">
        <v>12</v>
      </c>
      <c r="H335" s="2" t="s">
        <v>12</v>
      </c>
      <c r="I335" s="12" t="s">
        <v>12</v>
      </c>
      <c r="J335" s="4">
        <v>37483</v>
      </c>
      <c r="K335" s="2">
        <v>213608</v>
      </c>
      <c r="L335" s="2" t="s">
        <v>13</v>
      </c>
      <c r="M335" s="2" t="s">
        <v>12</v>
      </c>
      <c r="N335" s="2">
        <v>2</v>
      </c>
      <c r="O335" s="2" t="s">
        <v>222</v>
      </c>
      <c r="P335" s="2" t="s">
        <v>257</v>
      </c>
      <c r="Q335" s="2" t="s">
        <v>9</v>
      </c>
      <c r="R335" s="2" t="s">
        <v>8</v>
      </c>
      <c r="S335" s="2" t="b">
        <v>1</v>
      </c>
      <c r="T335" s="2" t="b">
        <v>0</v>
      </c>
      <c r="U335" s="2" t="s">
        <v>114</v>
      </c>
      <c r="V335" s="4">
        <v>37524</v>
      </c>
      <c r="W335" s="2" t="s">
        <v>6</v>
      </c>
      <c r="X335" s="2" t="s">
        <v>37</v>
      </c>
      <c r="Y335" s="2" t="s">
        <v>48</v>
      </c>
      <c r="Z335" s="47">
        <v>0.45833333333333331</v>
      </c>
      <c r="AA335" s="3"/>
      <c r="AB335" s="3"/>
      <c r="AC335" s="2" t="s">
        <v>3</v>
      </c>
      <c r="AD335" s="2" t="s">
        <v>2</v>
      </c>
      <c r="AE335" s="2">
        <v>0</v>
      </c>
      <c r="AF335" s="2">
        <v>0</v>
      </c>
      <c r="AG335" s="2">
        <v>0</v>
      </c>
      <c r="AH335" s="2">
        <v>0</v>
      </c>
      <c r="AI335" s="2">
        <v>0</v>
      </c>
      <c r="AJ335" s="2">
        <v>0</v>
      </c>
      <c r="AK335" s="2" t="s">
        <v>1</v>
      </c>
      <c r="AL335" s="2" t="s">
        <v>1</v>
      </c>
      <c r="AM335" s="1" t="s">
        <v>0</v>
      </c>
    </row>
    <row r="336" spans="1:39" x14ac:dyDescent="0.25">
      <c r="A336" s="10" t="s">
        <v>17</v>
      </c>
      <c r="B336" s="7" t="s">
        <v>318</v>
      </c>
      <c r="C336" s="7" t="s">
        <v>15</v>
      </c>
      <c r="D336" s="7" t="s">
        <v>80</v>
      </c>
      <c r="E336" s="29">
        <v>7</v>
      </c>
      <c r="F336" s="7" t="s">
        <v>8</v>
      </c>
      <c r="G336" s="7" t="s">
        <v>12</v>
      </c>
      <c r="H336" s="7" t="s">
        <v>12</v>
      </c>
      <c r="I336" s="11" t="s">
        <v>12</v>
      </c>
      <c r="J336" s="9">
        <v>37484</v>
      </c>
      <c r="K336" s="7">
        <v>216083</v>
      </c>
      <c r="L336" s="7" t="s">
        <v>13</v>
      </c>
      <c r="M336" s="7" t="s">
        <v>12</v>
      </c>
      <c r="N336" s="7">
        <v>2</v>
      </c>
      <c r="O336" s="7" t="s">
        <v>222</v>
      </c>
      <c r="P336" s="7" t="s">
        <v>257</v>
      </c>
      <c r="Q336" s="7" t="s">
        <v>9</v>
      </c>
      <c r="R336" s="7" t="s">
        <v>8</v>
      </c>
      <c r="S336" s="7" t="b">
        <v>1</v>
      </c>
      <c r="T336" s="7" t="b">
        <v>0</v>
      </c>
      <c r="U336" s="7" t="s">
        <v>950</v>
      </c>
      <c r="V336" s="9">
        <v>37524</v>
      </c>
      <c r="W336" s="7" t="s">
        <v>6</v>
      </c>
      <c r="X336" s="7" t="s">
        <v>5</v>
      </c>
      <c r="Y336" s="7" t="s">
        <v>75</v>
      </c>
      <c r="Z336" s="48">
        <v>0.51736111111111105</v>
      </c>
      <c r="AA336" s="8"/>
      <c r="AB336" s="8"/>
      <c r="AC336" s="7" t="s">
        <v>3</v>
      </c>
      <c r="AD336" s="7" t="s">
        <v>2</v>
      </c>
      <c r="AE336" s="7">
        <v>0</v>
      </c>
      <c r="AF336" s="7">
        <v>0</v>
      </c>
      <c r="AG336" s="7">
        <v>0</v>
      </c>
      <c r="AH336" s="7">
        <v>0</v>
      </c>
      <c r="AI336" s="7">
        <v>0</v>
      </c>
      <c r="AJ336" s="7">
        <v>0</v>
      </c>
      <c r="AK336" s="7" t="s">
        <v>1</v>
      </c>
      <c r="AL336" s="7" t="s">
        <v>1</v>
      </c>
      <c r="AM336" s="6" t="s">
        <v>0</v>
      </c>
    </row>
    <row r="337" spans="1:39" x14ac:dyDescent="0.25">
      <c r="A337" s="5" t="s">
        <v>17</v>
      </c>
      <c r="B337" s="2" t="s">
        <v>208</v>
      </c>
      <c r="C337" s="2" t="s">
        <v>15</v>
      </c>
      <c r="D337" s="2" t="s">
        <v>90</v>
      </c>
      <c r="E337" s="28">
        <v>1</v>
      </c>
      <c r="F337" s="2" t="s">
        <v>8</v>
      </c>
      <c r="G337" s="2" t="s">
        <v>12</v>
      </c>
      <c r="H337" s="2" t="s">
        <v>12</v>
      </c>
      <c r="I337" s="2">
        <v>643</v>
      </c>
      <c r="J337" s="4">
        <v>37485</v>
      </c>
      <c r="K337" s="2">
        <v>213497</v>
      </c>
      <c r="L337" s="2" t="s">
        <v>13</v>
      </c>
      <c r="M337" s="2" t="s">
        <v>12</v>
      </c>
      <c r="N337" s="2">
        <v>2</v>
      </c>
      <c r="O337" s="2" t="s">
        <v>89</v>
      </c>
      <c r="P337" s="2" t="s">
        <v>10</v>
      </c>
      <c r="Q337" s="2" t="s">
        <v>19</v>
      </c>
      <c r="R337" s="2" t="s">
        <v>8</v>
      </c>
      <c r="S337" s="2" t="b">
        <v>0</v>
      </c>
      <c r="T337" s="2" t="b">
        <v>0</v>
      </c>
      <c r="U337" s="2" t="s">
        <v>949</v>
      </c>
      <c r="V337" s="4">
        <v>37485</v>
      </c>
      <c r="W337" s="2" t="s">
        <v>6</v>
      </c>
      <c r="X337" s="2" t="s">
        <v>5</v>
      </c>
      <c r="Y337" s="2" t="s">
        <v>118</v>
      </c>
      <c r="Z337" s="47">
        <v>0.58333333333333337</v>
      </c>
      <c r="AA337" s="3"/>
      <c r="AB337" s="3"/>
      <c r="AC337" s="2" t="s">
        <v>3</v>
      </c>
      <c r="AD337" s="2" t="s">
        <v>2</v>
      </c>
      <c r="AE337" s="2">
        <v>0</v>
      </c>
      <c r="AF337" s="2">
        <v>0</v>
      </c>
      <c r="AG337" s="2">
        <v>0</v>
      </c>
      <c r="AH337" s="2">
        <v>0</v>
      </c>
      <c r="AI337" s="2">
        <v>0</v>
      </c>
      <c r="AJ337" s="2">
        <v>10</v>
      </c>
      <c r="AK337" s="2" t="s">
        <v>1</v>
      </c>
      <c r="AL337" s="2" t="s">
        <v>1</v>
      </c>
      <c r="AM337" s="1" t="s">
        <v>0</v>
      </c>
    </row>
    <row r="338" spans="1:39" x14ac:dyDescent="0.25">
      <c r="A338" s="10" t="s">
        <v>17</v>
      </c>
      <c r="B338" s="7" t="s">
        <v>208</v>
      </c>
      <c r="C338" s="7" t="s">
        <v>15</v>
      </c>
      <c r="D338" s="7" t="s">
        <v>107</v>
      </c>
      <c r="E338" s="29">
        <v>1</v>
      </c>
      <c r="F338" s="7" t="s">
        <v>8</v>
      </c>
      <c r="G338" s="7" t="s">
        <v>12</v>
      </c>
      <c r="H338" s="7" t="s">
        <v>12</v>
      </c>
      <c r="I338" s="7">
        <v>186</v>
      </c>
      <c r="J338" s="9">
        <v>37485</v>
      </c>
      <c r="K338" s="7">
        <v>215290</v>
      </c>
      <c r="L338" s="7" t="s">
        <v>13</v>
      </c>
      <c r="M338" s="7" t="s">
        <v>12</v>
      </c>
      <c r="N338" s="7">
        <v>2</v>
      </c>
      <c r="O338" s="7" t="s">
        <v>106</v>
      </c>
      <c r="P338" s="7" t="s">
        <v>10</v>
      </c>
      <c r="Q338" s="7" t="s">
        <v>29</v>
      </c>
      <c r="R338" s="7" t="s">
        <v>8</v>
      </c>
      <c r="S338" s="7" t="b">
        <v>1</v>
      </c>
      <c r="T338" s="7" t="b">
        <v>0</v>
      </c>
      <c r="U338" s="7" t="s">
        <v>948</v>
      </c>
      <c r="V338" s="9">
        <v>37485</v>
      </c>
      <c r="W338" s="7" t="s">
        <v>6</v>
      </c>
      <c r="X338" s="7" t="s">
        <v>5</v>
      </c>
      <c r="Y338" s="7" t="s">
        <v>118</v>
      </c>
      <c r="Z338" s="48">
        <v>0.30555555555555552</v>
      </c>
      <c r="AA338" s="8"/>
      <c r="AB338" s="8"/>
      <c r="AC338" s="7" t="s">
        <v>3</v>
      </c>
      <c r="AD338" s="7" t="s">
        <v>2</v>
      </c>
      <c r="AE338" s="7">
        <v>0</v>
      </c>
      <c r="AF338" s="7">
        <v>0</v>
      </c>
      <c r="AG338" s="7">
        <v>0</v>
      </c>
      <c r="AH338" s="7">
        <v>0</v>
      </c>
      <c r="AI338" s="7">
        <v>0</v>
      </c>
      <c r="AJ338" s="7">
        <v>0</v>
      </c>
      <c r="AK338" s="7" t="s">
        <v>1</v>
      </c>
      <c r="AL338" s="7" t="s">
        <v>1</v>
      </c>
      <c r="AM338" s="6">
        <v>60</v>
      </c>
    </row>
    <row r="339" spans="1:39" x14ac:dyDescent="0.25">
      <c r="A339" s="5" t="s">
        <v>17</v>
      </c>
      <c r="B339" s="2" t="s">
        <v>287</v>
      </c>
      <c r="C339" s="2" t="s">
        <v>15</v>
      </c>
      <c r="D339" s="2" t="s">
        <v>153</v>
      </c>
      <c r="E339" s="28">
        <v>1</v>
      </c>
      <c r="F339" s="2" t="s">
        <v>8</v>
      </c>
      <c r="G339" s="2" t="s">
        <v>12</v>
      </c>
      <c r="H339" s="2" t="s">
        <v>12</v>
      </c>
      <c r="I339" s="12" t="s">
        <v>12</v>
      </c>
      <c r="J339" s="4">
        <v>37485</v>
      </c>
      <c r="K339" s="2">
        <v>229129</v>
      </c>
      <c r="L339" s="2" t="s">
        <v>64</v>
      </c>
      <c r="M339" s="2" t="s">
        <v>12</v>
      </c>
      <c r="N339" s="2">
        <v>2</v>
      </c>
      <c r="O339" s="2" t="s">
        <v>152</v>
      </c>
      <c r="P339" s="2" t="s">
        <v>122</v>
      </c>
      <c r="Q339" s="2" t="s">
        <v>9</v>
      </c>
      <c r="R339" s="2" t="s">
        <v>12</v>
      </c>
      <c r="S339" s="2" t="b">
        <v>0</v>
      </c>
      <c r="T339" s="2" t="b">
        <v>0</v>
      </c>
      <c r="U339" s="2" t="s">
        <v>7</v>
      </c>
      <c r="V339" s="4">
        <v>37485</v>
      </c>
      <c r="W339" s="2" t="s">
        <v>131</v>
      </c>
      <c r="X339" s="2" t="s">
        <v>5</v>
      </c>
      <c r="Y339" s="2" t="s">
        <v>120</v>
      </c>
      <c r="Z339" s="47">
        <v>0.89930555555555547</v>
      </c>
      <c r="AA339" s="3"/>
      <c r="AB339" s="3"/>
      <c r="AC339" s="2" t="s">
        <v>0</v>
      </c>
      <c r="AD339" s="2" t="s">
        <v>34</v>
      </c>
      <c r="AE339" s="2">
        <v>0</v>
      </c>
      <c r="AF339" s="2">
        <v>0</v>
      </c>
      <c r="AG339" s="2">
        <v>0</v>
      </c>
      <c r="AH339" s="2">
        <v>0</v>
      </c>
      <c r="AI339" s="2">
        <v>0</v>
      </c>
      <c r="AJ339" s="2">
        <v>0</v>
      </c>
      <c r="AK339" s="2" t="s">
        <v>1</v>
      </c>
      <c r="AL339" s="2" t="s">
        <v>1</v>
      </c>
      <c r="AM339" s="1" t="s">
        <v>0</v>
      </c>
    </row>
    <row r="340" spans="1:39" x14ac:dyDescent="0.25">
      <c r="A340" s="10" t="s">
        <v>17</v>
      </c>
      <c r="B340" s="7" t="s">
        <v>318</v>
      </c>
      <c r="C340" s="7" t="s">
        <v>46</v>
      </c>
      <c r="D340" s="7" t="s">
        <v>80</v>
      </c>
      <c r="E340" s="29">
        <v>1</v>
      </c>
      <c r="F340" s="7" t="s">
        <v>8</v>
      </c>
      <c r="G340" s="7" t="s">
        <v>12</v>
      </c>
      <c r="H340" s="7" t="s">
        <v>12</v>
      </c>
      <c r="I340" s="7">
        <v>800</v>
      </c>
      <c r="J340" s="9">
        <v>37486</v>
      </c>
      <c r="K340" s="7">
        <v>217403</v>
      </c>
      <c r="L340" s="7" t="s">
        <v>13</v>
      </c>
      <c r="M340" s="7" t="s">
        <v>12</v>
      </c>
      <c r="N340" s="7">
        <v>2</v>
      </c>
      <c r="O340" s="7" t="s">
        <v>222</v>
      </c>
      <c r="P340" s="7" t="s">
        <v>257</v>
      </c>
      <c r="Q340" s="7" t="s">
        <v>19</v>
      </c>
      <c r="R340" s="7" t="s">
        <v>8</v>
      </c>
      <c r="S340" s="7" t="b">
        <v>1</v>
      </c>
      <c r="T340" s="7" t="b">
        <v>1</v>
      </c>
      <c r="U340" s="7" t="s">
        <v>947</v>
      </c>
      <c r="V340" s="9">
        <v>37486</v>
      </c>
      <c r="W340" s="7" t="s">
        <v>12</v>
      </c>
      <c r="X340" s="7" t="s">
        <v>5</v>
      </c>
      <c r="Y340" s="7" t="s">
        <v>101</v>
      </c>
      <c r="Z340" s="48">
        <v>0.46180555555555558</v>
      </c>
      <c r="AA340" s="8"/>
      <c r="AB340" s="8"/>
      <c r="AC340" s="7" t="s">
        <v>3</v>
      </c>
      <c r="AD340" s="7" t="s">
        <v>2</v>
      </c>
      <c r="AE340" s="7">
        <v>0</v>
      </c>
      <c r="AF340" s="7">
        <v>0</v>
      </c>
      <c r="AG340" s="7">
        <v>0</v>
      </c>
      <c r="AH340" s="7">
        <v>0</v>
      </c>
      <c r="AI340" s="7">
        <v>0</v>
      </c>
      <c r="AJ340" s="7" t="s">
        <v>1</v>
      </c>
      <c r="AK340" s="7" t="s">
        <v>1</v>
      </c>
      <c r="AL340" s="7" t="s">
        <v>1</v>
      </c>
      <c r="AM340" s="6" t="s">
        <v>0</v>
      </c>
    </row>
    <row r="341" spans="1:39" x14ac:dyDescent="0.25">
      <c r="A341" s="10" t="s">
        <v>17</v>
      </c>
      <c r="B341" s="7" t="s">
        <v>318</v>
      </c>
      <c r="C341" s="7" t="s">
        <v>15</v>
      </c>
      <c r="D341" s="7" t="s">
        <v>240</v>
      </c>
      <c r="E341" s="29">
        <v>1</v>
      </c>
      <c r="F341" s="7" t="s">
        <v>8</v>
      </c>
      <c r="G341" s="7" t="s">
        <v>12</v>
      </c>
      <c r="H341" s="7" t="s">
        <v>12</v>
      </c>
      <c r="I341" s="11" t="s">
        <v>12</v>
      </c>
      <c r="J341" s="9">
        <v>37488</v>
      </c>
      <c r="K341" s="7">
        <v>215093</v>
      </c>
      <c r="L341" s="7" t="s">
        <v>13</v>
      </c>
      <c r="M341" s="7" t="s">
        <v>12</v>
      </c>
      <c r="N341" s="7">
        <v>2</v>
      </c>
      <c r="O341" s="7" t="s">
        <v>69</v>
      </c>
      <c r="P341" s="7" t="s">
        <v>257</v>
      </c>
      <c r="Q341" s="7" t="s">
        <v>9</v>
      </c>
      <c r="R341" s="7" t="s">
        <v>8</v>
      </c>
      <c r="S341" s="7" t="b">
        <v>1</v>
      </c>
      <c r="T341" s="7" t="b">
        <v>0</v>
      </c>
      <c r="U341" s="7" t="s">
        <v>7</v>
      </c>
      <c r="V341" s="9">
        <v>37488</v>
      </c>
      <c r="W341" s="7" t="s">
        <v>6</v>
      </c>
      <c r="X341" s="7" t="s">
        <v>5</v>
      </c>
      <c r="Y341" s="7" t="s">
        <v>4</v>
      </c>
      <c r="Z341" s="48">
        <v>0.64861111111111114</v>
      </c>
      <c r="AA341" s="8"/>
      <c r="AB341" s="8"/>
      <c r="AC341" s="7" t="s">
        <v>3</v>
      </c>
      <c r="AD341" s="7" t="s">
        <v>2</v>
      </c>
      <c r="AE341" s="7">
        <v>0</v>
      </c>
      <c r="AF341" s="7">
        <v>0</v>
      </c>
      <c r="AG341" s="7">
        <v>0</v>
      </c>
      <c r="AH341" s="7">
        <v>0</v>
      </c>
      <c r="AI341" s="7">
        <v>0</v>
      </c>
      <c r="AJ341" s="7">
        <v>0</v>
      </c>
      <c r="AK341" s="7" t="s">
        <v>1</v>
      </c>
      <c r="AL341" s="7" t="s">
        <v>1</v>
      </c>
      <c r="AM341" s="6" t="s">
        <v>0</v>
      </c>
    </row>
    <row r="342" spans="1:39" x14ac:dyDescent="0.25">
      <c r="A342" s="5" t="s">
        <v>17</v>
      </c>
      <c r="B342" s="2" t="s">
        <v>143</v>
      </c>
      <c r="C342" s="2" t="s">
        <v>15</v>
      </c>
      <c r="D342" s="2" t="s">
        <v>90</v>
      </c>
      <c r="E342" s="28">
        <v>1</v>
      </c>
      <c r="F342" s="2" t="s">
        <v>8</v>
      </c>
      <c r="G342" s="2" t="s">
        <v>12</v>
      </c>
      <c r="H342" s="2" t="s">
        <v>12</v>
      </c>
      <c r="I342" s="12" t="s">
        <v>12</v>
      </c>
      <c r="J342" s="4">
        <v>37488</v>
      </c>
      <c r="K342" s="2">
        <v>220448</v>
      </c>
      <c r="L342" s="2" t="s">
        <v>13</v>
      </c>
      <c r="M342" s="2" t="s">
        <v>12</v>
      </c>
      <c r="N342" s="2">
        <v>2</v>
      </c>
      <c r="O342" s="2" t="s">
        <v>89</v>
      </c>
      <c r="P342" s="2" t="s">
        <v>142</v>
      </c>
      <c r="Q342" s="2" t="s">
        <v>29</v>
      </c>
      <c r="R342" s="2" t="s">
        <v>8</v>
      </c>
      <c r="S342" s="2" t="b">
        <v>1</v>
      </c>
      <c r="T342" s="2" t="b">
        <v>0</v>
      </c>
      <c r="U342" s="2" t="s">
        <v>946</v>
      </c>
      <c r="V342" s="4">
        <v>37488</v>
      </c>
      <c r="W342" s="2" t="s">
        <v>6</v>
      </c>
      <c r="X342" s="2" t="s">
        <v>5</v>
      </c>
      <c r="Y342" s="2" t="s">
        <v>162</v>
      </c>
      <c r="Z342" s="47">
        <v>0.31597222222222221</v>
      </c>
      <c r="AA342" s="3"/>
      <c r="AB342" s="3"/>
      <c r="AC342" s="2" t="s">
        <v>3</v>
      </c>
      <c r="AD342" s="2" t="s">
        <v>2</v>
      </c>
      <c r="AE342" s="2">
        <v>0</v>
      </c>
      <c r="AF342" s="2">
        <v>0</v>
      </c>
      <c r="AG342" s="2">
        <v>0</v>
      </c>
      <c r="AH342" s="2">
        <v>0</v>
      </c>
      <c r="AI342" s="2">
        <v>0</v>
      </c>
      <c r="AJ342" s="2">
        <v>0</v>
      </c>
      <c r="AK342" s="2" t="s">
        <v>1</v>
      </c>
      <c r="AL342" s="2" t="s">
        <v>1</v>
      </c>
      <c r="AM342" s="1" t="s">
        <v>0</v>
      </c>
    </row>
    <row r="343" spans="1:39" x14ac:dyDescent="0.25">
      <c r="A343" s="10" t="s">
        <v>17</v>
      </c>
      <c r="B343" s="7" t="s">
        <v>300</v>
      </c>
      <c r="C343" s="7" t="s">
        <v>15</v>
      </c>
      <c r="D343" s="7" t="s">
        <v>97</v>
      </c>
      <c r="E343" s="29">
        <v>1</v>
      </c>
      <c r="F343" s="7" t="s">
        <v>12</v>
      </c>
      <c r="G343" s="7" t="s">
        <v>12</v>
      </c>
      <c r="H343" s="7" t="s">
        <v>12</v>
      </c>
      <c r="I343" s="7">
        <v>1628</v>
      </c>
      <c r="J343" s="9">
        <v>37489</v>
      </c>
      <c r="K343" s="7">
        <v>215247</v>
      </c>
      <c r="L343" s="7" t="s">
        <v>13</v>
      </c>
      <c r="M343" s="7" t="s">
        <v>12</v>
      </c>
      <c r="N343" s="7">
        <v>2</v>
      </c>
      <c r="O343" s="7" t="s">
        <v>27</v>
      </c>
      <c r="P343" s="7" t="s">
        <v>244</v>
      </c>
      <c r="Q343" s="7" t="s">
        <v>29</v>
      </c>
      <c r="R343" s="7" t="s">
        <v>12</v>
      </c>
      <c r="S343" s="7" t="b">
        <v>0</v>
      </c>
      <c r="T343" s="7" t="b">
        <v>0</v>
      </c>
      <c r="U343" s="7" t="s">
        <v>944</v>
      </c>
      <c r="V343" s="9">
        <v>37489</v>
      </c>
      <c r="W343" s="7" t="s">
        <v>6</v>
      </c>
      <c r="X343" s="7" t="s">
        <v>12</v>
      </c>
      <c r="Y343" s="7" t="s">
        <v>118</v>
      </c>
      <c r="Z343" s="48">
        <v>0.4236111111111111</v>
      </c>
      <c r="AA343" s="8"/>
      <c r="AB343" s="8"/>
      <c r="AC343" s="7" t="s">
        <v>3</v>
      </c>
      <c r="AD343" s="7" t="s">
        <v>22</v>
      </c>
      <c r="AE343" s="7">
        <v>0</v>
      </c>
      <c r="AF343" s="7">
        <v>0</v>
      </c>
      <c r="AG343" s="7">
        <v>0</v>
      </c>
      <c r="AH343" s="7">
        <v>0</v>
      </c>
      <c r="AI343" s="7">
        <v>0</v>
      </c>
      <c r="AJ343" s="7">
        <v>0</v>
      </c>
      <c r="AK343" s="7" t="s">
        <v>1</v>
      </c>
      <c r="AL343" s="7" t="s">
        <v>1</v>
      </c>
      <c r="AM343" s="6" t="s">
        <v>0</v>
      </c>
    </row>
    <row r="344" spans="1:39" x14ac:dyDescent="0.25">
      <c r="A344" s="5" t="s">
        <v>17</v>
      </c>
      <c r="B344" s="2" t="s">
        <v>300</v>
      </c>
      <c r="C344" s="2" t="s">
        <v>15</v>
      </c>
      <c r="D344" s="2" t="s">
        <v>80</v>
      </c>
      <c r="E344" s="28">
        <v>1</v>
      </c>
      <c r="F344" s="2" t="s">
        <v>53</v>
      </c>
      <c r="G344" s="2" t="s">
        <v>943</v>
      </c>
      <c r="H344" s="2" t="s">
        <v>12</v>
      </c>
      <c r="I344" s="12" t="s">
        <v>12</v>
      </c>
      <c r="J344" s="4">
        <v>37489</v>
      </c>
      <c r="K344" s="2">
        <v>216636</v>
      </c>
      <c r="L344" s="2" t="s">
        <v>13</v>
      </c>
      <c r="M344" s="2" t="s">
        <v>12</v>
      </c>
      <c r="N344" s="2">
        <v>2</v>
      </c>
      <c r="O344" s="2" t="s">
        <v>222</v>
      </c>
      <c r="P344" s="2" t="s">
        <v>244</v>
      </c>
      <c r="Q344" s="2" t="s">
        <v>728</v>
      </c>
      <c r="R344" s="2" t="s">
        <v>8</v>
      </c>
      <c r="S344" s="2" t="b">
        <v>1</v>
      </c>
      <c r="T344" s="2" t="b">
        <v>0</v>
      </c>
      <c r="U344" s="2" t="s">
        <v>942</v>
      </c>
      <c r="V344" s="4">
        <v>37489</v>
      </c>
      <c r="W344" s="2" t="s">
        <v>6</v>
      </c>
      <c r="X344" s="2" t="s">
        <v>37</v>
      </c>
      <c r="Y344" s="2" t="s">
        <v>118</v>
      </c>
      <c r="Z344" s="47">
        <v>0.70138888888888884</v>
      </c>
      <c r="AA344" s="3"/>
      <c r="AB344" s="3"/>
      <c r="AC344" s="2" t="s">
        <v>3</v>
      </c>
      <c r="AD344" s="2" t="s">
        <v>2</v>
      </c>
      <c r="AE344" s="2">
        <v>2</v>
      </c>
      <c r="AF344" s="2">
        <v>0</v>
      </c>
      <c r="AG344" s="2">
        <v>0</v>
      </c>
      <c r="AH344" s="2">
        <v>0</v>
      </c>
      <c r="AI344" s="2">
        <v>0</v>
      </c>
      <c r="AJ344" s="2">
        <v>0</v>
      </c>
      <c r="AK344" s="2" t="s">
        <v>1</v>
      </c>
      <c r="AL344" s="2" t="s">
        <v>1</v>
      </c>
      <c r="AM344" s="1" t="s">
        <v>0</v>
      </c>
    </row>
    <row r="345" spans="1:39" x14ac:dyDescent="0.25">
      <c r="A345" s="10" t="s">
        <v>17</v>
      </c>
      <c r="B345" s="7" t="s">
        <v>65</v>
      </c>
      <c r="C345" s="7" t="s">
        <v>15</v>
      </c>
      <c r="D345" s="7" t="s">
        <v>523</v>
      </c>
      <c r="E345" s="29">
        <v>7</v>
      </c>
      <c r="F345" s="7" t="s">
        <v>154</v>
      </c>
      <c r="G345" s="7" t="s">
        <v>12</v>
      </c>
      <c r="H345" s="7" t="s">
        <v>12</v>
      </c>
      <c r="I345" s="11" t="s">
        <v>12</v>
      </c>
      <c r="J345" s="9">
        <v>37489</v>
      </c>
      <c r="K345" s="7">
        <v>215484</v>
      </c>
      <c r="L345" s="7" t="s">
        <v>64</v>
      </c>
      <c r="M345" s="7" t="s">
        <v>12</v>
      </c>
      <c r="N345" s="7">
        <v>2</v>
      </c>
      <c r="O345" s="7" t="s">
        <v>27</v>
      </c>
      <c r="P345" s="7" t="s">
        <v>63</v>
      </c>
      <c r="Q345" s="7" t="s">
        <v>29</v>
      </c>
      <c r="R345" s="7" t="s">
        <v>8</v>
      </c>
      <c r="S345" s="7" t="b">
        <v>1</v>
      </c>
      <c r="T345" s="7" t="b">
        <v>0</v>
      </c>
      <c r="U345" s="7" t="s">
        <v>941</v>
      </c>
      <c r="V345" s="9">
        <v>37510</v>
      </c>
      <c r="W345" s="7" t="s">
        <v>6</v>
      </c>
      <c r="X345" s="7" t="s">
        <v>37</v>
      </c>
      <c r="Y345" s="7" t="s">
        <v>940</v>
      </c>
      <c r="Z345" s="48">
        <v>0.36458333333333331</v>
      </c>
      <c r="AA345" s="8"/>
      <c r="AB345" s="8"/>
      <c r="AC345" s="7" t="s">
        <v>3</v>
      </c>
      <c r="AD345" s="7" t="s">
        <v>2</v>
      </c>
      <c r="AE345" s="7">
        <v>24</v>
      </c>
      <c r="AF345" s="7">
        <v>0</v>
      </c>
      <c r="AG345" s="7">
        <v>0</v>
      </c>
      <c r="AH345" s="7">
        <v>0</v>
      </c>
      <c r="AI345" s="7">
        <v>0</v>
      </c>
      <c r="AJ345" s="7">
        <v>0</v>
      </c>
      <c r="AK345" s="7" t="s">
        <v>1</v>
      </c>
      <c r="AL345" s="7" t="s">
        <v>1</v>
      </c>
      <c r="AM345" s="6" t="s">
        <v>0</v>
      </c>
    </row>
    <row r="346" spans="1:39" x14ac:dyDescent="0.25">
      <c r="A346" s="5" t="s">
        <v>17</v>
      </c>
      <c r="B346" s="2" t="s">
        <v>193</v>
      </c>
      <c r="C346" s="2" t="s">
        <v>15</v>
      </c>
      <c r="D346" s="2" t="s">
        <v>26</v>
      </c>
      <c r="E346" s="28">
        <v>50</v>
      </c>
      <c r="F346" s="2" t="s">
        <v>12</v>
      </c>
      <c r="G346" s="2" t="s">
        <v>12</v>
      </c>
      <c r="H346" s="2" t="s">
        <v>12</v>
      </c>
      <c r="I346" s="12" t="s">
        <v>12</v>
      </c>
      <c r="J346" s="4">
        <v>37489</v>
      </c>
      <c r="K346" s="2">
        <v>214404</v>
      </c>
      <c r="L346" s="2" t="s">
        <v>13</v>
      </c>
      <c r="M346" s="2" t="s">
        <v>12</v>
      </c>
      <c r="N346" s="2">
        <v>2</v>
      </c>
      <c r="O346" s="2" t="s">
        <v>27</v>
      </c>
      <c r="P346" s="2" t="s">
        <v>108</v>
      </c>
      <c r="Q346" s="2" t="s">
        <v>29</v>
      </c>
      <c r="R346" s="2" t="s">
        <v>12</v>
      </c>
      <c r="S346" s="2" t="b">
        <v>1</v>
      </c>
      <c r="T346" s="2" t="b">
        <v>0</v>
      </c>
      <c r="U346" s="2" t="s">
        <v>939</v>
      </c>
      <c r="V346" s="4">
        <v>37518</v>
      </c>
      <c r="W346" s="2" t="s">
        <v>6</v>
      </c>
      <c r="X346" s="2" t="s">
        <v>12</v>
      </c>
      <c r="Y346" s="2" t="s">
        <v>18</v>
      </c>
      <c r="Z346" s="47">
        <v>0.47986111111111113</v>
      </c>
      <c r="AA346" s="3"/>
      <c r="AB346" s="3"/>
      <c r="AC346" s="2" t="s">
        <v>3</v>
      </c>
      <c r="AD346" s="2" t="s">
        <v>22</v>
      </c>
      <c r="AE346" s="2">
        <v>0</v>
      </c>
      <c r="AF346" s="2">
        <v>0</v>
      </c>
      <c r="AG346" s="2">
        <v>0</v>
      </c>
      <c r="AH346" s="2">
        <v>0</v>
      </c>
      <c r="AI346" s="2">
        <v>0</v>
      </c>
      <c r="AJ346" s="2">
        <v>0</v>
      </c>
      <c r="AK346" s="2" t="s">
        <v>1</v>
      </c>
      <c r="AL346" s="2" t="s">
        <v>1</v>
      </c>
      <c r="AM346" s="1">
        <v>150</v>
      </c>
    </row>
    <row r="347" spans="1:39" x14ac:dyDescent="0.25">
      <c r="A347" s="10" t="s">
        <v>17</v>
      </c>
      <c r="B347" s="7" t="s">
        <v>383</v>
      </c>
      <c r="C347" s="7" t="s">
        <v>15</v>
      </c>
      <c r="D347" s="7" t="s">
        <v>70</v>
      </c>
      <c r="E347" s="29">
        <v>1</v>
      </c>
      <c r="F347" s="7" t="s">
        <v>8</v>
      </c>
      <c r="G347" s="7" t="s">
        <v>12</v>
      </c>
      <c r="H347" s="7" t="s">
        <v>12</v>
      </c>
      <c r="I347" s="7">
        <v>5684</v>
      </c>
      <c r="J347" s="9">
        <v>37490</v>
      </c>
      <c r="K347" s="7">
        <v>213101</v>
      </c>
      <c r="L347" s="7" t="s">
        <v>13</v>
      </c>
      <c r="M347" s="7" t="s">
        <v>12</v>
      </c>
      <c r="N347" s="7">
        <v>2</v>
      </c>
      <c r="O347" s="7" t="s">
        <v>170</v>
      </c>
      <c r="P347" s="7" t="s">
        <v>77</v>
      </c>
      <c r="Q347" s="7" t="s">
        <v>9</v>
      </c>
      <c r="R347" s="7" t="s">
        <v>8</v>
      </c>
      <c r="S347" s="7" t="b">
        <v>0</v>
      </c>
      <c r="T347" s="7" t="b">
        <v>0</v>
      </c>
      <c r="U347" s="7" t="s">
        <v>7</v>
      </c>
      <c r="V347" s="9">
        <v>37490</v>
      </c>
      <c r="W347" s="7" t="s">
        <v>12</v>
      </c>
      <c r="X347" s="7" t="s">
        <v>45</v>
      </c>
      <c r="Y347" s="7" t="s">
        <v>73</v>
      </c>
      <c r="Z347" s="48">
        <v>0.30555555555555552</v>
      </c>
      <c r="AA347" s="8"/>
      <c r="AB347" s="8"/>
      <c r="AC347" s="7" t="s">
        <v>3</v>
      </c>
      <c r="AD347" s="7" t="s">
        <v>34</v>
      </c>
      <c r="AE347" s="7">
        <v>0</v>
      </c>
      <c r="AF347" s="7">
        <v>0</v>
      </c>
      <c r="AG347" s="7">
        <v>0</v>
      </c>
      <c r="AH347" s="7">
        <v>0</v>
      </c>
      <c r="AI347" s="7">
        <v>0</v>
      </c>
      <c r="AJ347" s="7">
        <v>0</v>
      </c>
      <c r="AK347" s="7" t="s">
        <v>1</v>
      </c>
      <c r="AL347" s="7" t="s">
        <v>1</v>
      </c>
      <c r="AM347" s="6" t="s">
        <v>0</v>
      </c>
    </row>
    <row r="348" spans="1:39" x14ac:dyDescent="0.25">
      <c r="A348" s="10" t="s">
        <v>17</v>
      </c>
      <c r="B348" s="7" t="s">
        <v>182</v>
      </c>
      <c r="C348" s="7" t="s">
        <v>15</v>
      </c>
      <c r="D348" s="7" t="s">
        <v>103</v>
      </c>
      <c r="E348" s="29">
        <v>1</v>
      </c>
      <c r="F348" s="7" t="s">
        <v>8</v>
      </c>
      <c r="G348" s="7" t="s">
        <v>12</v>
      </c>
      <c r="H348" s="7" t="s">
        <v>12</v>
      </c>
      <c r="I348" s="7">
        <v>794</v>
      </c>
      <c r="J348" s="9">
        <v>37493</v>
      </c>
      <c r="K348" s="7">
        <v>215588</v>
      </c>
      <c r="L348" s="7" t="s">
        <v>13</v>
      </c>
      <c r="M348" s="7" t="s">
        <v>12</v>
      </c>
      <c r="N348" s="7">
        <v>2</v>
      </c>
      <c r="O348" s="7" t="s">
        <v>180</v>
      </c>
      <c r="P348" s="7" t="s">
        <v>122</v>
      </c>
      <c r="Q348" s="7" t="s">
        <v>9</v>
      </c>
      <c r="R348" s="7" t="s">
        <v>8</v>
      </c>
      <c r="S348" s="7" t="b">
        <v>1</v>
      </c>
      <c r="T348" s="7" t="b">
        <v>0</v>
      </c>
      <c r="U348" s="7" t="s">
        <v>938</v>
      </c>
      <c r="V348" s="9">
        <v>37496</v>
      </c>
      <c r="W348" s="7" t="s">
        <v>38</v>
      </c>
      <c r="X348" s="7" t="s">
        <v>37</v>
      </c>
      <c r="Y348" s="7" t="s">
        <v>82</v>
      </c>
      <c r="Z348" s="48">
        <v>0.47916666666666669</v>
      </c>
      <c r="AA348" s="8"/>
      <c r="AB348" s="8"/>
      <c r="AC348" s="7" t="s">
        <v>3</v>
      </c>
      <c r="AD348" s="7" t="s">
        <v>2</v>
      </c>
      <c r="AE348" s="7">
        <v>0</v>
      </c>
      <c r="AF348" s="7">
        <v>0</v>
      </c>
      <c r="AG348" s="7">
        <v>0</v>
      </c>
      <c r="AH348" s="7">
        <v>0</v>
      </c>
      <c r="AI348" s="7">
        <v>0</v>
      </c>
      <c r="AJ348" s="7">
        <v>0</v>
      </c>
      <c r="AK348" s="7" t="s">
        <v>1</v>
      </c>
      <c r="AL348" s="7" t="s">
        <v>1</v>
      </c>
      <c r="AM348" s="6" t="s">
        <v>0</v>
      </c>
    </row>
    <row r="349" spans="1:39" x14ac:dyDescent="0.25">
      <c r="A349" s="5" t="s">
        <v>17</v>
      </c>
      <c r="B349" s="2" t="s">
        <v>300</v>
      </c>
      <c r="C349" s="2" t="s">
        <v>15</v>
      </c>
      <c r="D349" s="2" t="s">
        <v>200</v>
      </c>
      <c r="E349" s="28">
        <v>1</v>
      </c>
      <c r="F349" s="2" t="s">
        <v>12</v>
      </c>
      <c r="G349" s="2" t="s">
        <v>12</v>
      </c>
      <c r="H349" s="2" t="s">
        <v>12</v>
      </c>
      <c r="I349" s="2">
        <v>98</v>
      </c>
      <c r="J349" s="4">
        <v>37494</v>
      </c>
      <c r="K349" s="2">
        <v>216056</v>
      </c>
      <c r="L349" s="2" t="s">
        <v>13</v>
      </c>
      <c r="M349" s="2" t="s">
        <v>12</v>
      </c>
      <c r="N349" s="2">
        <v>2</v>
      </c>
      <c r="O349" s="2" t="s">
        <v>57</v>
      </c>
      <c r="P349" s="2" t="s">
        <v>244</v>
      </c>
      <c r="Q349" s="2" t="s">
        <v>9</v>
      </c>
      <c r="R349" s="2" t="s">
        <v>12</v>
      </c>
      <c r="S349" s="2" t="b">
        <v>0</v>
      </c>
      <c r="T349" s="2" t="b">
        <v>0</v>
      </c>
      <c r="U349" s="2" t="s">
        <v>937</v>
      </c>
      <c r="V349" s="4">
        <v>37494</v>
      </c>
      <c r="W349" s="2" t="s">
        <v>12</v>
      </c>
      <c r="X349" s="2" t="s">
        <v>12</v>
      </c>
      <c r="Y349" s="2" t="s">
        <v>169</v>
      </c>
      <c r="Z349" s="47">
        <v>0.29305555555555557</v>
      </c>
      <c r="AA349" s="3"/>
      <c r="AB349" s="3"/>
      <c r="AC349" s="2" t="s">
        <v>3</v>
      </c>
      <c r="AD349" s="2" t="s">
        <v>22</v>
      </c>
      <c r="AE349" s="2">
        <v>0</v>
      </c>
      <c r="AF349" s="2">
        <v>0</v>
      </c>
      <c r="AG349" s="2">
        <v>0</v>
      </c>
      <c r="AH349" s="2">
        <v>0</v>
      </c>
      <c r="AI349" s="2">
        <v>0</v>
      </c>
      <c r="AJ349" s="2">
        <v>0</v>
      </c>
      <c r="AK349" s="2" t="s">
        <v>1</v>
      </c>
      <c r="AL349" s="2" t="s">
        <v>1</v>
      </c>
      <c r="AM349" s="1" t="s">
        <v>0</v>
      </c>
    </row>
    <row r="350" spans="1:39" x14ac:dyDescent="0.25">
      <c r="A350" s="10" t="s">
        <v>17</v>
      </c>
      <c r="B350" s="7" t="s">
        <v>143</v>
      </c>
      <c r="C350" s="7" t="s">
        <v>15</v>
      </c>
      <c r="D350" s="7" t="s">
        <v>90</v>
      </c>
      <c r="E350" s="29">
        <v>1</v>
      </c>
      <c r="F350" s="7" t="s">
        <v>8</v>
      </c>
      <c r="G350" s="7" t="s">
        <v>12</v>
      </c>
      <c r="H350" s="7" t="s">
        <v>12</v>
      </c>
      <c r="I350" s="7">
        <v>2906</v>
      </c>
      <c r="J350" s="9">
        <v>37494</v>
      </c>
      <c r="K350" s="7">
        <v>218694</v>
      </c>
      <c r="L350" s="7" t="s">
        <v>13</v>
      </c>
      <c r="M350" s="7" t="s">
        <v>12</v>
      </c>
      <c r="N350" s="7">
        <v>2</v>
      </c>
      <c r="O350" s="7" t="s">
        <v>89</v>
      </c>
      <c r="P350" s="7" t="s">
        <v>142</v>
      </c>
      <c r="Q350" s="7" t="s">
        <v>9</v>
      </c>
      <c r="R350" s="7" t="s">
        <v>168</v>
      </c>
      <c r="S350" s="7" t="b">
        <v>1</v>
      </c>
      <c r="T350" s="7" t="b">
        <v>0</v>
      </c>
      <c r="U350" s="7" t="s">
        <v>936</v>
      </c>
      <c r="V350" s="9">
        <v>37494</v>
      </c>
      <c r="W350" s="7" t="s">
        <v>12</v>
      </c>
      <c r="X350" s="7" t="s">
        <v>45</v>
      </c>
      <c r="Y350" s="7" t="s">
        <v>748</v>
      </c>
      <c r="Z350" s="48">
        <v>0.56805555555555554</v>
      </c>
      <c r="AA350" s="8"/>
      <c r="AB350" s="8"/>
      <c r="AC350" s="7" t="s">
        <v>3</v>
      </c>
      <c r="AD350" s="7" t="s">
        <v>22</v>
      </c>
      <c r="AE350" s="7">
        <v>0</v>
      </c>
      <c r="AF350" s="7">
        <v>0</v>
      </c>
      <c r="AG350" s="7">
        <v>0</v>
      </c>
      <c r="AH350" s="7">
        <v>0</v>
      </c>
      <c r="AI350" s="7">
        <v>0</v>
      </c>
      <c r="AJ350" s="7">
        <v>0</v>
      </c>
      <c r="AK350" s="7" t="s">
        <v>1</v>
      </c>
      <c r="AL350" s="7" t="s">
        <v>1</v>
      </c>
      <c r="AM350" s="6" t="s">
        <v>0</v>
      </c>
    </row>
    <row r="351" spans="1:39" x14ac:dyDescent="0.25">
      <c r="A351" s="5" t="s">
        <v>17</v>
      </c>
      <c r="B351" s="2" t="s">
        <v>318</v>
      </c>
      <c r="C351" s="2" t="s">
        <v>15</v>
      </c>
      <c r="D351" s="2" t="s">
        <v>240</v>
      </c>
      <c r="E351" s="28">
        <v>1</v>
      </c>
      <c r="F351" s="2" t="s">
        <v>8</v>
      </c>
      <c r="G351" s="2" t="s">
        <v>12</v>
      </c>
      <c r="H351" s="2" t="s">
        <v>12</v>
      </c>
      <c r="I351" s="12" t="s">
        <v>12</v>
      </c>
      <c r="J351" s="4">
        <v>37494</v>
      </c>
      <c r="K351" s="2">
        <v>211520</v>
      </c>
      <c r="L351" s="2" t="s">
        <v>13</v>
      </c>
      <c r="M351" s="2" t="s">
        <v>12</v>
      </c>
      <c r="N351" s="2">
        <v>2</v>
      </c>
      <c r="O351" s="2" t="s">
        <v>69</v>
      </c>
      <c r="P351" s="2" t="s">
        <v>257</v>
      </c>
      <c r="Q351" s="2" t="s">
        <v>9</v>
      </c>
      <c r="R351" s="2" t="s">
        <v>8</v>
      </c>
      <c r="S351" s="2" t="b">
        <v>1</v>
      </c>
      <c r="T351" s="2" t="b">
        <v>0</v>
      </c>
      <c r="U351" s="2" t="s">
        <v>935</v>
      </c>
      <c r="V351" s="4">
        <v>37494</v>
      </c>
      <c r="W351" s="2" t="s">
        <v>6</v>
      </c>
      <c r="X351" s="2" t="s">
        <v>5</v>
      </c>
      <c r="Y351" s="2" t="s">
        <v>162</v>
      </c>
      <c r="Z351" s="47">
        <v>0.66666666666666663</v>
      </c>
      <c r="AA351" s="3"/>
      <c r="AB351" s="3"/>
      <c r="AC351" s="2" t="s">
        <v>3</v>
      </c>
      <c r="AD351" s="2" t="s">
        <v>2</v>
      </c>
      <c r="AE351" s="2">
        <v>0</v>
      </c>
      <c r="AF351" s="2">
        <v>0</v>
      </c>
      <c r="AG351" s="2">
        <v>0</v>
      </c>
      <c r="AH351" s="2">
        <v>0</v>
      </c>
      <c r="AI351" s="2">
        <v>0</v>
      </c>
      <c r="AJ351" s="2">
        <v>0</v>
      </c>
      <c r="AK351" s="2" t="s">
        <v>1</v>
      </c>
      <c r="AL351" s="2" t="s">
        <v>1</v>
      </c>
      <c r="AM351" s="1" t="s">
        <v>0</v>
      </c>
    </row>
    <row r="352" spans="1:39" x14ac:dyDescent="0.25">
      <c r="A352" s="10" t="s">
        <v>17</v>
      </c>
      <c r="B352" s="7" t="s">
        <v>383</v>
      </c>
      <c r="C352" s="7" t="s">
        <v>15</v>
      </c>
      <c r="D352" s="7" t="s">
        <v>28</v>
      </c>
      <c r="E352" s="29">
        <v>1</v>
      </c>
      <c r="F352" s="7" t="s">
        <v>8</v>
      </c>
      <c r="G352" s="7" t="s">
        <v>12</v>
      </c>
      <c r="H352" s="7" t="s">
        <v>12</v>
      </c>
      <c r="I352" s="7">
        <v>237</v>
      </c>
      <c r="J352" s="9">
        <v>37494</v>
      </c>
      <c r="K352" s="7">
        <v>212578</v>
      </c>
      <c r="L352" s="7" t="s">
        <v>13</v>
      </c>
      <c r="M352" s="7" t="s">
        <v>12</v>
      </c>
      <c r="N352" s="7">
        <v>2</v>
      </c>
      <c r="O352" s="7" t="s">
        <v>466</v>
      </c>
      <c r="P352" s="7" t="s">
        <v>77</v>
      </c>
      <c r="Q352" s="7" t="s">
        <v>9</v>
      </c>
      <c r="R352" s="7" t="s">
        <v>8</v>
      </c>
      <c r="S352" s="7" t="b">
        <v>0</v>
      </c>
      <c r="T352" s="7" t="b">
        <v>0</v>
      </c>
      <c r="U352" s="7" t="s">
        <v>934</v>
      </c>
      <c r="V352" s="9">
        <v>37655</v>
      </c>
      <c r="W352" s="7" t="s">
        <v>38</v>
      </c>
      <c r="X352" s="7" t="s">
        <v>37</v>
      </c>
      <c r="Y352" s="7" t="s">
        <v>66</v>
      </c>
      <c r="Z352" s="48">
        <v>0.74305555555555547</v>
      </c>
      <c r="AA352" s="8"/>
      <c r="AB352" s="8"/>
      <c r="AC352" s="7" t="s">
        <v>3</v>
      </c>
      <c r="AD352" s="7" t="s">
        <v>22</v>
      </c>
      <c r="AE352" s="7">
        <v>0</v>
      </c>
      <c r="AF352" s="7">
        <v>0</v>
      </c>
      <c r="AG352" s="7">
        <v>0</v>
      </c>
      <c r="AH352" s="7">
        <v>0</v>
      </c>
      <c r="AI352" s="7">
        <v>0</v>
      </c>
      <c r="AJ352" s="7">
        <v>0</v>
      </c>
      <c r="AK352" s="7" t="s">
        <v>1</v>
      </c>
      <c r="AL352" s="7" t="s">
        <v>1</v>
      </c>
      <c r="AM352" s="6" t="s">
        <v>0</v>
      </c>
    </row>
    <row r="353" spans="1:39" x14ac:dyDescent="0.25">
      <c r="A353" s="10" t="s">
        <v>17</v>
      </c>
      <c r="B353" s="7" t="s">
        <v>65</v>
      </c>
      <c r="C353" s="7" t="s">
        <v>105</v>
      </c>
      <c r="D353" s="7" t="s">
        <v>103</v>
      </c>
      <c r="E353" s="29">
        <v>1</v>
      </c>
      <c r="F353" s="7" t="s">
        <v>8</v>
      </c>
      <c r="G353" s="7" t="s">
        <v>12</v>
      </c>
      <c r="H353" s="7" t="s">
        <v>12</v>
      </c>
      <c r="I353" s="11" t="s">
        <v>12</v>
      </c>
      <c r="J353" s="9">
        <v>37495</v>
      </c>
      <c r="K353" s="7">
        <v>212017</v>
      </c>
      <c r="L353" s="7" t="s">
        <v>13</v>
      </c>
      <c r="M353" s="7" t="s">
        <v>12</v>
      </c>
      <c r="N353" s="7">
        <v>2</v>
      </c>
      <c r="O353" s="7" t="s">
        <v>180</v>
      </c>
      <c r="P353" s="7" t="s">
        <v>63</v>
      </c>
      <c r="Q353" s="7" t="s">
        <v>19</v>
      </c>
      <c r="R353" s="7" t="s">
        <v>8</v>
      </c>
      <c r="S353" s="7" t="b">
        <v>0</v>
      </c>
      <c r="T353" s="7" t="b">
        <v>0</v>
      </c>
      <c r="U353" s="7" t="s">
        <v>933</v>
      </c>
      <c r="V353" s="9">
        <v>37495</v>
      </c>
      <c r="W353" s="7" t="s">
        <v>12</v>
      </c>
      <c r="X353" s="7" t="s">
        <v>5</v>
      </c>
      <c r="Y353" s="7" t="s">
        <v>73</v>
      </c>
      <c r="Z353" s="48">
        <v>0.9</v>
      </c>
      <c r="AA353" s="8"/>
      <c r="AB353" s="8"/>
      <c r="AC353" s="7" t="s">
        <v>35</v>
      </c>
      <c r="AD353" s="7" t="s">
        <v>22</v>
      </c>
      <c r="AE353" s="7">
        <v>0</v>
      </c>
      <c r="AF353" s="7">
        <v>0</v>
      </c>
      <c r="AG353" s="7">
        <v>0</v>
      </c>
      <c r="AH353" s="7">
        <v>0</v>
      </c>
      <c r="AI353" s="7">
        <v>0</v>
      </c>
      <c r="AJ353" s="13">
        <v>2500</v>
      </c>
      <c r="AK353" s="7" t="s">
        <v>1</v>
      </c>
      <c r="AL353" s="7" t="s">
        <v>1</v>
      </c>
      <c r="AM353" s="6">
        <v>200</v>
      </c>
    </row>
    <row r="354" spans="1:39" x14ac:dyDescent="0.25">
      <c r="A354" s="5" t="s">
        <v>17</v>
      </c>
      <c r="B354" s="2" t="s">
        <v>318</v>
      </c>
      <c r="C354" s="2" t="s">
        <v>15</v>
      </c>
      <c r="D354" s="2" t="s">
        <v>178</v>
      </c>
      <c r="E354" s="28">
        <v>1</v>
      </c>
      <c r="F354" s="2" t="s">
        <v>8</v>
      </c>
      <c r="G354" s="2" t="s">
        <v>12</v>
      </c>
      <c r="H354" s="2" t="s">
        <v>12</v>
      </c>
      <c r="I354" s="2">
        <v>1640</v>
      </c>
      <c r="J354" s="4">
        <v>37495</v>
      </c>
      <c r="K354" s="2">
        <v>217667</v>
      </c>
      <c r="L354" s="2" t="s">
        <v>13</v>
      </c>
      <c r="M354" s="2" t="s">
        <v>12</v>
      </c>
      <c r="N354" s="2">
        <v>2</v>
      </c>
      <c r="O354" s="2" t="s">
        <v>57</v>
      </c>
      <c r="P354" s="2" t="s">
        <v>257</v>
      </c>
      <c r="Q354" s="2" t="s">
        <v>9</v>
      </c>
      <c r="R354" s="2" t="s">
        <v>8</v>
      </c>
      <c r="S354" s="2" t="b">
        <v>1</v>
      </c>
      <c r="T354" s="2" t="b">
        <v>0</v>
      </c>
      <c r="U354" s="2" t="s">
        <v>114</v>
      </c>
      <c r="V354" s="4">
        <v>37496</v>
      </c>
      <c r="W354" s="2" t="s">
        <v>131</v>
      </c>
      <c r="X354" s="2" t="s">
        <v>37</v>
      </c>
      <c r="Y354" s="2" t="s">
        <v>202</v>
      </c>
      <c r="Z354" s="47">
        <v>0.98611111111111116</v>
      </c>
      <c r="AA354" s="3"/>
      <c r="AB354" s="3"/>
      <c r="AC354" s="2" t="s">
        <v>35</v>
      </c>
      <c r="AD354" s="2" t="s">
        <v>2</v>
      </c>
      <c r="AE354" s="2">
        <v>0</v>
      </c>
      <c r="AF354" s="2">
        <v>0</v>
      </c>
      <c r="AG354" s="2">
        <v>0</v>
      </c>
      <c r="AH354" s="2">
        <v>0</v>
      </c>
      <c r="AI354" s="2">
        <v>0</v>
      </c>
      <c r="AJ354" s="2">
        <v>0</v>
      </c>
      <c r="AK354" s="2" t="s">
        <v>1</v>
      </c>
      <c r="AL354" s="2" t="s">
        <v>1</v>
      </c>
      <c r="AM354" s="1" t="s">
        <v>0</v>
      </c>
    </row>
    <row r="355" spans="1:39" x14ac:dyDescent="0.25">
      <c r="A355" s="10" t="s">
        <v>17</v>
      </c>
      <c r="B355" s="7" t="s">
        <v>287</v>
      </c>
      <c r="C355" s="7" t="s">
        <v>15</v>
      </c>
      <c r="D355" s="7" t="s">
        <v>151</v>
      </c>
      <c r="E355" s="29">
        <v>7</v>
      </c>
      <c r="F355" s="7" t="s">
        <v>8</v>
      </c>
      <c r="G355" s="7" t="s">
        <v>12</v>
      </c>
      <c r="H355" s="7" t="s">
        <v>12</v>
      </c>
      <c r="I355" s="7">
        <v>386</v>
      </c>
      <c r="J355" s="9">
        <v>37497</v>
      </c>
      <c r="K355" s="7">
        <v>270088</v>
      </c>
      <c r="L355" s="7" t="s">
        <v>13</v>
      </c>
      <c r="M355" s="7" t="s">
        <v>12</v>
      </c>
      <c r="N355" s="7">
        <v>2</v>
      </c>
      <c r="O355" s="7" t="s">
        <v>89</v>
      </c>
      <c r="P355" s="7" t="s">
        <v>122</v>
      </c>
      <c r="Q355" s="7" t="s">
        <v>29</v>
      </c>
      <c r="R355" s="7" t="s">
        <v>168</v>
      </c>
      <c r="S355" s="7" t="b">
        <v>1</v>
      </c>
      <c r="T355" s="7" t="b">
        <v>0</v>
      </c>
      <c r="U355" s="7" t="s">
        <v>931</v>
      </c>
      <c r="V355" s="9">
        <v>40737</v>
      </c>
      <c r="W355" s="7" t="s">
        <v>38</v>
      </c>
      <c r="X355" s="7" t="s">
        <v>45</v>
      </c>
      <c r="Y355" s="7" t="s">
        <v>345</v>
      </c>
      <c r="Z355" s="48">
        <v>0.58402777777777781</v>
      </c>
      <c r="AA355" s="8"/>
      <c r="AB355" s="8"/>
      <c r="AC355" s="7" t="s">
        <v>3</v>
      </c>
      <c r="AD355" s="7" t="s">
        <v>22</v>
      </c>
      <c r="AE355" s="7">
        <v>0</v>
      </c>
      <c r="AF355" s="7">
        <v>0</v>
      </c>
      <c r="AG355" s="7">
        <v>0</v>
      </c>
      <c r="AH355" s="7">
        <v>0</v>
      </c>
      <c r="AI355" s="7">
        <v>0</v>
      </c>
      <c r="AJ355" s="7">
        <v>0</v>
      </c>
      <c r="AK355" s="7" t="s">
        <v>1</v>
      </c>
      <c r="AL355" s="7" t="s">
        <v>1</v>
      </c>
      <c r="AM355" s="6" t="s">
        <v>0</v>
      </c>
    </row>
    <row r="356" spans="1:39" x14ac:dyDescent="0.25">
      <c r="A356" s="5" t="s">
        <v>17</v>
      </c>
      <c r="B356" s="2" t="s">
        <v>143</v>
      </c>
      <c r="C356" s="2" t="s">
        <v>15</v>
      </c>
      <c r="D356" s="2" t="s">
        <v>32</v>
      </c>
      <c r="E356" s="28">
        <v>1</v>
      </c>
      <c r="F356" s="2" t="s">
        <v>8</v>
      </c>
      <c r="G356" s="2" t="s">
        <v>12</v>
      </c>
      <c r="H356" s="2" t="s">
        <v>12</v>
      </c>
      <c r="I356" s="12" t="s">
        <v>12</v>
      </c>
      <c r="J356" s="4">
        <v>37498</v>
      </c>
      <c r="K356" s="2">
        <v>212280</v>
      </c>
      <c r="L356" s="2" t="s">
        <v>13</v>
      </c>
      <c r="M356" s="2" t="s">
        <v>12</v>
      </c>
      <c r="N356" s="2">
        <v>2</v>
      </c>
      <c r="O356" s="2" t="s">
        <v>372</v>
      </c>
      <c r="P356" s="2" t="s">
        <v>142</v>
      </c>
      <c r="Q356" s="2" t="s">
        <v>19</v>
      </c>
      <c r="R356" s="2" t="s">
        <v>8</v>
      </c>
      <c r="S356" s="2" t="b">
        <v>0</v>
      </c>
      <c r="T356" s="2" t="b">
        <v>0</v>
      </c>
      <c r="U356" s="2" t="s">
        <v>7</v>
      </c>
      <c r="V356" s="4">
        <v>37498</v>
      </c>
      <c r="W356" s="2" t="s">
        <v>6</v>
      </c>
      <c r="X356" s="2" t="s">
        <v>45</v>
      </c>
      <c r="Y356" s="2" t="s">
        <v>44</v>
      </c>
      <c r="Z356" s="47">
        <v>0.61805555555555558</v>
      </c>
      <c r="AA356" s="3"/>
      <c r="AB356" s="3"/>
      <c r="AC356" s="2" t="s">
        <v>3</v>
      </c>
      <c r="AD356" s="2" t="s">
        <v>34</v>
      </c>
      <c r="AE356" s="2">
        <v>0</v>
      </c>
      <c r="AF356" s="2">
        <v>0</v>
      </c>
      <c r="AG356" s="2">
        <v>0</v>
      </c>
      <c r="AH356" s="2">
        <v>0</v>
      </c>
      <c r="AI356" s="2">
        <v>0</v>
      </c>
      <c r="AJ356" s="2">
        <v>200</v>
      </c>
      <c r="AK356" s="2" t="s">
        <v>1</v>
      </c>
      <c r="AL356" s="2" t="s">
        <v>1</v>
      </c>
      <c r="AM356" s="1">
        <v>140</v>
      </c>
    </row>
    <row r="357" spans="1:39" x14ac:dyDescent="0.25">
      <c r="A357" s="10" t="s">
        <v>17</v>
      </c>
      <c r="B357" s="7" t="s">
        <v>71</v>
      </c>
      <c r="C357" s="7" t="s">
        <v>15</v>
      </c>
      <c r="D357" s="7" t="s">
        <v>70</v>
      </c>
      <c r="E357" s="29">
        <v>1</v>
      </c>
      <c r="F357" s="7" t="s">
        <v>8</v>
      </c>
      <c r="G357" s="7" t="s">
        <v>12</v>
      </c>
      <c r="H357" s="7" t="s">
        <v>12</v>
      </c>
      <c r="I357" s="7">
        <v>5872</v>
      </c>
      <c r="J357" s="9">
        <v>37498</v>
      </c>
      <c r="K357" s="7">
        <v>213620</v>
      </c>
      <c r="L357" s="7" t="s">
        <v>13</v>
      </c>
      <c r="M357" s="7" t="s">
        <v>12</v>
      </c>
      <c r="N357" s="7">
        <v>2</v>
      </c>
      <c r="O357" s="7" t="s">
        <v>170</v>
      </c>
      <c r="P357" s="7" t="s">
        <v>68</v>
      </c>
      <c r="Q357" s="7" t="s">
        <v>29</v>
      </c>
      <c r="R357" s="7" t="s">
        <v>8</v>
      </c>
      <c r="S357" s="7" t="b">
        <v>0</v>
      </c>
      <c r="T357" s="7" t="b">
        <v>0</v>
      </c>
      <c r="U357" s="7" t="s">
        <v>930</v>
      </c>
      <c r="V357" s="9">
        <v>37498</v>
      </c>
      <c r="W357" s="7" t="s">
        <v>12</v>
      </c>
      <c r="X357" s="7" t="s">
        <v>5</v>
      </c>
      <c r="Y357" s="7" t="s">
        <v>42</v>
      </c>
      <c r="Z357" s="48">
        <v>0.71875</v>
      </c>
      <c r="AA357" s="8"/>
      <c r="AB357" s="8"/>
      <c r="AC357" s="7" t="s">
        <v>3</v>
      </c>
      <c r="AD357" s="7" t="s">
        <v>2</v>
      </c>
      <c r="AE357" s="7">
        <v>0</v>
      </c>
      <c r="AF357" s="7">
        <v>0</v>
      </c>
      <c r="AG357" s="7">
        <v>0</v>
      </c>
      <c r="AH357" s="7">
        <v>0</v>
      </c>
      <c r="AI357" s="7">
        <v>0</v>
      </c>
      <c r="AJ357" s="7">
        <v>0</v>
      </c>
      <c r="AK357" s="7" t="s">
        <v>1</v>
      </c>
      <c r="AL357" s="7" t="s">
        <v>1</v>
      </c>
      <c r="AM357" s="6">
        <v>150</v>
      </c>
    </row>
    <row r="358" spans="1:39" x14ac:dyDescent="0.25">
      <c r="A358" s="5" t="s">
        <v>17</v>
      </c>
      <c r="B358" s="2" t="s">
        <v>128</v>
      </c>
      <c r="C358" s="2" t="s">
        <v>15</v>
      </c>
      <c r="D358" s="2" t="s">
        <v>523</v>
      </c>
      <c r="E358" s="28">
        <v>7</v>
      </c>
      <c r="F358" s="2" t="s">
        <v>8</v>
      </c>
      <c r="G358" s="2" t="s">
        <v>12</v>
      </c>
      <c r="H358" s="2" t="s">
        <v>12</v>
      </c>
      <c r="I358" s="12" t="s">
        <v>12</v>
      </c>
      <c r="J358" s="4">
        <v>37501</v>
      </c>
      <c r="K358" s="2">
        <v>218871</v>
      </c>
      <c r="L358" s="2" t="s">
        <v>13</v>
      </c>
      <c r="M358" s="2" t="s">
        <v>12</v>
      </c>
      <c r="N358" s="2">
        <v>2</v>
      </c>
      <c r="O358" s="2" t="s">
        <v>89</v>
      </c>
      <c r="P358" s="2" t="s">
        <v>126</v>
      </c>
      <c r="Q358" s="2" t="s">
        <v>19</v>
      </c>
      <c r="R358" s="2" t="s">
        <v>8</v>
      </c>
      <c r="S358" s="2" t="b">
        <v>0</v>
      </c>
      <c r="T358" s="2" t="b">
        <v>0</v>
      </c>
      <c r="U358" s="2" t="s">
        <v>929</v>
      </c>
      <c r="V358" s="4">
        <v>37501</v>
      </c>
      <c r="W358" s="2" t="s">
        <v>131</v>
      </c>
      <c r="X358" s="2" t="s">
        <v>5</v>
      </c>
      <c r="Y358" s="2" t="s">
        <v>120</v>
      </c>
      <c r="Z358" s="47">
        <v>0.85069444444444453</v>
      </c>
      <c r="AA358" s="3"/>
      <c r="AB358" s="3"/>
      <c r="AC358" s="2" t="s">
        <v>35</v>
      </c>
      <c r="AD358" s="2" t="s">
        <v>2</v>
      </c>
      <c r="AE358" s="2">
        <v>0</v>
      </c>
      <c r="AF358" s="2">
        <v>0</v>
      </c>
      <c r="AG358" s="2">
        <v>0</v>
      </c>
      <c r="AH358" s="2">
        <v>0</v>
      </c>
      <c r="AI358" s="2">
        <v>0</v>
      </c>
      <c r="AJ358" s="2">
        <v>50</v>
      </c>
      <c r="AK358" s="2" t="s">
        <v>1</v>
      </c>
      <c r="AL358" s="2" t="s">
        <v>1</v>
      </c>
      <c r="AM358" s="1" t="s">
        <v>0</v>
      </c>
    </row>
    <row r="359" spans="1:39" x14ac:dyDescent="0.25">
      <c r="A359" s="5" t="s">
        <v>17</v>
      </c>
      <c r="B359" s="2" t="s">
        <v>65</v>
      </c>
      <c r="C359" s="2" t="s">
        <v>15</v>
      </c>
      <c r="D359" s="2" t="s">
        <v>90</v>
      </c>
      <c r="E359" s="28">
        <v>50</v>
      </c>
      <c r="F359" s="2" t="s">
        <v>8</v>
      </c>
      <c r="G359" s="2" t="s">
        <v>12</v>
      </c>
      <c r="H359" s="2" t="s">
        <v>12</v>
      </c>
      <c r="I359" s="2">
        <v>2218</v>
      </c>
      <c r="J359" s="4">
        <v>37501</v>
      </c>
      <c r="K359" s="2">
        <v>211516</v>
      </c>
      <c r="L359" s="2" t="s">
        <v>13</v>
      </c>
      <c r="M359" s="2" t="s">
        <v>12</v>
      </c>
      <c r="N359" s="2">
        <v>2</v>
      </c>
      <c r="O359" s="2" t="s">
        <v>89</v>
      </c>
      <c r="P359" s="2" t="s">
        <v>63</v>
      </c>
      <c r="Q359" s="2" t="s">
        <v>19</v>
      </c>
      <c r="R359" s="2" t="s">
        <v>168</v>
      </c>
      <c r="S359" s="2" t="b">
        <v>1</v>
      </c>
      <c r="T359" s="2" t="b">
        <v>1</v>
      </c>
      <c r="U359" s="2" t="s">
        <v>928</v>
      </c>
      <c r="V359" s="4">
        <v>37510</v>
      </c>
      <c r="W359" s="2" t="s">
        <v>6</v>
      </c>
      <c r="X359" s="2" t="s">
        <v>45</v>
      </c>
      <c r="Y359" s="2" t="s">
        <v>517</v>
      </c>
      <c r="Z359" s="47">
        <v>0.4604166666666667</v>
      </c>
      <c r="AA359" s="3"/>
      <c r="AB359" s="3"/>
      <c r="AC359" s="2" t="s">
        <v>3</v>
      </c>
      <c r="AD359" s="2" t="s">
        <v>2</v>
      </c>
      <c r="AE359" s="2">
        <v>0</v>
      </c>
      <c r="AF359" s="2">
        <v>0</v>
      </c>
      <c r="AG359" s="2">
        <v>0</v>
      </c>
      <c r="AH359" s="2">
        <v>0</v>
      </c>
      <c r="AI359" s="2">
        <v>0</v>
      </c>
      <c r="AJ359" s="2">
        <v>100</v>
      </c>
      <c r="AK359" s="2" t="s">
        <v>1</v>
      </c>
      <c r="AL359" s="2" t="s">
        <v>1</v>
      </c>
      <c r="AM359" s="1">
        <v>125</v>
      </c>
    </row>
    <row r="360" spans="1:39" x14ac:dyDescent="0.25">
      <c r="A360" s="10" t="s">
        <v>17</v>
      </c>
      <c r="B360" s="7" t="s">
        <v>193</v>
      </c>
      <c r="C360" s="7" t="s">
        <v>105</v>
      </c>
      <c r="D360" s="7" t="s">
        <v>125</v>
      </c>
      <c r="E360" s="29">
        <v>7</v>
      </c>
      <c r="F360" s="7" t="s">
        <v>8</v>
      </c>
      <c r="G360" s="7" t="s">
        <v>12</v>
      </c>
      <c r="H360" s="7" t="s">
        <v>12</v>
      </c>
      <c r="I360" s="11" t="s">
        <v>12</v>
      </c>
      <c r="J360" s="9">
        <v>37502</v>
      </c>
      <c r="K360" s="7">
        <v>214976</v>
      </c>
      <c r="L360" s="7" t="s">
        <v>13</v>
      </c>
      <c r="M360" s="7" t="s">
        <v>12</v>
      </c>
      <c r="N360" s="7">
        <v>2</v>
      </c>
      <c r="O360" s="7" t="s">
        <v>372</v>
      </c>
      <c r="P360" s="7" t="s">
        <v>108</v>
      </c>
      <c r="Q360" s="7" t="s">
        <v>215</v>
      </c>
      <c r="R360" s="7" t="s">
        <v>8</v>
      </c>
      <c r="S360" s="7" t="b">
        <v>0</v>
      </c>
      <c r="T360" s="7" t="b">
        <v>0</v>
      </c>
      <c r="U360" s="7" t="s">
        <v>7</v>
      </c>
      <c r="V360" s="9">
        <v>37502</v>
      </c>
      <c r="W360" s="7" t="s">
        <v>12</v>
      </c>
      <c r="X360" s="7" t="s">
        <v>37</v>
      </c>
      <c r="Y360" s="7" t="s">
        <v>169</v>
      </c>
      <c r="Z360" s="48">
        <v>0.81388888888888899</v>
      </c>
      <c r="AA360" s="8"/>
      <c r="AB360" s="8"/>
      <c r="AC360" s="7" t="s">
        <v>55</v>
      </c>
      <c r="AD360" s="7" t="s">
        <v>34</v>
      </c>
      <c r="AE360" s="7">
        <v>0</v>
      </c>
      <c r="AF360" s="7">
        <v>0</v>
      </c>
      <c r="AG360" s="7">
        <v>0</v>
      </c>
      <c r="AH360" s="7">
        <v>0</v>
      </c>
      <c r="AI360" s="7">
        <v>0</v>
      </c>
      <c r="AJ360" s="13">
        <v>6000</v>
      </c>
      <c r="AK360" s="7" t="s">
        <v>1</v>
      </c>
      <c r="AL360" s="7" t="s">
        <v>1</v>
      </c>
      <c r="AM360" s="6" t="s">
        <v>0</v>
      </c>
    </row>
    <row r="361" spans="1:39" x14ac:dyDescent="0.25">
      <c r="A361" s="10" t="s">
        <v>17</v>
      </c>
      <c r="B361" s="7" t="s">
        <v>91</v>
      </c>
      <c r="C361" s="7" t="s">
        <v>15</v>
      </c>
      <c r="D361" s="7" t="s">
        <v>97</v>
      </c>
      <c r="E361" s="29">
        <v>7</v>
      </c>
      <c r="F361" s="7" t="s">
        <v>8</v>
      </c>
      <c r="G361" s="7" t="s">
        <v>12</v>
      </c>
      <c r="H361" s="7" t="s">
        <v>12</v>
      </c>
      <c r="I361" s="11" t="s">
        <v>12</v>
      </c>
      <c r="J361" s="9">
        <v>37503</v>
      </c>
      <c r="K361" s="7">
        <v>214396</v>
      </c>
      <c r="L361" s="7" t="s">
        <v>64</v>
      </c>
      <c r="M361" s="7" t="s">
        <v>12</v>
      </c>
      <c r="N361" s="7">
        <v>2</v>
      </c>
      <c r="O361" s="7" t="s">
        <v>89</v>
      </c>
      <c r="P361" s="7" t="s">
        <v>52</v>
      </c>
      <c r="Q361" s="7" t="s">
        <v>19</v>
      </c>
      <c r="R361" s="7" t="s">
        <v>8</v>
      </c>
      <c r="S361" s="7" t="b">
        <v>0</v>
      </c>
      <c r="T361" s="7" t="b">
        <v>0</v>
      </c>
      <c r="U361" s="7" t="s">
        <v>927</v>
      </c>
      <c r="V361" s="9">
        <v>37503</v>
      </c>
      <c r="W361" s="7" t="s">
        <v>12</v>
      </c>
      <c r="X361" s="7" t="s">
        <v>37</v>
      </c>
      <c r="Y361" s="7" t="s">
        <v>199</v>
      </c>
      <c r="Z361" s="48">
        <v>0.86875000000000002</v>
      </c>
      <c r="AA361" s="8"/>
      <c r="AB361" s="8"/>
      <c r="AC361" s="7" t="s">
        <v>35</v>
      </c>
      <c r="AD361" s="7" t="s">
        <v>34</v>
      </c>
      <c r="AE361" s="7">
        <v>0</v>
      </c>
      <c r="AF361" s="7">
        <v>0</v>
      </c>
      <c r="AG361" s="7">
        <v>0</v>
      </c>
      <c r="AH361" s="7">
        <v>0</v>
      </c>
      <c r="AI361" s="7">
        <v>0</v>
      </c>
      <c r="AJ361" s="13">
        <v>1000</v>
      </c>
      <c r="AK361" s="7" t="s">
        <v>1</v>
      </c>
      <c r="AL361" s="7" t="s">
        <v>1</v>
      </c>
      <c r="AM361" s="6">
        <v>140</v>
      </c>
    </row>
    <row r="362" spans="1:39" x14ac:dyDescent="0.25">
      <c r="A362" s="5" t="s">
        <v>17</v>
      </c>
      <c r="B362" s="2" t="s">
        <v>182</v>
      </c>
      <c r="C362" s="2" t="s">
        <v>15</v>
      </c>
      <c r="D362" s="2" t="s">
        <v>683</v>
      </c>
      <c r="E362" s="28">
        <v>1</v>
      </c>
      <c r="F362" s="2" t="s">
        <v>8</v>
      </c>
      <c r="G362" s="2" t="s">
        <v>12</v>
      </c>
      <c r="H362" s="2" t="s">
        <v>12</v>
      </c>
      <c r="I362" s="2">
        <v>1431</v>
      </c>
      <c r="J362" s="4">
        <v>37505</v>
      </c>
      <c r="K362" s="2">
        <v>220615</v>
      </c>
      <c r="L362" s="2" t="s">
        <v>13</v>
      </c>
      <c r="M362" s="2" t="s">
        <v>12</v>
      </c>
      <c r="N362" s="2">
        <v>3</v>
      </c>
      <c r="O362" s="2" t="s">
        <v>227</v>
      </c>
      <c r="P362" s="2" t="s">
        <v>122</v>
      </c>
      <c r="Q362" s="2" t="s">
        <v>19</v>
      </c>
      <c r="R362" s="2" t="s">
        <v>12</v>
      </c>
      <c r="S362" s="2" t="b">
        <v>1</v>
      </c>
      <c r="T362" s="2" t="b">
        <v>0</v>
      </c>
      <c r="U362" s="2" t="s">
        <v>926</v>
      </c>
      <c r="V362" s="4">
        <v>37508</v>
      </c>
      <c r="W362" s="2" t="s">
        <v>6</v>
      </c>
      <c r="X362" s="2" t="s">
        <v>12</v>
      </c>
      <c r="Y362" s="2" t="s">
        <v>201</v>
      </c>
      <c r="Z362" s="47">
        <v>0.21527777777777779</v>
      </c>
      <c r="AA362" s="3"/>
      <c r="AB362" s="3"/>
      <c r="AC362" s="2" t="s">
        <v>35</v>
      </c>
      <c r="AD362" s="2" t="s">
        <v>22</v>
      </c>
      <c r="AE362" s="2">
        <v>0</v>
      </c>
      <c r="AF362" s="2">
        <v>0</v>
      </c>
      <c r="AG362" s="2">
        <v>0</v>
      </c>
      <c r="AH362" s="2">
        <v>0</v>
      </c>
      <c r="AI362" s="2">
        <v>0</v>
      </c>
      <c r="AJ362" s="2">
        <v>100</v>
      </c>
      <c r="AK362" s="2" t="s">
        <v>1</v>
      </c>
      <c r="AL362" s="2" t="s">
        <v>1</v>
      </c>
      <c r="AM362" s="1" t="s">
        <v>0</v>
      </c>
    </row>
    <row r="363" spans="1:39" x14ac:dyDescent="0.25">
      <c r="A363" s="10" t="s">
        <v>17</v>
      </c>
      <c r="B363" s="7" t="s">
        <v>318</v>
      </c>
      <c r="C363" s="7" t="s">
        <v>15</v>
      </c>
      <c r="D363" s="7" t="s">
        <v>97</v>
      </c>
      <c r="E363" s="29">
        <v>1</v>
      </c>
      <c r="F363" s="7" t="s">
        <v>8</v>
      </c>
      <c r="G363" s="7" t="s">
        <v>12</v>
      </c>
      <c r="H363" s="7" t="s">
        <v>12</v>
      </c>
      <c r="I363" s="7">
        <v>379</v>
      </c>
      <c r="J363" s="9">
        <v>37505</v>
      </c>
      <c r="K363" s="7">
        <v>221655</v>
      </c>
      <c r="L363" s="7" t="s">
        <v>13</v>
      </c>
      <c r="M363" s="7" t="s">
        <v>12</v>
      </c>
      <c r="N363" s="7">
        <v>2</v>
      </c>
      <c r="O363" s="7" t="s">
        <v>267</v>
      </c>
      <c r="P363" s="7" t="s">
        <v>257</v>
      </c>
      <c r="Q363" s="7" t="s">
        <v>9</v>
      </c>
      <c r="R363" s="7" t="s">
        <v>8</v>
      </c>
      <c r="S363" s="7" t="b">
        <v>1</v>
      </c>
      <c r="T363" s="7" t="b">
        <v>0</v>
      </c>
      <c r="U363" s="7" t="s">
        <v>925</v>
      </c>
      <c r="V363" s="9">
        <v>37532</v>
      </c>
      <c r="W363" s="7" t="s">
        <v>6</v>
      </c>
      <c r="X363" s="7" t="s">
        <v>5</v>
      </c>
      <c r="Y363" s="7" t="s">
        <v>48</v>
      </c>
      <c r="Z363" s="48">
        <v>0.55902777777777779</v>
      </c>
      <c r="AA363" s="8"/>
      <c r="AB363" s="8"/>
      <c r="AC363" s="7" t="s">
        <v>3</v>
      </c>
      <c r="AD363" s="7" t="s">
        <v>2</v>
      </c>
      <c r="AE363" s="7">
        <v>0</v>
      </c>
      <c r="AF363" s="7">
        <v>0</v>
      </c>
      <c r="AG363" s="7">
        <v>0</v>
      </c>
      <c r="AH363" s="7">
        <v>0</v>
      </c>
      <c r="AI363" s="7">
        <v>0</v>
      </c>
      <c r="AJ363" s="7">
        <v>0</v>
      </c>
      <c r="AK363" s="7" t="s">
        <v>1</v>
      </c>
      <c r="AL363" s="7" t="s">
        <v>1</v>
      </c>
      <c r="AM363" s="6">
        <v>100</v>
      </c>
    </row>
    <row r="364" spans="1:39" x14ac:dyDescent="0.25">
      <c r="A364" s="10" t="s">
        <v>17</v>
      </c>
      <c r="B364" s="7" t="s">
        <v>91</v>
      </c>
      <c r="C364" s="7" t="s">
        <v>15</v>
      </c>
      <c r="D364" s="7" t="s">
        <v>240</v>
      </c>
      <c r="E364" s="29">
        <v>7</v>
      </c>
      <c r="F364" s="7" t="s">
        <v>8</v>
      </c>
      <c r="G364" s="7" t="s">
        <v>12</v>
      </c>
      <c r="H364" s="7" t="s">
        <v>12</v>
      </c>
      <c r="I364" s="11" t="s">
        <v>12</v>
      </c>
      <c r="J364" s="9">
        <v>37506</v>
      </c>
      <c r="K364" s="7">
        <v>218897</v>
      </c>
      <c r="L364" s="7" t="s">
        <v>13</v>
      </c>
      <c r="M364" s="7" t="s">
        <v>12</v>
      </c>
      <c r="N364" s="7">
        <v>2</v>
      </c>
      <c r="O364" s="7" t="s">
        <v>86</v>
      </c>
      <c r="P364" s="7" t="s">
        <v>52</v>
      </c>
      <c r="Q364" s="7" t="s">
        <v>9</v>
      </c>
      <c r="R364" s="7" t="s">
        <v>8</v>
      </c>
      <c r="S364" s="7" t="b">
        <v>0</v>
      </c>
      <c r="T364" s="7" t="b">
        <v>0</v>
      </c>
      <c r="U364" s="7" t="s">
        <v>924</v>
      </c>
      <c r="V364" s="9">
        <v>37506</v>
      </c>
      <c r="W364" s="7" t="s">
        <v>12</v>
      </c>
      <c r="X364" s="7" t="s">
        <v>5</v>
      </c>
      <c r="Y364" s="7" t="s">
        <v>169</v>
      </c>
      <c r="Z364" s="48">
        <v>0.7729166666666667</v>
      </c>
      <c r="AA364" s="8"/>
      <c r="AB364" s="8"/>
      <c r="AC364" s="7" t="s">
        <v>3</v>
      </c>
      <c r="AD364" s="7" t="s">
        <v>2</v>
      </c>
      <c r="AE364" s="7">
        <v>0</v>
      </c>
      <c r="AF364" s="7">
        <v>0</v>
      </c>
      <c r="AG364" s="7">
        <v>0</v>
      </c>
      <c r="AH364" s="7">
        <v>0</v>
      </c>
      <c r="AI364" s="7">
        <v>0</v>
      </c>
      <c r="AJ364" s="7">
        <v>0</v>
      </c>
      <c r="AK364" s="7" t="s">
        <v>1</v>
      </c>
      <c r="AL364" s="7" t="s">
        <v>1</v>
      </c>
      <c r="AM364" s="6" t="s">
        <v>0</v>
      </c>
    </row>
    <row r="365" spans="1:39" x14ac:dyDescent="0.25">
      <c r="A365" s="10" t="s">
        <v>17</v>
      </c>
      <c r="B365" s="7" t="s">
        <v>248</v>
      </c>
      <c r="C365" s="7" t="s">
        <v>15</v>
      </c>
      <c r="D365" s="7" t="s">
        <v>97</v>
      </c>
      <c r="E365" s="29">
        <v>1</v>
      </c>
      <c r="F365" s="7" t="s">
        <v>12</v>
      </c>
      <c r="G365" s="7" t="s">
        <v>12</v>
      </c>
      <c r="H365" s="7" t="s">
        <v>12</v>
      </c>
      <c r="I365" s="7">
        <v>487</v>
      </c>
      <c r="J365" s="9">
        <v>37508</v>
      </c>
      <c r="K365" s="7">
        <v>217510</v>
      </c>
      <c r="L365" s="7" t="s">
        <v>13</v>
      </c>
      <c r="M365" s="7" t="s">
        <v>12</v>
      </c>
      <c r="N365" s="7">
        <v>2</v>
      </c>
      <c r="O365" s="7" t="s">
        <v>27</v>
      </c>
      <c r="P365" s="7" t="s">
        <v>39</v>
      </c>
      <c r="Q365" s="7" t="s">
        <v>9</v>
      </c>
      <c r="R365" s="7" t="s">
        <v>12</v>
      </c>
      <c r="S365" s="7" t="b">
        <v>0</v>
      </c>
      <c r="T365" s="7" t="b">
        <v>0</v>
      </c>
      <c r="U365" s="7" t="s">
        <v>923</v>
      </c>
      <c r="V365" s="9">
        <v>37508</v>
      </c>
      <c r="W365" s="7" t="s">
        <v>12</v>
      </c>
      <c r="X365" s="7" t="s">
        <v>12</v>
      </c>
      <c r="Y365" s="7" t="s">
        <v>73</v>
      </c>
      <c r="Z365" s="48">
        <v>0.8847222222222223</v>
      </c>
      <c r="AA365" s="8"/>
      <c r="AB365" s="8"/>
      <c r="AC365" s="7" t="s">
        <v>0</v>
      </c>
      <c r="AD365" s="7" t="s">
        <v>22</v>
      </c>
      <c r="AE365" s="7">
        <v>0</v>
      </c>
      <c r="AF365" s="7">
        <v>0</v>
      </c>
      <c r="AG365" s="7">
        <v>0</v>
      </c>
      <c r="AH365" s="7">
        <v>0</v>
      </c>
      <c r="AI365" s="7">
        <v>0</v>
      </c>
      <c r="AJ365" s="7">
        <v>0</v>
      </c>
      <c r="AK365" s="7" t="s">
        <v>1</v>
      </c>
      <c r="AL365" s="7" t="s">
        <v>1</v>
      </c>
      <c r="AM365" s="6" t="s">
        <v>0</v>
      </c>
    </row>
    <row r="366" spans="1:39" x14ac:dyDescent="0.25">
      <c r="A366" s="10" t="s">
        <v>17</v>
      </c>
      <c r="B366" s="7" t="s">
        <v>417</v>
      </c>
      <c r="C366" s="7" t="s">
        <v>15</v>
      </c>
      <c r="D366" s="7" t="s">
        <v>231</v>
      </c>
      <c r="E366" s="29">
        <v>7</v>
      </c>
      <c r="F366" s="7" t="s">
        <v>8</v>
      </c>
      <c r="G366" s="7" t="s">
        <v>12</v>
      </c>
      <c r="H366" s="7" t="s">
        <v>12</v>
      </c>
      <c r="I366" s="7">
        <v>91</v>
      </c>
      <c r="J366" s="9">
        <v>37508</v>
      </c>
      <c r="K366" s="7">
        <v>211549</v>
      </c>
      <c r="L366" s="7" t="s">
        <v>64</v>
      </c>
      <c r="M366" s="7" t="s">
        <v>12</v>
      </c>
      <c r="N366" s="7">
        <v>2</v>
      </c>
      <c r="O366" s="7" t="s">
        <v>98</v>
      </c>
      <c r="P366" s="7" t="s">
        <v>416</v>
      </c>
      <c r="Q366" s="7" t="s">
        <v>9</v>
      </c>
      <c r="R366" s="7" t="s">
        <v>8</v>
      </c>
      <c r="S366" s="7" t="b">
        <v>1</v>
      </c>
      <c r="T366" s="7" t="b">
        <v>1</v>
      </c>
      <c r="U366" s="7" t="s">
        <v>922</v>
      </c>
      <c r="V366" s="9">
        <v>37518</v>
      </c>
      <c r="W366" s="7" t="s">
        <v>131</v>
      </c>
      <c r="X366" s="7" t="s">
        <v>37</v>
      </c>
      <c r="Y366" s="7" t="s">
        <v>120</v>
      </c>
      <c r="Z366" s="48">
        <v>3.125E-2</v>
      </c>
      <c r="AA366" s="8"/>
      <c r="AB366" s="8"/>
      <c r="AC366" s="7" t="s">
        <v>35</v>
      </c>
      <c r="AD366" s="7" t="s">
        <v>2</v>
      </c>
      <c r="AE366" s="7">
        <v>0</v>
      </c>
      <c r="AF366" s="7">
        <v>0</v>
      </c>
      <c r="AG366" s="7">
        <v>0</v>
      </c>
      <c r="AH366" s="7">
        <v>0</v>
      </c>
      <c r="AI366" s="7">
        <v>0</v>
      </c>
      <c r="AJ366" s="7">
        <v>0</v>
      </c>
      <c r="AK366" s="7" t="s">
        <v>1</v>
      </c>
      <c r="AL366" s="7" t="s">
        <v>1</v>
      </c>
      <c r="AM366" s="6">
        <v>90</v>
      </c>
    </row>
    <row r="367" spans="1:39" x14ac:dyDescent="0.25">
      <c r="A367" s="5" t="s">
        <v>17</v>
      </c>
      <c r="B367" s="2" t="s">
        <v>300</v>
      </c>
      <c r="C367" s="2" t="s">
        <v>15</v>
      </c>
      <c r="D367" s="2" t="s">
        <v>80</v>
      </c>
      <c r="E367" s="28">
        <v>1</v>
      </c>
      <c r="F367" s="2" t="s">
        <v>12</v>
      </c>
      <c r="G367" s="2" t="s">
        <v>12</v>
      </c>
      <c r="H367" s="2" t="s">
        <v>12</v>
      </c>
      <c r="I367" s="2">
        <v>75</v>
      </c>
      <c r="J367" s="4">
        <v>37509</v>
      </c>
      <c r="K367" s="2">
        <v>215710</v>
      </c>
      <c r="L367" s="2" t="s">
        <v>13</v>
      </c>
      <c r="M367" s="2" t="s">
        <v>12</v>
      </c>
      <c r="N367" s="2">
        <v>2</v>
      </c>
      <c r="O367" s="2" t="s">
        <v>222</v>
      </c>
      <c r="P367" s="2" t="s">
        <v>244</v>
      </c>
      <c r="Q367" s="2" t="s">
        <v>9</v>
      </c>
      <c r="R367" s="2" t="s">
        <v>12</v>
      </c>
      <c r="S367" s="2" t="b">
        <v>0</v>
      </c>
      <c r="T367" s="2" t="b">
        <v>0</v>
      </c>
      <c r="U367" s="2" t="s">
        <v>921</v>
      </c>
      <c r="V367" s="4">
        <v>37509</v>
      </c>
      <c r="W367" s="2" t="s">
        <v>6</v>
      </c>
      <c r="X367" s="2" t="s">
        <v>12</v>
      </c>
      <c r="Y367" s="2" t="s">
        <v>129</v>
      </c>
      <c r="Z367" s="47">
        <v>0.38750000000000001</v>
      </c>
      <c r="AA367" s="3"/>
      <c r="AB367" s="3"/>
      <c r="AC367" s="2" t="s">
        <v>3</v>
      </c>
      <c r="AD367" s="2" t="s">
        <v>22</v>
      </c>
      <c r="AE367" s="2">
        <v>0</v>
      </c>
      <c r="AF367" s="2">
        <v>0</v>
      </c>
      <c r="AG367" s="2">
        <v>0</v>
      </c>
      <c r="AH367" s="2">
        <v>0</v>
      </c>
      <c r="AI367" s="2">
        <v>0</v>
      </c>
      <c r="AJ367" s="2">
        <v>0</v>
      </c>
      <c r="AK367" s="2" t="s">
        <v>1</v>
      </c>
      <c r="AL367" s="2" t="s">
        <v>1</v>
      </c>
      <c r="AM367" s="1" t="s">
        <v>0</v>
      </c>
    </row>
    <row r="368" spans="1:39" x14ac:dyDescent="0.25">
      <c r="A368" s="5" t="s">
        <v>17</v>
      </c>
      <c r="B368" s="2" t="s">
        <v>91</v>
      </c>
      <c r="C368" s="2" t="s">
        <v>15</v>
      </c>
      <c r="D368" s="2" t="s">
        <v>196</v>
      </c>
      <c r="E368" s="28">
        <v>7</v>
      </c>
      <c r="F368" s="2" t="s">
        <v>8</v>
      </c>
      <c r="G368" s="2" t="s">
        <v>12</v>
      </c>
      <c r="H368" s="2" t="s">
        <v>12</v>
      </c>
      <c r="I368" s="2">
        <v>3544</v>
      </c>
      <c r="J368" s="4">
        <v>37511</v>
      </c>
      <c r="K368" s="2">
        <v>215326</v>
      </c>
      <c r="L368" s="2" t="s">
        <v>13</v>
      </c>
      <c r="M368" s="2" t="s">
        <v>12</v>
      </c>
      <c r="N368" s="2">
        <v>2</v>
      </c>
      <c r="O368" s="2" t="s">
        <v>180</v>
      </c>
      <c r="P368" s="2" t="s">
        <v>52</v>
      </c>
      <c r="Q368" s="2" t="s">
        <v>9</v>
      </c>
      <c r="R368" s="2" t="s">
        <v>8</v>
      </c>
      <c r="S368" s="2" t="b">
        <v>0</v>
      </c>
      <c r="T368" s="2" t="b">
        <v>0</v>
      </c>
      <c r="U368" s="2" t="s">
        <v>677</v>
      </c>
      <c r="V368" s="4">
        <v>37511</v>
      </c>
      <c r="W368" s="2" t="s">
        <v>6</v>
      </c>
      <c r="X368" s="2" t="s">
        <v>5</v>
      </c>
      <c r="Y368" s="2" t="s">
        <v>118</v>
      </c>
      <c r="Z368" s="47">
        <v>0.61875000000000002</v>
      </c>
      <c r="AA368" s="3"/>
      <c r="AB368" s="3"/>
      <c r="AC368" s="2" t="s">
        <v>3</v>
      </c>
      <c r="AD368" s="2" t="s">
        <v>2</v>
      </c>
      <c r="AE368" s="2">
        <v>0</v>
      </c>
      <c r="AF368" s="2">
        <v>0</v>
      </c>
      <c r="AG368" s="2">
        <v>0</v>
      </c>
      <c r="AH368" s="2">
        <v>0</v>
      </c>
      <c r="AI368" s="2">
        <v>0</v>
      </c>
      <c r="AJ368" s="2">
        <v>0</v>
      </c>
      <c r="AK368" s="2" t="s">
        <v>1</v>
      </c>
      <c r="AL368" s="2" t="s">
        <v>1</v>
      </c>
      <c r="AM368" s="1" t="s">
        <v>0</v>
      </c>
    </row>
    <row r="369" spans="1:39" x14ac:dyDescent="0.25">
      <c r="A369" s="10" t="s">
        <v>17</v>
      </c>
      <c r="B369" s="7" t="s">
        <v>91</v>
      </c>
      <c r="C369" s="7" t="s">
        <v>15</v>
      </c>
      <c r="D369" s="7" t="s">
        <v>97</v>
      </c>
      <c r="E369" s="29">
        <v>7</v>
      </c>
      <c r="F369" s="7" t="s">
        <v>8</v>
      </c>
      <c r="G369" s="7" t="s">
        <v>12</v>
      </c>
      <c r="H369" s="7" t="s">
        <v>12</v>
      </c>
      <c r="I369" s="7">
        <v>389</v>
      </c>
      <c r="J369" s="9">
        <v>37511</v>
      </c>
      <c r="K369" s="7">
        <v>215623</v>
      </c>
      <c r="L369" s="7" t="s">
        <v>13</v>
      </c>
      <c r="M369" s="7" t="s">
        <v>12</v>
      </c>
      <c r="N369" s="7">
        <v>2</v>
      </c>
      <c r="O369" s="7" t="s">
        <v>89</v>
      </c>
      <c r="P369" s="7" t="s">
        <v>52</v>
      </c>
      <c r="Q369" s="7" t="s">
        <v>9</v>
      </c>
      <c r="R369" s="7" t="s">
        <v>8</v>
      </c>
      <c r="S369" s="7" t="b">
        <v>0</v>
      </c>
      <c r="T369" s="7" t="b">
        <v>0</v>
      </c>
      <c r="U369" s="7" t="s">
        <v>114</v>
      </c>
      <c r="V369" s="9">
        <v>37511</v>
      </c>
      <c r="W369" s="7" t="s">
        <v>6</v>
      </c>
      <c r="X369" s="7" t="s">
        <v>5</v>
      </c>
      <c r="Y369" s="7" t="s">
        <v>118</v>
      </c>
      <c r="Z369" s="48">
        <v>0.61875000000000002</v>
      </c>
      <c r="AA369" s="8"/>
      <c r="AB369" s="8"/>
      <c r="AC369" s="7" t="s">
        <v>3</v>
      </c>
      <c r="AD369" s="7" t="s">
        <v>2</v>
      </c>
      <c r="AE369" s="7">
        <v>0</v>
      </c>
      <c r="AF369" s="7">
        <v>0</v>
      </c>
      <c r="AG369" s="7">
        <v>0</v>
      </c>
      <c r="AH369" s="7">
        <v>0</v>
      </c>
      <c r="AI369" s="7">
        <v>0</v>
      </c>
      <c r="AJ369" s="7">
        <v>0</v>
      </c>
      <c r="AK369" s="7" t="s">
        <v>1</v>
      </c>
      <c r="AL369" s="7" t="s">
        <v>1</v>
      </c>
      <c r="AM369" s="6" t="s">
        <v>0</v>
      </c>
    </row>
    <row r="370" spans="1:39" x14ac:dyDescent="0.25">
      <c r="A370" s="5" t="s">
        <v>17</v>
      </c>
      <c r="B370" s="2" t="s">
        <v>285</v>
      </c>
      <c r="C370" s="2" t="s">
        <v>15</v>
      </c>
      <c r="D370" s="2" t="s">
        <v>161</v>
      </c>
      <c r="E370" s="28">
        <v>1</v>
      </c>
      <c r="F370" s="2" t="s">
        <v>95</v>
      </c>
      <c r="G370" s="2" t="s">
        <v>12</v>
      </c>
      <c r="H370" s="2" t="s">
        <v>12</v>
      </c>
      <c r="I370" s="12" t="s">
        <v>12</v>
      </c>
      <c r="J370" s="4">
        <v>37511</v>
      </c>
      <c r="K370" s="2">
        <v>218032</v>
      </c>
      <c r="L370" s="2" t="s">
        <v>13</v>
      </c>
      <c r="M370" s="2" t="s">
        <v>12</v>
      </c>
      <c r="N370" s="2">
        <v>3</v>
      </c>
      <c r="O370" s="2" t="s">
        <v>51</v>
      </c>
      <c r="P370" s="2" t="s">
        <v>284</v>
      </c>
      <c r="Q370" s="2" t="s">
        <v>29</v>
      </c>
      <c r="R370" s="2" t="s">
        <v>8</v>
      </c>
      <c r="S370" s="2" t="b">
        <v>1</v>
      </c>
      <c r="T370" s="2" t="b">
        <v>0</v>
      </c>
      <c r="U370" s="2" t="s">
        <v>920</v>
      </c>
      <c r="V370" s="4">
        <v>37511</v>
      </c>
      <c r="W370" s="2" t="s">
        <v>6</v>
      </c>
      <c r="X370" s="2" t="s">
        <v>45</v>
      </c>
      <c r="Y370" s="2" t="s">
        <v>162</v>
      </c>
      <c r="Z370" s="47">
        <v>0.51041666666666663</v>
      </c>
      <c r="AA370" s="3"/>
      <c r="AB370" s="3"/>
      <c r="AC370" s="2" t="s">
        <v>3</v>
      </c>
      <c r="AD370" s="2" t="s">
        <v>22</v>
      </c>
      <c r="AE370" s="2">
        <v>0</v>
      </c>
      <c r="AF370" s="2">
        <v>0</v>
      </c>
      <c r="AG370" s="2">
        <v>0</v>
      </c>
      <c r="AH370" s="2">
        <v>0</v>
      </c>
      <c r="AI370" s="2">
        <v>0</v>
      </c>
      <c r="AJ370" s="2">
        <v>0</v>
      </c>
      <c r="AK370" s="2" t="s">
        <v>1</v>
      </c>
      <c r="AL370" s="2" t="s">
        <v>1</v>
      </c>
      <c r="AM370" s="1">
        <v>80</v>
      </c>
    </row>
    <row r="371" spans="1:39" x14ac:dyDescent="0.25">
      <c r="A371" s="10" t="s">
        <v>17</v>
      </c>
      <c r="B371" s="7" t="s">
        <v>287</v>
      </c>
      <c r="C371" s="7" t="s">
        <v>15</v>
      </c>
      <c r="D371" s="7" t="s">
        <v>99</v>
      </c>
      <c r="E371" s="29">
        <v>7</v>
      </c>
      <c r="F371" s="7" t="s">
        <v>8</v>
      </c>
      <c r="G371" s="7" t="s">
        <v>12</v>
      </c>
      <c r="H371" s="7" t="s">
        <v>12</v>
      </c>
      <c r="I371" s="11" t="s">
        <v>12</v>
      </c>
      <c r="J371" s="9">
        <v>37512</v>
      </c>
      <c r="K371" s="7">
        <v>270096</v>
      </c>
      <c r="L371" s="7" t="s">
        <v>13</v>
      </c>
      <c r="M371" s="7" t="s">
        <v>12</v>
      </c>
      <c r="N371" s="7">
        <v>2</v>
      </c>
      <c r="O371" s="7" t="s">
        <v>57</v>
      </c>
      <c r="P371" s="7" t="s">
        <v>122</v>
      </c>
      <c r="Q371" s="7" t="s">
        <v>29</v>
      </c>
      <c r="R371" s="7" t="s">
        <v>12</v>
      </c>
      <c r="S371" s="7" t="b">
        <v>1</v>
      </c>
      <c r="T371" s="7" t="b">
        <v>0</v>
      </c>
      <c r="U371" s="7" t="s">
        <v>919</v>
      </c>
      <c r="V371" s="9">
        <v>40737</v>
      </c>
      <c r="W371" s="7" t="s">
        <v>6</v>
      </c>
      <c r="X371" s="7" t="s">
        <v>37</v>
      </c>
      <c r="Y371" s="7" t="s">
        <v>18</v>
      </c>
      <c r="Z371" s="48">
        <v>0.26250000000000001</v>
      </c>
      <c r="AA371" s="8"/>
      <c r="AB371" s="8"/>
      <c r="AC371" s="7" t="s">
        <v>0</v>
      </c>
      <c r="AD371" s="7" t="s">
        <v>2</v>
      </c>
      <c r="AE371" s="7">
        <v>0</v>
      </c>
      <c r="AF371" s="7">
        <v>0</v>
      </c>
      <c r="AG371" s="7">
        <v>0</v>
      </c>
      <c r="AH371" s="7">
        <v>0</v>
      </c>
      <c r="AI371" s="7">
        <v>0</v>
      </c>
      <c r="AJ371" s="7">
        <v>0</v>
      </c>
      <c r="AK371" s="7" t="s">
        <v>1</v>
      </c>
      <c r="AL371" s="7" t="s">
        <v>1</v>
      </c>
      <c r="AM371" s="6" t="s">
        <v>0</v>
      </c>
    </row>
    <row r="372" spans="1:39" x14ac:dyDescent="0.25">
      <c r="A372" s="5" t="s">
        <v>17</v>
      </c>
      <c r="B372" s="2" t="s">
        <v>318</v>
      </c>
      <c r="C372" s="2" t="s">
        <v>15</v>
      </c>
      <c r="D372" s="2" t="s">
        <v>90</v>
      </c>
      <c r="E372" s="28">
        <v>1</v>
      </c>
      <c r="F372" s="2" t="s">
        <v>8</v>
      </c>
      <c r="G372" s="2" t="s">
        <v>12</v>
      </c>
      <c r="H372" s="2" t="s">
        <v>12</v>
      </c>
      <c r="I372" s="2">
        <v>600</v>
      </c>
      <c r="J372" s="4">
        <v>37513</v>
      </c>
      <c r="K372" s="2">
        <v>221040</v>
      </c>
      <c r="L372" s="2" t="s">
        <v>13</v>
      </c>
      <c r="M372" s="2" t="s">
        <v>12</v>
      </c>
      <c r="N372" s="2">
        <v>2</v>
      </c>
      <c r="O372" s="2" t="s">
        <v>177</v>
      </c>
      <c r="P372" s="2" t="s">
        <v>257</v>
      </c>
      <c r="Q372" s="2" t="s">
        <v>29</v>
      </c>
      <c r="R372" s="2" t="s">
        <v>8</v>
      </c>
      <c r="S372" s="2" t="b">
        <v>1</v>
      </c>
      <c r="T372" s="2" t="b">
        <v>0</v>
      </c>
      <c r="U372" s="2" t="s">
        <v>918</v>
      </c>
      <c r="V372" s="4">
        <v>37513</v>
      </c>
      <c r="W372" s="2" t="s">
        <v>6</v>
      </c>
      <c r="X372" s="2" t="s">
        <v>37</v>
      </c>
      <c r="Y372" s="2" t="s">
        <v>289</v>
      </c>
      <c r="Z372" s="47">
        <v>0.98819444444444438</v>
      </c>
      <c r="AA372" s="3"/>
      <c r="AB372" s="3"/>
      <c r="AC372" s="2" t="s">
        <v>35</v>
      </c>
      <c r="AD372" s="2" t="s">
        <v>2</v>
      </c>
      <c r="AE372" s="2">
        <v>0</v>
      </c>
      <c r="AF372" s="2">
        <v>0</v>
      </c>
      <c r="AG372" s="2">
        <v>0</v>
      </c>
      <c r="AH372" s="2">
        <v>0</v>
      </c>
      <c r="AI372" s="2">
        <v>0</v>
      </c>
      <c r="AJ372" s="2">
        <v>0</v>
      </c>
      <c r="AK372" s="2" t="s">
        <v>1</v>
      </c>
      <c r="AL372" s="2" t="s">
        <v>1</v>
      </c>
      <c r="AM372" s="1" t="s">
        <v>0</v>
      </c>
    </row>
    <row r="373" spans="1:39" x14ac:dyDescent="0.25">
      <c r="A373" s="10" t="s">
        <v>17</v>
      </c>
      <c r="B373" s="7" t="s">
        <v>287</v>
      </c>
      <c r="C373" s="7" t="s">
        <v>15</v>
      </c>
      <c r="D373" s="7" t="s">
        <v>559</v>
      </c>
      <c r="E373" s="29">
        <v>1</v>
      </c>
      <c r="F373" s="7" t="s">
        <v>8</v>
      </c>
      <c r="G373" s="7" t="s">
        <v>12</v>
      </c>
      <c r="H373" s="7" t="s">
        <v>12</v>
      </c>
      <c r="I373" s="11" t="s">
        <v>12</v>
      </c>
      <c r="J373" s="9">
        <v>37513</v>
      </c>
      <c r="K373" s="7">
        <v>270095</v>
      </c>
      <c r="L373" s="7" t="s">
        <v>13</v>
      </c>
      <c r="M373" s="7" t="s">
        <v>12</v>
      </c>
      <c r="N373" s="7">
        <v>2</v>
      </c>
      <c r="O373" s="7" t="s">
        <v>741</v>
      </c>
      <c r="P373" s="7" t="s">
        <v>122</v>
      </c>
      <c r="Q373" s="7" t="s">
        <v>19</v>
      </c>
      <c r="R373" s="7" t="s">
        <v>8</v>
      </c>
      <c r="S373" s="7" t="b">
        <v>0</v>
      </c>
      <c r="T373" s="7" t="b">
        <v>0</v>
      </c>
      <c r="U373" s="7" t="s">
        <v>917</v>
      </c>
      <c r="V373" s="9">
        <v>40737</v>
      </c>
      <c r="W373" s="7" t="s">
        <v>12</v>
      </c>
      <c r="X373" s="7" t="s">
        <v>5</v>
      </c>
      <c r="Y373" s="7" t="s">
        <v>73</v>
      </c>
      <c r="Z373" s="48">
        <v>0.81597222222222221</v>
      </c>
      <c r="AA373" s="8"/>
      <c r="AB373" s="8"/>
      <c r="AC373" s="7" t="s">
        <v>3</v>
      </c>
      <c r="AD373" s="7" t="s">
        <v>2</v>
      </c>
      <c r="AE373" s="7">
        <v>0</v>
      </c>
      <c r="AF373" s="7">
        <v>0</v>
      </c>
      <c r="AG373" s="7">
        <v>0</v>
      </c>
      <c r="AH373" s="7">
        <v>0</v>
      </c>
      <c r="AI373" s="7">
        <v>0</v>
      </c>
      <c r="AJ373" s="7">
        <v>100</v>
      </c>
      <c r="AK373" s="7" t="s">
        <v>1</v>
      </c>
      <c r="AL373" s="7" t="s">
        <v>1</v>
      </c>
      <c r="AM373" s="6" t="s">
        <v>0</v>
      </c>
    </row>
    <row r="374" spans="1:39" x14ac:dyDescent="0.25">
      <c r="A374" s="5" t="s">
        <v>17</v>
      </c>
      <c r="B374" s="2" t="s">
        <v>173</v>
      </c>
      <c r="C374" s="2" t="s">
        <v>15</v>
      </c>
      <c r="D374" s="2" t="s">
        <v>123</v>
      </c>
      <c r="E374" s="28">
        <v>1</v>
      </c>
      <c r="F374" s="2" t="s">
        <v>12</v>
      </c>
      <c r="G374" s="2" t="s">
        <v>12</v>
      </c>
      <c r="H374" s="2" t="s">
        <v>12</v>
      </c>
      <c r="I374" s="12" t="s">
        <v>12</v>
      </c>
      <c r="J374" s="4">
        <v>37516</v>
      </c>
      <c r="K374" s="2">
        <v>223039</v>
      </c>
      <c r="L374" s="2" t="s">
        <v>13</v>
      </c>
      <c r="M374" s="2" t="s">
        <v>12</v>
      </c>
      <c r="N374" s="2">
        <v>2</v>
      </c>
      <c r="O374" s="2" t="s">
        <v>51</v>
      </c>
      <c r="P374" s="2" t="s">
        <v>108</v>
      </c>
      <c r="Q374" s="2" t="s">
        <v>19</v>
      </c>
      <c r="R374" s="2" t="s">
        <v>12</v>
      </c>
      <c r="S374" s="2" t="b">
        <v>1</v>
      </c>
      <c r="T374" s="2" t="b">
        <v>0</v>
      </c>
      <c r="U374" s="2" t="s">
        <v>7</v>
      </c>
      <c r="V374" s="4">
        <v>37643</v>
      </c>
      <c r="W374" s="2" t="s">
        <v>6</v>
      </c>
      <c r="X374" s="2" t="s">
        <v>12</v>
      </c>
      <c r="Y374" s="2" t="s">
        <v>118</v>
      </c>
      <c r="Z374" s="47">
        <v>0.53125</v>
      </c>
      <c r="AA374" s="3"/>
      <c r="AB374" s="3"/>
      <c r="AC374" s="2" t="s">
        <v>3</v>
      </c>
      <c r="AD374" s="2" t="s">
        <v>22</v>
      </c>
      <c r="AE374" s="2">
        <v>0</v>
      </c>
      <c r="AF374" s="2">
        <v>0</v>
      </c>
      <c r="AG374" s="2">
        <v>0</v>
      </c>
      <c r="AH374" s="2">
        <v>0</v>
      </c>
      <c r="AI374" s="2">
        <v>0</v>
      </c>
      <c r="AJ374" s="2">
        <v>100</v>
      </c>
      <c r="AK374" s="2" t="s">
        <v>1</v>
      </c>
      <c r="AL374" s="2" t="s">
        <v>1</v>
      </c>
      <c r="AM374" s="1">
        <v>125</v>
      </c>
    </row>
    <row r="375" spans="1:39" x14ac:dyDescent="0.25">
      <c r="A375" s="10" t="s">
        <v>17</v>
      </c>
      <c r="B375" s="7" t="s">
        <v>143</v>
      </c>
      <c r="C375" s="7" t="s">
        <v>15</v>
      </c>
      <c r="D375" s="7" t="s">
        <v>80</v>
      </c>
      <c r="E375" s="29">
        <v>1</v>
      </c>
      <c r="F375" s="7" t="s">
        <v>8</v>
      </c>
      <c r="G375" s="7" t="s">
        <v>12</v>
      </c>
      <c r="H375" s="7" t="s">
        <v>12</v>
      </c>
      <c r="I375" s="11" t="s">
        <v>12</v>
      </c>
      <c r="J375" s="9">
        <v>37517</v>
      </c>
      <c r="K375" s="7">
        <v>218671</v>
      </c>
      <c r="L375" s="7" t="s">
        <v>13</v>
      </c>
      <c r="M375" s="7" t="s">
        <v>12</v>
      </c>
      <c r="N375" s="7">
        <v>2</v>
      </c>
      <c r="O375" s="7" t="s">
        <v>739</v>
      </c>
      <c r="P375" s="7" t="s">
        <v>142</v>
      </c>
      <c r="Q375" s="7" t="s">
        <v>29</v>
      </c>
      <c r="R375" s="7" t="s">
        <v>8</v>
      </c>
      <c r="S375" s="7" t="b">
        <v>1</v>
      </c>
      <c r="T375" s="7" t="b">
        <v>0</v>
      </c>
      <c r="U375" s="7" t="s">
        <v>916</v>
      </c>
      <c r="V375" s="9">
        <v>37517</v>
      </c>
      <c r="W375" s="7" t="s">
        <v>38</v>
      </c>
      <c r="X375" s="7" t="s">
        <v>5</v>
      </c>
      <c r="Y375" s="7" t="s">
        <v>66</v>
      </c>
      <c r="Z375" s="48">
        <v>0.41666666666666669</v>
      </c>
      <c r="AA375" s="8"/>
      <c r="AB375" s="8"/>
      <c r="AC375" s="7" t="s">
        <v>3</v>
      </c>
      <c r="AD375" s="7" t="s">
        <v>22</v>
      </c>
      <c r="AE375" s="7">
        <v>0</v>
      </c>
      <c r="AF375" s="7">
        <v>0</v>
      </c>
      <c r="AG375" s="7">
        <v>0</v>
      </c>
      <c r="AH375" s="7">
        <v>0</v>
      </c>
      <c r="AI375" s="7">
        <v>0</v>
      </c>
      <c r="AJ375" s="7">
        <v>0</v>
      </c>
      <c r="AK375" s="7" t="s">
        <v>1</v>
      </c>
      <c r="AL375" s="7" t="s">
        <v>1</v>
      </c>
      <c r="AM375" s="6" t="s">
        <v>0</v>
      </c>
    </row>
    <row r="376" spans="1:39" x14ac:dyDescent="0.25">
      <c r="A376" s="10" t="s">
        <v>17</v>
      </c>
      <c r="B376" s="7" t="s">
        <v>91</v>
      </c>
      <c r="C376" s="7" t="s">
        <v>15</v>
      </c>
      <c r="D376" s="7" t="s">
        <v>196</v>
      </c>
      <c r="E376" s="29">
        <v>7</v>
      </c>
      <c r="F376" s="7" t="s">
        <v>95</v>
      </c>
      <c r="G376" s="7" t="s">
        <v>12</v>
      </c>
      <c r="H376" s="7" t="s">
        <v>12</v>
      </c>
      <c r="I376" s="7">
        <v>673</v>
      </c>
      <c r="J376" s="9">
        <v>37523</v>
      </c>
      <c r="K376" s="7">
        <v>212006</v>
      </c>
      <c r="L376" s="7" t="s">
        <v>64</v>
      </c>
      <c r="M376" s="7" t="s">
        <v>12</v>
      </c>
      <c r="N376" s="7">
        <v>2</v>
      </c>
      <c r="O376" s="7" t="s">
        <v>180</v>
      </c>
      <c r="P376" s="7" t="s">
        <v>52</v>
      </c>
      <c r="Q376" s="7" t="s">
        <v>29</v>
      </c>
      <c r="R376" s="7" t="s">
        <v>8</v>
      </c>
      <c r="S376" s="7" t="b">
        <v>0</v>
      </c>
      <c r="T376" s="7" t="b">
        <v>0</v>
      </c>
      <c r="U376" s="7" t="s">
        <v>915</v>
      </c>
      <c r="V376" s="9">
        <v>37523</v>
      </c>
      <c r="W376" s="7" t="s">
        <v>6</v>
      </c>
      <c r="X376" s="7" t="s">
        <v>37</v>
      </c>
      <c r="Y376" s="7" t="s">
        <v>118</v>
      </c>
      <c r="Z376" s="48">
        <v>0.61111111111111105</v>
      </c>
      <c r="AA376" s="8"/>
      <c r="AB376" s="8"/>
      <c r="AC376" s="7" t="s">
        <v>3</v>
      </c>
      <c r="AD376" s="7" t="s">
        <v>34</v>
      </c>
      <c r="AE376" s="7">
        <v>1</v>
      </c>
      <c r="AF376" s="7">
        <v>0</v>
      </c>
      <c r="AG376" s="7">
        <v>0</v>
      </c>
      <c r="AH376" s="7">
        <v>0</v>
      </c>
      <c r="AI376" s="7">
        <v>0</v>
      </c>
      <c r="AJ376" s="7">
        <v>0</v>
      </c>
      <c r="AK376" s="7" t="s">
        <v>1</v>
      </c>
      <c r="AL376" s="7" t="s">
        <v>1</v>
      </c>
      <c r="AM376" s="6">
        <v>60</v>
      </c>
    </row>
    <row r="377" spans="1:39" x14ac:dyDescent="0.25">
      <c r="A377" s="5" t="s">
        <v>17</v>
      </c>
      <c r="B377" s="2" t="s">
        <v>366</v>
      </c>
      <c r="C377" s="2" t="s">
        <v>15</v>
      </c>
      <c r="D377" s="2" t="s">
        <v>104</v>
      </c>
      <c r="E377" s="28">
        <v>1</v>
      </c>
      <c r="F377" s="2" t="s">
        <v>8</v>
      </c>
      <c r="G377" s="2" t="s">
        <v>12</v>
      </c>
      <c r="H377" s="2" t="s">
        <v>12</v>
      </c>
      <c r="I377" s="12" t="s">
        <v>12</v>
      </c>
      <c r="J377" s="4">
        <v>37524</v>
      </c>
      <c r="K377" s="2">
        <v>217666</v>
      </c>
      <c r="L377" s="2" t="s">
        <v>13</v>
      </c>
      <c r="M377" s="2" t="s">
        <v>12</v>
      </c>
      <c r="N377" s="2">
        <v>2</v>
      </c>
      <c r="O377" s="2" t="s">
        <v>89</v>
      </c>
      <c r="P377" s="2" t="s">
        <v>10</v>
      </c>
      <c r="Q377" s="2" t="s">
        <v>9</v>
      </c>
      <c r="R377" s="2" t="s">
        <v>8</v>
      </c>
      <c r="S377" s="2" t="b">
        <v>0</v>
      </c>
      <c r="T377" s="2" t="b">
        <v>0</v>
      </c>
      <c r="U377" s="2" t="s">
        <v>914</v>
      </c>
      <c r="V377" s="4">
        <v>37524</v>
      </c>
      <c r="W377" s="2" t="s">
        <v>12</v>
      </c>
      <c r="X377" s="2" t="s">
        <v>5</v>
      </c>
      <c r="Y377" s="2" t="s">
        <v>199</v>
      </c>
      <c r="Z377" s="47">
        <v>0.37847222222222227</v>
      </c>
      <c r="AA377" s="3"/>
      <c r="AB377" s="3"/>
      <c r="AC377" s="2" t="s">
        <v>3</v>
      </c>
      <c r="AD377" s="2" t="s">
        <v>34</v>
      </c>
      <c r="AE377" s="2">
        <v>0</v>
      </c>
      <c r="AF377" s="2">
        <v>0</v>
      </c>
      <c r="AG377" s="2">
        <v>0</v>
      </c>
      <c r="AH377" s="2">
        <v>0</v>
      </c>
      <c r="AI377" s="2">
        <v>0</v>
      </c>
      <c r="AJ377" s="2">
        <v>0</v>
      </c>
      <c r="AK377" s="2" t="s">
        <v>1</v>
      </c>
      <c r="AL377" s="2" t="s">
        <v>1</v>
      </c>
      <c r="AM377" s="1" t="s">
        <v>0</v>
      </c>
    </row>
    <row r="378" spans="1:39" x14ac:dyDescent="0.25">
      <c r="A378" s="10" t="s">
        <v>17</v>
      </c>
      <c r="B378" s="7" t="s">
        <v>394</v>
      </c>
      <c r="C378" s="7" t="s">
        <v>105</v>
      </c>
      <c r="D378" s="7" t="s">
        <v>32</v>
      </c>
      <c r="E378" s="29">
        <v>1</v>
      </c>
      <c r="F378" s="7" t="s">
        <v>8</v>
      </c>
      <c r="G378" s="7" t="s">
        <v>12</v>
      </c>
      <c r="H378" s="7" t="s">
        <v>12</v>
      </c>
      <c r="I378" s="7">
        <v>556</v>
      </c>
      <c r="J378" s="9">
        <v>37524</v>
      </c>
      <c r="K378" s="7">
        <v>211584</v>
      </c>
      <c r="L378" s="7" t="s">
        <v>13</v>
      </c>
      <c r="M378" s="7" t="s">
        <v>12</v>
      </c>
      <c r="N378" s="7">
        <v>2</v>
      </c>
      <c r="O378" s="7" t="s">
        <v>198</v>
      </c>
      <c r="P378" s="7" t="s">
        <v>126</v>
      </c>
      <c r="Q378" s="7" t="s">
        <v>19</v>
      </c>
      <c r="R378" s="7" t="s">
        <v>8</v>
      </c>
      <c r="S378" s="7" t="b">
        <v>0</v>
      </c>
      <c r="T378" s="7" t="b">
        <v>0</v>
      </c>
      <c r="U378" s="7" t="s">
        <v>913</v>
      </c>
      <c r="V378" s="9">
        <v>37524</v>
      </c>
      <c r="W378" s="7" t="s">
        <v>12</v>
      </c>
      <c r="X378" s="7" t="s">
        <v>45</v>
      </c>
      <c r="Y378" s="7" t="s">
        <v>73</v>
      </c>
      <c r="Z378" s="48">
        <v>0.75555555555555554</v>
      </c>
      <c r="AA378" s="8"/>
      <c r="AB378" s="8"/>
      <c r="AC378" s="7" t="s">
        <v>3</v>
      </c>
      <c r="AD378" s="7" t="s">
        <v>2</v>
      </c>
      <c r="AE378" s="7">
        <v>0</v>
      </c>
      <c r="AF378" s="7">
        <v>0</v>
      </c>
      <c r="AG378" s="7">
        <v>0</v>
      </c>
      <c r="AH378" s="7">
        <v>0</v>
      </c>
      <c r="AI378" s="7">
        <v>0</v>
      </c>
      <c r="AJ378" s="13">
        <v>1800</v>
      </c>
      <c r="AK378" s="7" t="s">
        <v>1</v>
      </c>
      <c r="AL378" s="7" t="s">
        <v>1</v>
      </c>
      <c r="AM378" s="6">
        <v>170</v>
      </c>
    </row>
    <row r="379" spans="1:39" x14ac:dyDescent="0.25">
      <c r="A379" s="5" t="s">
        <v>17</v>
      </c>
      <c r="B379" s="2" t="s">
        <v>143</v>
      </c>
      <c r="C379" s="2" t="s">
        <v>15</v>
      </c>
      <c r="D379" s="2" t="s">
        <v>28</v>
      </c>
      <c r="E379" s="28">
        <v>1</v>
      </c>
      <c r="F379" s="2" t="s">
        <v>8</v>
      </c>
      <c r="G379" s="2" t="s">
        <v>12</v>
      </c>
      <c r="H379" s="2" t="s">
        <v>12</v>
      </c>
      <c r="I379" s="12" t="s">
        <v>12</v>
      </c>
      <c r="J379" s="4">
        <v>37526</v>
      </c>
      <c r="K379" s="2">
        <v>215940</v>
      </c>
      <c r="L379" s="2" t="s">
        <v>13</v>
      </c>
      <c r="M379" s="2" t="s">
        <v>12</v>
      </c>
      <c r="N379" s="2">
        <v>2</v>
      </c>
      <c r="O379" s="2" t="s">
        <v>372</v>
      </c>
      <c r="P379" s="2" t="s">
        <v>142</v>
      </c>
      <c r="Q379" s="2" t="s">
        <v>19</v>
      </c>
      <c r="R379" s="2" t="s">
        <v>136</v>
      </c>
      <c r="S379" s="2" t="b">
        <v>1</v>
      </c>
      <c r="T379" s="2" t="b">
        <v>0</v>
      </c>
      <c r="U379" s="2" t="s">
        <v>912</v>
      </c>
      <c r="V379" s="4">
        <v>37526</v>
      </c>
      <c r="W379" s="2" t="s">
        <v>38</v>
      </c>
      <c r="X379" s="2" t="s">
        <v>45</v>
      </c>
      <c r="Y379" s="2" t="s">
        <v>66</v>
      </c>
      <c r="Z379" s="47">
        <v>0.52430555555555558</v>
      </c>
      <c r="AA379" s="3"/>
      <c r="AB379" s="3"/>
      <c r="AC379" s="2" t="s">
        <v>3</v>
      </c>
      <c r="AD379" s="2" t="s">
        <v>34</v>
      </c>
      <c r="AE379" s="2">
        <v>0</v>
      </c>
      <c r="AF379" s="2">
        <v>0</v>
      </c>
      <c r="AG379" s="2">
        <v>0</v>
      </c>
      <c r="AH379" s="2">
        <v>0</v>
      </c>
      <c r="AI379" s="2">
        <v>0</v>
      </c>
      <c r="AJ379" s="2">
        <v>100</v>
      </c>
      <c r="AK379" s="2" t="s">
        <v>1</v>
      </c>
      <c r="AL379" s="2" t="s">
        <v>1</v>
      </c>
      <c r="AM379" s="1">
        <v>130</v>
      </c>
    </row>
    <row r="380" spans="1:39" x14ac:dyDescent="0.25">
      <c r="A380" s="5" t="s">
        <v>17</v>
      </c>
      <c r="B380" s="2" t="s">
        <v>130</v>
      </c>
      <c r="C380" s="2" t="s">
        <v>15</v>
      </c>
      <c r="D380" s="2" t="s">
        <v>240</v>
      </c>
      <c r="E380" s="28">
        <v>7</v>
      </c>
      <c r="F380" s="2" t="s">
        <v>12</v>
      </c>
      <c r="G380" s="2" t="s">
        <v>12</v>
      </c>
      <c r="H380" s="2" t="s">
        <v>12</v>
      </c>
      <c r="I380" s="2">
        <v>6322</v>
      </c>
      <c r="J380" s="4">
        <v>37527</v>
      </c>
      <c r="K380" s="2">
        <v>220253</v>
      </c>
      <c r="L380" s="2" t="s">
        <v>13</v>
      </c>
      <c r="M380" s="2" t="s">
        <v>12</v>
      </c>
      <c r="N380" s="2">
        <v>2</v>
      </c>
      <c r="O380" s="2" t="s">
        <v>69</v>
      </c>
      <c r="P380" s="2" t="s">
        <v>83</v>
      </c>
      <c r="Q380" s="2" t="s">
        <v>9</v>
      </c>
      <c r="R380" s="2" t="s">
        <v>12</v>
      </c>
      <c r="S380" s="2" t="b">
        <v>0</v>
      </c>
      <c r="T380" s="2" t="b">
        <v>0</v>
      </c>
      <c r="U380" s="2" t="s">
        <v>911</v>
      </c>
      <c r="V380" s="4">
        <v>37527</v>
      </c>
      <c r="W380" s="2" t="s">
        <v>6</v>
      </c>
      <c r="X380" s="2" t="s">
        <v>12</v>
      </c>
      <c r="Y380" s="2" t="s">
        <v>118</v>
      </c>
      <c r="Z380" s="47">
        <v>0.65833333333333333</v>
      </c>
      <c r="AA380" s="3"/>
      <c r="AB380" s="3"/>
      <c r="AC380" s="2" t="s">
        <v>3</v>
      </c>
      <c r="AD380" s="2" t="s">
        <v>22</v>
      </c>
      <c r="AE380" s="2">
        <v>0</v>
      </c>
      <c r="AF380" s="2">
        <v>0</v>
      </c>
      <c r="AG380" s="2">
        <v>0</v>
      </c>
      <c r="AH380" s="2">
        <v>0</v>
      </c>
      <c r="AI380" s="2">
        <v>0</v>
      </c>
      <c r="AJ380" s="2">
        <v>0</v>
      </c>
      <c r="AK380" s="2" t="s">
        <v>1</v>
      </c>
      <c r="AL380" s="2" t="s">
        <v>1</v>
      </c>
      <c r="AM380" s="1" t="s">
        <v>0</v>
      </c>
    </row>
    <row r="381" spans="1:39" x14ac:dyDescent="0.25">
      <c r="A381" s="5" t="s">
        <v>17</v>
      </c>
      <c r="B381" s="2" t="s">
        <v>250</v>
      </c>
      <c r="C381" s="2" t="s">
        <v>15</v>
      </c>
      <c r="D381" s="2" t="s">
        <v>26</v>
      </c>
      <c r="E381" s="28">
        <v>1</v>
      </c>
      <c r="F381" s="2" t="s">
        <v>8</v>
      </c>
      <c r="G381" s="2" t="s">
        <v>12</v>
      </c>
      <c r="H381" s="2" t="s">
        <v>12</v>
      </c>
      <c r="I381" s="2">
        <v>1177</v>
      </c>
      <c r="J381" s="4">
        <v>37527</v>
      </c>
      <c r="K381" s="2">
        <v>218411</v>
      </c>
      <c r="L381" s="2" t="s">
        <v>13</v>
      </c>
      <c r="M381" s="2" t="s">
        <v>12</v>
      </c>
      <c r="N381" s="2">
        <v>2</v>
      </c>
      <c r="O381" s="2" t="s">
        <v>372</v>
      </c>
      <c r="P381" s="2" t="s">
        <v>132</v>
      </c>
      <c r="Q381" s="2" t="s">
        <v>19</v>
      </c>
      <c r="R381" s="2" t="s">
        <v>8</v>
      </c>
      <c r="S381" s="2" t="b">
        <v>0</v>
      </c>
      <c r="T381" s="2" t="b">
        <v>0</v>
      </c>
      <c r="U381" s="2" t="s">
        <v>910</v>
      </c>
      <c r="V381" s="4">
        <v>37527</v>
      </c>
      <c r="W381" s="2" t="s">
        <v>131</v>
      </c>
      <c r="X381" s="2" t="s">
        <v>37</v>
      </c>
      <c r="Y381" s="2" t="s">
        <v>120</v>
      </c>
      <c r="Z381" s="47">
        <v>0.83333333333333337</v>
      </c>
      <c r="AA381" s="3"/>
      <c r="AB381" s="3"/>
      <c r="AC381" s="2" t="s">
        <v>35</v>
      </c>
      <c r="AD381" s="2" t="s">
        <v>2</v>
      </c>
      <c r="AE381" s="2">
        <v>0</v>
      </c>
      <c r="AF381" s="2">
        <v>0</v>
      </c>
      <c r="AG381" s="2">
        <v>0</v>
      </c>
      <c r="AH381" s="2">
        <v>0</v>
      </c>
      <c r="AI381" s="2">
        <v>0</v>
      </c>
      <c r="AJ381" s="2">
        <v>400</v>
      </c>
      <c r="AK381" s="2" t="s">
        <v>1</v>
      </c>
      <c r="AL381" s="2" t="s">
        <v>1</v>
      </c>
      <c r="AM381" s="1">
        <v>140</v>
      </c>
    </row>
    <row r="382" spans="1:39" x14ac:dyDescent="0.25">
      <c r="A382" s="10" t="s">
        <v>17</v>
      </c>
      <c r="B382" s="7" t="s">
        <v>250</v>
      </c>
      <c r="C382" s="7" t="s">
        <v>15</v>
      </c>
      <c r="D382" s="7" t="s">
        <v>28</v>
      </c>
      <c r="E382" s="29">
        <v>1</v>
      </c>
      <c r="F382" s="7" t="s">
        <v>8</v>
      </c>
      <c r="G382" s="7" t="s">
        <v>12</v>
      </c>
      <c r="H382" s="7" t="s">
        <v>12</v>
      </c>
      <c r="I382" s="7">
        <v>106</v>
      </c>
      <c r="J382" s="9">
        <v>37527</v>
      </c>
      <c r="K382" s="7">
        <v>218096</v>
      </c>
      <c r="L382" s="7" t="s">
        <v>13</v>
      </c>
      <c r="M382" s="7" t="s">
        <v>12</v>
      </c>
      <c r="N382" s="7">
        <v>2</v>
      </c>
      <c r="O382" s="7" t="s">
        <v>372</v>
      </c>
      <c r="P382" s="7" t="s">
        <v>132</v>
      </c>
      <c r="Q382" s="7" t="s">
        <v>19</v>
      </c>
      <c r="R382" s="7" t="s">
        <v>8</v>
      </c>
      <c r="S382" s="7" t="b">
        <v>0</v>
      </c>
      <c r="T382" s="7" t="b">
        <v>0</v>
      </c>
      <c r="U382" s="7" t="s">
        <v>910</v>
      </c>
      <c r="V382" s="9">
        <v>37527</v>
      </c>
      <c r="W382" s="7" t="s">
        <v>131</v>
      </c>
      <c r="X382" s="7" t="s">
        <v>37</v>
      </c>
      <c r="Y382" s="7" t="s">
        <v>120</v>
      </c>
      <c r="Z382" s="48">
        <v>0.83333333333333337</v>
      </c>
      <c r="AA382" s="8"/>
      <c r="AB382" s="8"/>
      <c r="AC382" s="7" t="s">
        <v>35</v>
      </c>
      <c r="AD382" s="7" t="s">
        <v>2</v>
      </c>
      <c r="AE382" s="7">
        <v>0</v>
      </c>
      <c r="AF382" s="7">
        <v>0</v>
      </c>
      <c r="AG382" s="7">
        <v>0</v>
      </c>
      <c r="AH382" s="7">
        <v>0</v>
      </c>
      <c r="AI382" s="7">
        <v>0</v>
      </c>
      <c r="AJ382" s="7">
        <v>600</v>
      </c>
      <c r="AK382" s="7" t="s">
        <v>1</v>
      </c>
      <c r="AL382" s="7" t="s">
        <v>1</v>
      </c>
      <c r="AM382" s="6">
        <v>140</v>
      </c>
    </row>
    <row r="383" spans="1:39" x14ac:dyDescent="0.25">
      <c r="A383" s="5" t="s">
        <v>17</v>
      </c>
      <c r="B383" s="2" t="s">
        <v>91</v>
      </c>
      <c r="C383" s="2" t="s">
        <v>15</v>
      </c>
      <c r="D383" s="2" t="s">
        <v>90</v>
      </c>
      <c r="E383" s="28">
        <v>50</v>
      </c>
      <c r="F383" s="2" t="s">
        <v>8</v>
      </c>
      <c r="G383" s="2" t="s">
        <v>12</v>
      </c>
      <c r="H383" s="2" t="s">
        <v>12</v>
      </c>
      <c r="I383" s="2">
        <v>598</v>
      </c>
      <c r="J383" s="4">
        <v>37527</v>
      </c>
      <c r="K383" s="2">
        <v>213733</v>
      </c>
      <c r="L383" s="2" t="s">
        <v>13</v>
      </c>
      <c r="M383" s="2" t="s">
        <v>12</v>
      </c>
      <c r="N383" s="2">
        <v>2</v>
      </c>
      <c r="O383" s="2" t="s">
        <v>89</v>
      </c>
      <c r="P383" s="2" t="s">
        <v>52</v>
      </c>
      <c r="Q383" s="2" t="s">
        <v>9</v>
      </c>
      <c r="R383" s="2" t="s">
        <v>8</v>
      </c>
      <c r="S383" s="2" t="b">
        <v>0</v>
      </c>
      <c r="T383" s="2" t="b">
        <v>0</v>
      </c>
      <c r="U383" s="2" t="s">
        <v>909</v>
      </c>
      <c r="V383" s="4">
        <v>37527</v>
      </c>
      <c r="W383" s="2" t="s">
        <v>6</v>
      </c>
      <c r="X383" s="2" t="s">
        <v>37</v>
      </c>
      <c r="Y383" s="2" t="s">
        <v>118</v>
      </c>
      <c r="Z383" s="47">
        <v>0.73749999999999993</v>
      </c>
      <c r="AA383" s="3"/>
      <c r="AB383" s="3"/>
      <c r="AC383" s="2" t="s">
        <v>3</v>
      </c>
      <c r="AD383" s="2" t="s">
        <v>2</v>
      </c>
      <c r="AE383" s="2">
        <v>0</v>
      </c>
      <c r="AF383" s="2">
        <v>0</v>
      </c>
      <c r="AG383" s="2">
        <v>0</v>
      </c>
      <c r="AH383" s="2">
        <v>0</v>
      </c>
      <c r="AI383" s="2">
        <v>0</v>
      </c>
      <c r="AJ383" s="2">
        <v>0</v>
      </c>
      <c r="AK383" s="2" t="s">
        <v>1</v>
      </c>
      <c r="AL383" s="2" t="s">
        <v>1</v>
      </c>
      <c r="AM383" s="1" t="s">
        <v>0</v>
      </c>
    </row>
    <row r="384" spans="1:39" x14ac:dyDescent="0.25">
      <c r="A384" s="10" t="s">
        <v>17</v>
      </c>
      <c r="B384" s="7" t="s">
        <v>250</v>
      </c>
      <c r="C384" s="7" t="s">
        <v>15</v>
      </c>
      <c r="D384" s="7" t="s">
        <v>32</v>
      </c>
      <c r="E384" s="29">
        <v>7</v>
      </c>
      <c r="F384" s="7" t="s">
        <v>53</v>
      </c>
      <c r="G384" s="7" t="s">
        <v>869</v>
      </c>
      <c r="H384" s="7" t="s">
        <v>12</v>
      </c>
      <c r="I384" s="7">
        <v>1476</v>
      </c>
      <c r="J384" s="9">
        <v>37527</v>
      </c>
      <c r="K384" s="7">
        <v>217819</v>
      </c>
      <c r="L384" s="7" t="s">
        <v>64</v>
      </c>
      <c r="M384" s="7" t="s">
        <v>12</v>
      </c>
      <c r="N384" s="7">
        <v>2</v>
      </c>
      <c r="O384" s="7" t="s">
        <v>372</v>
      </c>
      <c r="P384" s="7" t="s">
        <v>132</v>
      </c>
      <c r="Q384" s="7" t="s">
        <v>19</v>
      </c>
      <c r="R384" s="7" t="s">
        <v>8</v>
      </c>
      <c r="S384" s="7" t="b">
        <v>0</v>
      </c>
      <c r="T384" s="7" t="b">
        <v>0</v>
      </c>
      <c r="U384" s="7" t="s">
        <v>908</v>
      </c>
      <c r="V384" s="9">
        <v>37527</v>
      </c>
      <c r="W384" s="7" t="s">
        <v>131</v>
      </c>
      <c r="X384" s="7" t="s">
        <v>37</v>
      </c>
      <c r="Y384" s="7" t="s">
        <v>120</v>
      </c>
      <c r="Z384" s="48">
        <v>0.83333333333333337</v>
      </c>
      <c r="AA384" s="8"/>
      <c r="AB384" s="8"/>
      <c r="AC384" s="7" t="s">
        <v>35</v>
      </c>
      <c r="AD384" s="7" t="s">
        <v>2</v>
      </c>
      <c r="AE384" s="7">
        <v>3</v>
      </c>
      <c r="AF384" s="7">
        <v>0</v>
      </c>
      <c r="AG384" s="7">
        <v>0</v>
      </c>
      <c r="AH384" s="7">
        <v>0</v>
      </c>
      <c r="AI384" s="7">
        <v>0</v>
      </c>
      <c r="AJ384" s="7">
        <v>300</v>
      </c>
      <c r="AK384" s="7" t="s">
        <v>1</v>
      </c>
      <c r="AL384" s="7" t="s">
        <v>1</v>
      </c>
      <c r="AM384" s="6">
        <v>140</v>
      </c>
    </row>
    <row r="385" spans="1:39" x14ac:dyDescent="0.25">
      <c r="A385" s="5" t="s">
        <v>17</v>
      </c>
      <c r="B385" s="2" t="s">
        <v>191</v>
      </c>
      <c r="C385" s="2" t="s">
        <v>105</v>
      </c>
      <c r="D385" s="2" t="s">
        <v>58</v>
      </c>
      <c r="E385" s="28">
        <v>1</v>
      </c>
      <c r="F385" s="2" t="s">
        <v>8</v>
      </c>
      <c r="G385" s="2" t="s">
        <v>12</v>
      </c>
      <c r="H385" s="2" t="s">
        <v>12</v>
      </c>
      <c r="I385" s="12" t="s">
        <v>12</v>
      </c>
      <c r="J385" s="4">
        <v>37529</v>
      </c>
      <c r="K385" s="2">
        <v>215726</v>
      </c>
      <c r="L385" s="2" t="s">
        <v>13</v>
      </c>
      <c r="M385" s="2" t="s">
        <v>12</v>
      </c>
      <c r="N385" s="2">
        <v>2</v>
      </c>
      <c r="O385" s="2" t="s">
        <v>57</v>
      </c>
      <c r="P385" s="2" t="s">
        <v>56</v>
      </c>
      <c r="Q385" s="2" t="s">
        <v>19</v>
      </c>
      <c r="R385" s="2" t="s">
        <v>8</v>
      </c>
      <c r="S385" s="2" t="b">
        <v>0</v>
      </c>
      <c r="T385" s="2" t="b">
        <v>0</v>
      </c>
      <c r="U385" s="2" t="s">
        <v>907</v>
      </c>
      <c r="V385" s="4">
        <v>37529</v>
      </c>
      <c r="W385" s="2" t="s">
        <v>12</v>
      </c>
      <c r="X385" s="2" t="s">
        <v>37</v>
      </c>
      <c r="Y385" s="2" t="s">
        <v>304</v>
      </c>
      <c r="Z385" s="47">
        <v>0.70138888888888884</v>
      </c>
      <c r="AA385" s="3"/>
      <c r="AB385" s="3"/>
      <c r="AC385" s="2" t="s">
        <v>3</v>
      </c>
      <c r="AD385" s="2" t="s">
        <v>22</v>
      </c>
      <c r="AE385" s="2">
        <v>0</v>
      </c>
      <c r="AF385" s="2">
        <v>0</v>
      </c>
      <c r="AG385" s="2">
        <v>0</v>
      </c>
      <c r="AH385" s="2">
        <v>0</v>
      </c>
      <c r="AI385" s="2">
        <v>0</v>
      </c>
      <c r="AJ385" s="14">
        <v>1200</v>
      </c>
      <c r="AK385" s="2" t="s">
        <v>1</v>
      </c>
      <c r="AL385" s="2" t="s">
        <v>1</v>
      </c>
      <c r="AM385" s="1">
        <v>150</v>
      </c>
    </row>
    <row r="386" spans="1:39" x14ac:dyDescent="0.25">
      <c r="A386" s="10" t="s">
        <v>17</v>
      </c>
      <c r="B386" s="7" t="s">
        <v>285</v>
      </c>
      <c r="C386" s="7" t="s">
        <v>105</v>
      </c>
      <c r="D386" s="7" t="s">
        <v>70</v>
      </c>
      <c r="E386" s="29">
        <v>7</v>
      </c>
      <c r="F386" s="7" t="s">
        <v>8</v>
      </c>
      <c r="G386" s="7" t="s">
        <v>12</v>
      </c>
      <c r="H386" s="7" t="s">
        <v>12</v>
      </c>
      <c r="I386" s="7">
        <v>3956</v>
      </c>
      <c r="J386" s="9">
        <v>37535</v>
      </c>
      <c r="K386" s="7">
        <v>216594</v>
      </c>
      <c r="L386" s="7" t="s">
        <v>64</v>
      </c>
      <c r="M386" s="7" t="s">
        <v>12</v>
      </c>
      <c r="N386" s="7">
        <v>2</v>
      </c>
      <c r="O386" s="7" t="s">
        <v>69</v>
      </c>
      <c r="P386" s="7" t="s">
        <v>284</v>
      </c>
      <c r="Q386" s="7" t="s">
        <v>19</v>
      </c>
      <c r="R386" s="7" t="s">
        <v>8</v>
      </c>
      <c r="S386" s="7" t="b">
        <v>0</v>
      </c>
      <c r="T386" s="7" t="b">
        <v>0</v>
      </c>
      <c r="U386" s="7" t="s">
        <v>906</v>
      </c>
      <c r="V386" s="9">
        <v>37535</v>
      </c>
      <c r="W386" s="7" t="s">
        <v>131</v>
      </c>
      <c r="X386" s="7" t="s">
        <v>37</v>
      </c>
      <c r="Y386" s="7" t="s">
        <v>120</v>
      </c>
      <c r="Z386" s="48">
        <v>0.83333333333333337</v>
      </c>
      <c r="AA386" s="8"/>
      <c r="AB386" s="8"/>
      <c r="AC386" s="7" t="s">
        <v>35</v>
      </c>
      <c r="AD386" s="7" t="s">
        <v>22</v>
      </c>
      <c r="AE386" s="7">
        <v>72</v>
      </c>
      <c r="AF386" s="7">
        <v>0</v>
      </c>
      <c r="AG386" s="7">
        <v>0</v>
      </c>
      <c r="AH386" s="7">
        <v>0</v>
      </c>
      <c r="AI386" s="7">
        <v>0</v>
      </c>
      <c r="AJ386" s="13">
        <v>1600</v>
      </c>
      <c r="AK386" s="7" t="s">
        <v>1</v>
      </c>
      <c r="AL386" s="7" t="s">
        <v>1</v>
      </c>
      <c r="AM386" s="6">
        <v>140</v>
      </c>
    </row>
    <row r="387" spans="1:39" x14ac:dyDescent="0.25">
      <c r="A387" s="5" t="s">
        <v>17</v>
      </c>
      <c r="B387" s="2" t="s">
        <v>182</v>
      </c>
      <c r="C387" s="2" t="s">
        <v>15</v>
      </c>
      <c r="D387" s="2" t="s">
        <v>354</v>
      </c>
      <c r="E387" s="28">
        <v>1</v>
      </c>
      <c r="F387" s="2" t="s">
        <v>8</v>
      </c>
      <c r="G387" s="2" t="s">
        <v>12</v>
      </c>
      <c r="H387" s="2" t="s">
        <v>12</v>
      </c>
      <c r="I387" s="12" t="s">
        <v>12</v>
      </c>
      <c r="J387" s="4">
        <v>37535</v>
      </c>
      <c r="K387" s="2">
        <v>217722</v>
      </c>
      <c r="L387" s="2" t="s">
        <v>13</v>
      </c>
      <c r="M387" s="2" t="s">
        <v>12</v>
      </c>
      <c r="N387" s="2">
        <v>2</v>
      </c>
      <c r="O387" s="2" t="s">
        <v>51</v>
      </c>
      <c r="P387" s="2" t="s">
        <v>122</v>
      </c>
      <c r="Q387" s="2" t="s">
        <v>9</v>
      </c>
      <c r="R387" s="2" t="s">
        <v>168</v>
      </c>
      <c r="S387" s="2" t="b">
        <v>1</v>
      </c>
      <c r="T387" s="2" t="b">
        <v>0</v>
      </c>
      <c r="U387" s="2" t="s">
        <v>905</v>
      </c>
      <c r="V387" s="4">
        <v>37536</v>
      </c>
      <c r="W387" s="2" t="s">
        <v>38</v>
      </c>
      <c r="X387" s="2" t="s">
        <v>45</v>
      </c>
      <c r="Y387" s="2" t="s">
        <v>66</v>
      </c>
      <c r="Z387" s="47">
        <v>0.72430555555555554</v>
      </c>
      <c r="AA387" s="3"/>
      <c r="AB387" s="3"/>
      <c r="AC387" s="2" t="s">
        <v>55</v>
      </c>
      <c r="AD387" s="2" t="s">
        <v>2</v>
      </c>
      <c r="AE387" s="2">
        <v>0</v>
      </c>
      <c r="AF387" s="2">
        <v>0</v>
      </c>
      <c r="AG387" s="2">
        <v>0</v>
      </c>
      <c r="AH387" s="2">
        <v>0</v>
      </c>
      <c r="AI387" s="2">
        <v>0</v>
      </c>
      <c r="AJ387" s="2">
        <v>0</v>
      </c>
      <c r="AK387" s="2" t="s">
        <v>1</v>
      </c>
      <c r="AL387" s="2" t="s">
        <v>1</v>
      </c>
      <c r="AM387" s="1">
        <v>120</v>
      </c>
    </row>
    <row r="388" spans="1:39" x14ac:dyDescent="0.25">
      <c r="A388" s="10" t="s">
        <v>17</v>
      </c>
      <c r="B388" s="7" t="s">
        <v>287</v>
      </c>
      <c r="C388" s="7" t="s">
        <v>15</v>
      </c>
      <c r="D388" s="7" t="s">
        <v>196</v>
      </c>
      <c r="E388" s="29">
        <v>1</v>
      </c>
      <c r="F388" s="7" t="s">
        <v>8</v>
      </c>
      <c r="G388" s="7" t="s">
        <v>12</v>
      </c>
      <c r="H388" s="7" t="s">
        <v>12</v>
      </c>
      <c r="I388" s="7">
        <v>5976</v>
      </c>
      <c r="J388" s="9">
        <v>37535</v>
      </c>
      <c r="K388" s="7">
        <v>222325</v>
      </c>
      <c r="L388" s="7" t="s">
        <v>64</v>
      </c>
      <c r="M388" s="7" t="s">
        <v>12</v>
      </c>
      <c r="N388" s="7">
        <v>2</v>
      </c>
      <c r="O388" s="7" t="s">
        <v>79</v>
      </c>
      <c r="P388" s="7" t="s">
        <v>122</v>
      </c>
      <c r="Q388" s="7" t="s">
        <v>19</v>
      </c>
      <c r="R388" s="7" t="s">
        <v>8</v>
      </c>
      <c r="S388" s="7" t="b">
        <v>0</v>
      </c>
      <c r="T388" s="7" t="b">
        <v>0</v>
      </c>
      <c r="U388" s="7" t="s">
        <v>904</v>
      </c>
      <c r="V388" s="9">
        <v>37536</v>
      </c>
      <c r="W388" s="7" t="s">
        <v>12</v>
      </c>
      <c r="X388" s="7" t="s">
        <v>37</v>
      </c>
      <c r="Y388" s="7" t="s">
        <v>73</v>
      </c>
      <c r="Z388" s="48">
        <v>0.68402777777777779</v>
      </c>
      <c r="AA388" s="8"/>
      <c r="AB388" s="8"/>
      <c r="AC388" s="7" t="s">
        <v>3</v>
      </c>
      <c r="AD388" s="7" t="s">
        <v>22</v>
      </c>
      <c r="AE388" s="7">
        <v>12</v>
      </c>
      <c r="AF388" s="13">
        <v>3803</v>
      </c>
      <c r="AG388" s="13">
        <v>25355</v>
      </c>
      <c r="AH388" s="13">
        <v>29158</v>
      </c>
      <c r="AI388" s="7">
        <v>0</v>
      </c>
      <c r="AJ388" s="7">
        <v>200</v>
      </c>
      <c r="AK388" s="7" t="s">
        <v>1</v>
      </c>
      <c r="AL388" s="7" t="s">
        <v>1</v>
      </c>
      <c r="AM388" s="6">
        <v>135</v>
      </c>
    </row>
    <row r="389" spans="1:39" x14ac:dyDescent="0.25">
      <c r="A389" s="5" t="s">
        <v>17</v>
      </c>
      <c r="B389" s="2" t="s">
        <v>91</v>
      </c>
      <c r="C389" s="2" t="s">
        <v>15</v>
      </c>
      <c r="D389" s="2" t="s">
        <v>196</v>
      </c>
      <c r="E389" s="28">
        <v>7</v>
      </c>
      <c r="F389" s="2" t="s">
        <v>8</v>
      </c>
      <c r="G389" s="2" t="s">
        <v>12</v>
      </c>
      <c r="H389" s="2" t="s">
        <v>12</v>
      </c>
      <c r="I389" s="2">
        <v>618</v>
      </c>
      <c r="J389" s="4">
        <v>37536</v>
      </c>
      <c r="K389" s="2">
        <v>218198</v>
      </c>
      <c r="L389" s="2" t="s">
        <v>64</v>
      </c>
      <c r="M389" s="2" t="s">
        <v>12</v>
      </c>
      <c r="N389" s="2">
        <v>2</v>
      </c>
      <c r="O389" s="2" t="s">
        <v>180</v>
      </c>
      <c r="P389" s="2" t="s">
        <v>52</v>
      </c>
      <c r="Q389" s="2" t="s">
        <v>9</v>
      </c>
      <c r="R389" s="2" t="s">
        <v>8</v>
      </c>
      <c r="S389" s="2" t="b">
        <v>0</v>
      </c>
      <c r="T389" s="2" t="b">
        <v>0</v>
      </c>
      <c r="U389" s="2" t="s">
        <v>903</v>
      </c>
      <c r="V389" s="4">
        <v>37536</v>
      </c>
      <c r="W389" s="2" t="s">
        <v>6</v>
      </c>
      <c r="X389" s="2" t="s">
        <v>45</v>
      </c>
      <c r="Y389" s="2" t="s">
        <v>50</v>
      </c>
      <c r="Z389" s="47">
        <v>0.46249999999999997</v>
      </c>
      <c r="AA389" s="3"/>
      <c r="AB389" s="3"/>
      <c r="AC389" s="2" t="s">
        <v>3</v>
      </c>
      <c r="AD389" s="2" t="s">
        <v>22</v>
      </c>
      <c r="AE389" s="2">
        <v>19</v>
      </c>
      <c r="AF389" s="2">
        <v>0</v>
      </c>
      <c r="AG389" s="2">
        <v>0</v>
      </c>
      <c r="AH389" s="2">
        <v>0</v>
      </c>
      <c r="AI389" s="2">
        <v>0</v>
      </c>
      <c r="AJ389" s="2">
        <v>0</v>
      </c>
      <c r="AK389" s="2" t="s">
        <v>1</v>
      </c>
      <c r="AL389" s="2" t="s">
        <v>1</v>
      </c>
      <c r="AM389" s="1">
        <v>80</v>
      </c>
    </row>
    <row r="390" spans="1:39" x14ac:dyDescent="0.25">
      <c r="A390" s="10" t="s">
        <v>17</v>
      </c>
      <c r="B390" s="7" t="s">
        <v>285</v>
      </c>
      <c r="C390" s="7" t="s">
        <v>105</v>
      </c>
      <c r="D390" s="7" t="s">
        <v>238</v>
      </c>
      <c r="E390" s="29">
        <v>7</v>
      </c>
      <c r="F390" s="7" t="s">
        <v>8</v>
      </c>
      <c r="G390" s="7" t="s">
        <v>12</v>
      </c>
      <c r="H390" s="7" t="s">
        <v>12</v>
      </c>
      <c r="I390" s="7">
        <v>1440</v>
      </c>
      <c r="J390" s="9">
        <v>37536</v>
      </c>
      <c r="K390" s="7">
        <v>220244</v>
      </c>
      <c r="L390" s="7" t="s">
        <v>64</v>
      </c>
      <c r="M390" s="7" t="s">
        <v>12</v>
      </c>
      <c r="N390" s="7">
        <v>2</v>
      </c>
      <c r="O390" s="7" t="s">
        <v>57</v>
      </c>
      <c r="P390" s="7" t="s">
        <v>284</v>
      </c>
      <c r="Q390" s="7" t="s">
        <v>19</v>
      </c>
      <c r="R390" s="7" t="s">
        <v>8</v>
      </c>
      <c r="S390" s="7" t="b">
        <v>0</v>
      </c>
      <c r="T390" s="7" t="b">
        <v>0</v>
      </c>
      <c r="U390" s="7" t="s">
        <v>902</v>
      </c>
      <c r="V390" s="9">
        <v>37536</v>
      </c>
      <c r="W390" s="7" t="s">
        <v>131</v>
      </c>
      <c r="X390" s="7" t="s">
        <v>5</v>
      </c>
      <c r="Y390" s="7" t="s">
        <v>120</v>
      </c>
      <c r="Z390" s="48">
        <v>0.85416666666666663</v>
      </c>
      <c r="AA390" s="8"/>
      <c r="AB390" s="8"/>
      <c r="AC390" s="7" t="s">
        <v>35</v>
      </c>
      <c r="AD390" s="7" t="s">
        <v>2</v>
      </c>
      <c r="AE390" s="7">
        <v>48</v>
      </c>
      <c r="AF390" s="7">
        <v>0</v>
      </c>
      <c r="AG390" s="7">
        <v>0</v>
      </c>
      <c r="AH390" s="7">
        <v>0</v>
      </c>
      <c r="AI390" s="7">
        <v>0</v>
      </c>
      <c r="AJ390" s="13">
        <v>2200</v>
      </c>
      <c r="AK390" s="7" t="s">
        <v>1</v>
      </c>
      <c r="AL390" s="7" t="s">
        <v>1</v>
      </c>
      <c r="AM390" s="6">
        <v>190</v>
      </c>
    </row>
    <row r="391" spans="1:39" x14ac:dyDescent="0.25">
      <c r="A391" s="10" t="s">
        <v>17</v>
      </c>
      <c r="B391" s="7" t="s">
        <v>143</v>
      </c>
      <c r="C391" s="7" t="s">
        <v>15</v>
      </c>
      <c r="D391" s="7" t="s">
        <v>33</v>
      </c>
      <c r="E391" s="29">
        <v>1</v>
      </c>
      <c r="F391" s="7" t="s">
        <v>8</v>
      </c>
      <c r="G391" s="7" t="s">
        <v>12</v>
      </c>
      <c r="H391" s="7" t="s">
        <v>12</v>
      </c>
      <c r="I391" s="7">
        <v>215</v>
      </c>
      <c r="J391" s="9">
        <v>37545</v>
      </c>
      <c r="K391" s="7">
        <v>215727</v>
      </c>
      <c r="L391" s="7" t="s">
        <v>13</v>
      </c>
      <c r="M391" s="7" t="s">
        <v>12</v>
      </c>
      <c r="N391" s="7">
        <v>2</v>
      </c>
      <c r="O391" s="7" t="s">
        <v>24</v>
      </c>
      <c r="P391" s="7" t="s">
        <v>142</v>
      </c>
      <c r="Q391" s="7" t="s">
        <v>29</v>
      </c>
      <c r="R391" s="7" t="s">
        <v>168</v>
      </c>
      <c r="S391" s="7" t="b">
        <v>0</v>
      </c>
      <c r="T391" s="7" t="b">
        <v>0</v>
      </c>
      <c r="U391" s="7" t="s">
        <v>901</v>
      </c>
      <c r="V391" s="9">
        <v>37545</v>
      </c>
      <c r="W391" s="7" t="s">
        <v>38</v>
      </c>
      <c r="X391" s="7" t="s">
        <v>45</v>
      </c>
      <c r="Y391" s="7" t="s">
        <v>66</v>
      </c>
      <c r="Z391" s="48">
        <v>0.54513888888888895</v>
      </c>
      <c r="AA391" s="8"/>
      <c r="AB391" s="8"/>
      <c r="AC391" s="7" t="s">
        <v>3</v>
      </c>
      <c r="AD391" s="7" t="s">
        <v>34</v>
      </c>
      <c r="AE391" s="7">
        <v>0</v>
      </c>
      <c r="AF391" s="7">
        <v>0</v>
      </c>
      <c r="AG391" s="7">
        <v>0</v>
      </c>
      <c r="AH391" s="7">
        <v>0</v>
      </c>
      <c r="AI391" s="7">
        <v>0</v>
      </c>
      <c r="AJ391" s="7">
        <v>0</v>
      </c>
      <c r="AK391" s="7" t="s">
        <v>1</v>
      </c>
      <c r="AL391" s="7" t="s">
        <v>1</v>
      </c>
      <c r="AM391" s="6">
        <v>80</v>
      </c>
    </row>
    <row r="392" spans="1:39" x14ac:dyDescent="0.25">
      <c r="A392" s="5" t="s">
        <v>17</v>
      </c>
      <c r="B392" s="2" t="s">
        <v>287</v>
      </c>
      <c r="C392" s="2" t="s">
        <v>15</v>
      </c>
      <c r="D392" s="2" t="s">
        <v>97</v>
      </c>
      <c r="E392" s="28">
        <v>1</v>
      </c>
      <c r="F392" s="2" t="s">
        <v>8</v>
      </c>
      <c r="G392" s="2" t="s">
        <v>12</v>
      </c>
      <c r="H392" s="2" t="s">
        <v>12</v>
      </c>
      <c r="I392" s="2">
        <v>697</v>
      </c>
      <c r="J392" s="4">
        <v>37546</v>
      </c>
      <c r="K392" s="2">
        <v>270091</v>
      </c>
      <c r="L392" s="2" t="s">
        <v>13</v>
      </c>
      <c r="M392" s="2" t="s">
        <v>12</v>
      </c>
      <c r="N392" s="2">
        <v>2</v>
      </c>
      <c r="O392" s="2" t="s">
        <v>57</v>
      </c>
      <c r="P392" s="2" t="s">
        <v>122</v>
      </c>
      <c r="Q392" s="2" t="s">
        <v>29</v>
      </c>
      <c r="R392" s="2" t="s">
        <v>8</v>
      </c>
      <c r="S392" s="2" t="b">
        <v>1</v>
      </c>
      <c r="T392" s="2" t="b">
        <v>0</v>
      </c>
      <c r="U392" s="2" t="s">
        <v>900</v>
      </c>
      <c r="V392" s="4">
        <v>40737</v>
      </c>
      <c r="W392" s="2" t="s">
        <v>6</v>
      </c>
      <c r="X392" s="2" t="s">
        <v>5</v>
      </c>
      <c r="Y392" s="2" t="s">
        <v>50</v>
      </c>
      <c r="Z392" s="47">
        <v>0.56041666666666667</v>
      </c>
      <c r="AA392" s="3"/>
      <c r="AB392" s="3"/>
      <c r="AC392" s="2" t="s">
        <v>3</v>
      </c>
      <c r="AD392" s="2" t="s">
        <v>22</v>
      </c>
      <c r="AE392" s="2">
        <v>0</v>
      </c>
      <c r="AF392" s="2">
        <v>0</v>
      </c>
      <c r="AG392" s="2">
        <v>0</v>
      </c>
      <c r="AH392" s="2">
        <v>0</v>
      </c>
      <c r="AI392" s="2">
        <v>0</v>
      </c>
      <c r="AJ392" s="2">
        <v>0</v>
      </c>
      <c r="AK392" s="2" t="s">
        <v>1</v>
      </c>
      <c r="AL392" s="2" t="s">
        <v>1</v>
      </c>
      <c r="AM392" s="1" t="s">
        <v>0</v>
      </c>
    </row>
    <row r="393" spans="1:39" x14ac:dyDescent="0.25">
      <c r="A393" s="10" t="s">
        <v>17</v>
      </c>
      <c r="B393" s="7" t="s">
        <v>285</v>
      </c>
      <c r="C393" s="7" t="s">
        <v>46</v>
      </c>
      <c r="D393" s="7" t="s">
        <v>178</v>
      </c>
      <c r="E393" s="29">
        <v>7</v>
      </c>
      <c r="F393" s="7" t="s">
        <v>8</v>
      </c>
      <c r="G393" s="7" t="s">
        <v>12</v>
      </c>
      <c r="H393" s="7" t="s">
        <v>12</v>
      </c>
      <c r="I393" s="11" t="s">
        <v>12</v>
      </c>
      <c r="J393" s="9">
        <v>37548</v>
      </c>
      <c r="K393" s="7">
        <v>217135</v>
      </c>
      <c r="L393" s="7" t="s">
        <v>13</v>
      </c>
      <c r="M393" s="7" t="s">
        <v>12</v>
      </c>
      <c r="N393" s="7">
        <v>2</v>
      </c>
      <c r="O393" s="7" t="s">
        <v>57</v>
      </c>
      <c r="P393" s="7" t="s">
        <v>284</v>
      </c>
      <c r="Q393" s="7" t="s">
        <v>19</v>
      </c>
      <c r="R393" s="7" t="s">
        <v>8</v>
      </c>
      <c r="S393" s="7" t="b">
        <v>0</v>
      </c>
      <c r="T393" s="7" t="b">
        <v>0</v>
      </c>
      <c r="U393" s="7" t="s">
        <v>899</v>
      </c>
      <c r="V393" s="9">
        <v>37548</v>
      </c>
      <c r="W393" s="7" t="s">
        <v>12</v>
      </c>
      <c r="X393" s="7" t="s">
        <v>37</v>
      </c>
      <c r="Y393" s="7" t="s">
        <v>183</v>
      </c>
      <c r="Z393" s="48">
        <v>0.92361111111111116</v>
      </c>
      <c r="AA393" s="8"/>
      <c r="AB393" s="8"/>
      <c r="AC393" s="7" t="s">
        <v>35</v>
      </c>
      <c r="AD393" s="7" t="s">
        <v>34</v>
      </c>
      <c r="AE393" s="7">
        <v>0</v>
      </c>
      <c r="AF393" s="7">
        <v>0</v>
      </c>
      <c r="AG393" s="7">
        <v>0</v>
      </c>
      <c r="AH393" s="7">
        <v>0</v>
      </c>
      <c r="AI393" s="7">
        <v>0</v>
      </c>
      <c r="AJ393" s="7" t="s">
        <v>1</v>
      </c>
      <c r="AK393" s="7" t="s">
        <v>1</v>
      </c>
      <c r="AL393" s="7" t="s">
        <v>1</v>
      </c>
      <c r="AM393" s="6" t="s">
        <v>0</v>
      </c>
    </row>
    <row r="394" spans="1:39" x14ac:dyDescent="0.25">
      <c r="A394" s="5" t="s">
        <v>17</v>
      </c>
      <c r="B394" s="2" t="s">
        <v>65</v>
      </c>
      <c r="C394" s="2" t="s">
        <v>15</v>
      </c>
      <c r="D394" s="2" t="s">
        <v>58</v>
      </c>
      <c r="E394" s="28">
        <v>1</v>
      </c>
      <c r="F394" s="2" t="s">
        <v>95</v>
      </c>
      <c r="G394" s="2" t="s">
        <v>12</v>
      </c>
      <c r="H394" s="2" t="s">
        <v>12</v>
      </c>
      <c r="I394" s="12" t="s">
        <v>12</v>
      </c>
      <c r="J394" s="4">
        <v>37551</v>
      </c>
      <c r="K394" s="2">
        <v>217838</v>
      </c>
      <c r="L394" s="2" t="s">
        <v>13</v>
      </c>
      <c r="M394" s="2" t="s">
        <v>12</v>
      </c>
      <c r="N394" s="2">
        <v>2</v>
      </c>
      <c r="O394" s="2" t="s">
        <v>57</v>
      </c>
      <c r="P394" s="2" t="s">
        <v>63</v>
      </c>
      <c r="Q394" s="2" t="s">
        <v>29</v>
      </c>
      <c r="R394" s="2" t="s">
        <v>8</v>
      </c>
      <c r="S394" s="2" t="b">
        <v>1</v>
      </c>
      <c r="T394" s="2" t="b">
        <v>1</v>
      </c>
      <c r="U394" s="2" t="s">
        <v>898</v>
      </c>
      <c r="V394" s="4">
        <v>37551</v>
      </c>
      <c r="W394" s="2" t="s">
        <v>38</v>
      </c>
      <c r="X394" s="2" t="s">
        <v>5</v>
      </c>
      <c r="Y394" s="2" t="s">
        <v>558</v>
      </c>
      <c r="Z394" s="47">
        <v>0.4909722222222222</v>
      </c>
      <c r="AA394" s="3"/>
      <c r="AB394" s="3"/>
      <c r="AC394" s="2" t="s">
        <v>3</v>
      </c>
      <c r="AD394" s="2" t="s">
        <v>22</v>
      </c>
      <c r="AE394" s="2">
        <v>0</v>
      </c>
      <c r="AF394" s="2">
        <v>0</v>
      </c>
      <c r="AG394" s="2">
        <v>0</v>
      </c>
      <c r="AH394" s="2">
        <v>0</v>
      </c>
      <c r="AI394" s="2">
        <v>0</v>
      </c>
      <c r="AJ394" s="2">
        <v>0</v>
      </c>
      <c r="AK394" s="2" t="s">
        <v>1</v>
      </c>
      <c r="AL394" s="2" t="s">
        <v>1</v>
      </c>
      <c r="AM394" s="1">
        <v>50</v>
      </c>
    </row>
    <row r="395" spans="1:39" x14ac:dyDescent="0.25">
      <c r="A395" s="10" t="s">
        <v>17</v>
      </c>
      <c r="B395" s="7" t="s">
        <v>287</v>
      </c>
      <c r="C395" s="7" t="s">
        <v>15</v>
      </c>
      <c r="D395" s="7" t="s">
        <v>161</v>
      </c>
      <c r="E395" s="29">
        <v>7</v>
      </c>
      <c r="F395" s="7" t="s">
        <v>8</v>
      </c>
      <c r="G395" s="7" t="s">
        <v>12</v>
      </c>
      <c r="H395" s="7" t="s">
        <v>12</v>
      </c>
      <c r="I395" s="11" t="s">
        <v>12</v>
      </c>
      <c r="J395" s="9">
        <v>37551</v>
      </c>
      <c r="K395" s="7">
        <v>270092</v>
      </c>
      <c r="L395" s="7" t="s">
        <v>13</v>
      </c>
      <c r="M395" s="7" t="s">
        <v>12</v>
      </c>
      <c r="N395" s="7">
        <v>3</v>
      </c>
      <c r="O395" s="7" t="s">
        <v>51</v>
      </c>
      <c r="P395" s="7" t="s">
        <v>122</v>
      </c>
      <c r="Q395" s="7" t="s">
        <v>19</v>
      </c>
      <c r="R395" s="7" t="s">
        <v>12</v>
      </c>
      <c r="S395" s="7" t="b">
        <v>0</v>
      </c>
      <c r="T395" s="7" t="b">
        <v>0</v>
      </c>
      <c r="U395" s="7" t="s">
        <v>897</v>
      </c>
      <c r="V395" s="9">
        <v>40737</v>
      </c>
      <c r="W395" s="7" t="s">
        <v>12</v>
      </c>
      <c r="X395" s="7" t="s">
        <v>37</v>
      </c>
      <c r="Y395" s="7" t="s">
        <v>73</v>
      </c>
      <c r="Z395" s="48">
        <v>0.32291666666666669</v>
      </c>
      <c r="AA395" s="8"/>
      <c r="AB395" s="8"/>
      <c r="AC395" s="7" t="s">
        <v>0</v>
      </c>
      <c r="AD395" s="7" t="s">
        <v>2</v>
      </c>
      <c r="AE395" s="7">
        <v>0</v>
      </c>
      <c r="AF395" s="7">
        <v>0</v>
      </c>
      <c r="AG395" s="7">
        <v>0</v>
      </c>
      <c r="AH395" s="7">
        <v>0</v>
      </c>
      <c r="AI395" s="7">
        <v>0</v>
      </c>
      <c r="AJ395" s="7">
        <v>900</v>
      </c>
      <c r="AK395" s="7" t="s">
        <v>1</v>
      </c>
      <c r="AL395" s="7" t="s">
        <v>1</v>
      </c>
      <c r="AM395" s="6" t="s">
        <v>0</v>
      </c>
    </row>
    <row r="396" spans="1:39" x14ac:dyDescent="0.25">
      <c r="A396" s="5" t="s">
        <v>17</v>
      </c>
      <c r="B396" s="2" t="s">
        <v>128</v>
      </c>
      <c r="C396" s="2" t="s">
        <v>15</v>
      </c>
      <c r="D396" s="2" t="s">
        <v>306</v>
      </c>
      <c r="E396" s="28">
        <v>1</v>
      </c>
      <c r="F396" s="2" t="s">
        <v>95</v>
      </c>
      <c r="G396" s="2" t="s">
        <v>12</v>
      </c>
      <c r="H396" s="2" t="s">
        <v>12</v>
      </c>
      <c r="I396" s="2">
        <v>331</v>
      </c>
      <c r="J396" s="4">
        <v>37553</v>
      </c>
      <c r="K396" s="2">
        <v>216919</v>
      </c>
      <c r="L396" s="2" t="s">
        <v>13</v>
      </c>
      <c r="M396" s="2" t="s">
        <v>12</v>
      </c>
      <c r="N396" s="2">
        <v>2</v>
      </c>
      <c r="O396" s="2" t="s">
        <v>115</v>
      </c>
      <c r="P396" s="2" t="s">
        <v>126</v>
      </c>
      <c r="Q396" s="2" t="s">
        <v>29</v>
      </c>
      <c r="R396" s="2" t="s">
        <v>8</v>
      </c>
      <c r="S396" s="2" t="b">
        <v>1</v>
      </c>
      <c r="T396" s="2" t="b">
        <v>0</v>
      </c>
      <c r="U396" s="2" t="s">
        <v>896</v>
      </c>
      <c r="V396" s="4">
        <v>37553</v>
      </c>
      <c r="W396" s="2" t="s">
        <v>6</v>
      </c>
      <c r="X396" s="2" t="s">
        <v>45</v>
      </c>
      <c r="Y396" s="2" t="s">
        <v>50</v>
      </c>
      <c r="Z396" s="47">
        <v>0.68541666666666667</v>
      </c>
      <c r="AA396" s="3"/>
      <c r="AB396" s="3"/>
      <c r="AC396" s="2" t="s">
        <v>3</v>
      </c>
      <c r="AD396" s="2" t="s">
        <v>2</v>
      </c>
      <c r="AE396" s="2">
        <v>0</v>
      </c>
      <c r="AF396" s="2">
        <v>0</v>
      </c>
      <c r="AG396" s="2">
        <v>0</v>
      </c>
      <c r="AH396" s="2">
        <v>0</v>
      </c>
      <c r="AI396" s="2">
        <v>0</v>
      </c>
      <c r="AJ396" s="2">
        <v>0</v>
      </c>
      <c r="AK396" s="2" t="s">
        <v>1</v>
      </c>
      <c r="AL396" s="2" t="s">
        <v>1</v>
      </c>
      <c r="AM396" s="1">
        <v>90</v>
      </c>
    </row>
    <row r="397" spans="1:39" x14ac:dyDescent="0.25">
      <c r="A397" s="10" t="s">
        <v>17</v>
      </c>
      <c r="B397" s="7" t="s">
        <v>417</v>
      </c>
      <c r="C397" s="7" t="s">
        <v>105</v>
      </c>
      <c r="D397" s="7" t="s">
        <v>103</v>
      </c>
      <c r="E397" s="29">
        <v>7</v>
      </c>
      <c r="F397" s="7" t="s">
        <v>8</v>
      </c>
      <c r="G397" s="7" t="s">
        <v>12</v>
      </c>
      <c r="H397" s="7" t="s">
        <v>12</v>
      </c>
      <c r="I397" s="7">
        <v>515</v>
      </c>
      <c r="J397" s="9">
        <v>37556</v>
      </c>
      <c r="K397" s="7">
        <v>217019</v>
      </c>
      <c r="L397" s="7" t="s">
        <v>64</v>
      </c>
      <c r="M397" s="7" t="s">
        <v>12</v>
      </c>
      <c r="N397" s="7">
        <v>2</v>
      </c>
      <c r="O397" s="7" t="s">
        <v>180</v>
      </c>
      <c r="P397" s="7" t="s">
        <v>416</v>
      </c>
      <c r="Q397" s="7" t="s">
        <v>19</v>
      </c>
      <c r="R397" s="7" t="s">
        <v>8</v>
      </c>
      <c r="S397" s="7" t="b">
        <v>1</v>
      </c>
      <c r="T397" s="7" t="b">
        <v>1</v>
      </c>
      <c r="U397" s="7" t="s">
        <v>895</v>
      </c>
      <c r="V397" s="9">
        <v>37557</v>
      </c>
      <c r="W397" s="7" t="s">
        <v>6</v>
      </c>
      <c r="X397" s="7" t="s">
        <v>37</v>
      </c>
      <c r="Y397" s="7" t="s">
        <v>44</v>
      </c>
      <c r="Z397" s="48">
        <v>0.75347222222222221</v>
      </c>
      <c r="AA397" s="8"/>
      <c r="AB397" s="8"/>
      <c r="AC397" s="7" t="s">
        <v>35</v>
      </c>
      <c r="AD397" s="7" t="s">
        <v>2</v>
      </c>
      <c r="AE397" s="7">
        <v>0</v>
      </c>
      <c r="AF397" s="7">
        <v>0</v>
      </c>
      <c r="AG397" s="13">
        <v>5071</v>
      </c>
      <c r="AH397" s="13">
        <v>5071</v>
      </c>
      <c r="AI397" s="7">
        <v>0</v>
      </c>
      <c r="AJ397" s="13">
        <v>5000</v>
      </c>
      <c r="AK397" s="7" t="s">
        <v>1</v>
      </c>
      <c r="AL397" s="7" t="s">
        <v>1</v>
      </c>
      <c r="AM397" s="6">
        <v>240</v>
      </c>
    </row>
    <row r="398" spans="1:39" x14ac:dyDescent="0.25">
      <c r="A398" s="5" t="s">
        <v>17</v>
      </c>
      <c r="B398" s="2" t="s">
        <v>287</v>
      </c>
      <c r="C398" s="2" t="s">
        <v>105</v>
      </c>
      <c r="D398" s="2" t="s">
        <v>32</v>
      </c>
      <c r="E398" s="28">
        <v>1</v>
      </c>
      <c r="F398" s="2" t="s">
        <v>8</v>
      </c>
      <c r="G398" s="2" t="s">
        <v>12</v>
      </c>
      <c r="H398" s="2" t="s">
        <v>12</v>
      </c>
      <c r="I398" s="12" t="s">
        <v>12</v>
      </c>
      <c r="J398" s="4">
        <v>37557</v>
      </c>
      <c r="K398" s="2">
        <v>217824</v>
      </c>
      <c r="L398" s="2" t="s">
        <v>13</v>
      </c>
      <c r="M398" s="2" t="s">
        <v>12</v>
      </c>
      <c r="N398" s="2">
        <v>2</v>
      </c>
      <c r="O398" s="2" t="s">
        <v>372</v>
      </c>
      <c r="P398" s="2" t="s">
        <v>122</v>
      </c>
      <c r="Q398" s="2" t="s">
        <v>19</v>
      </c>
      <c r="R398" s="2" t="s">
        <v>8</v>
      </c>
      <c r="S398" s="2" t="b">
        <v>0</v>
      </c>
      <c r="T398" s="2" t="b">
        <v>0</v>
      </c>
      <c r="U398" s="2" t="s">
        <v>7</v>
      </c>
      <c r="V398" s="4">
        <v>37557</v>
      </c>
      <c r="W398" s="2" t="s">
        <v>12</v>
      </c>
      <c r="X398" s="2" t="s">
        <v>37</v>
      </c>
      <c r="Y398" s="2" t="s">
        <v>183</v>
      </c>
      <c r="Z398" s="47">
        <v>0.875</v>
      </c>
      <c r="AA398" s="3"/>
      <c r="AB398" s="3"/>
      <c r="AC398" s="2" t="s">
        <v>35</v>
      </c>
      <c r="AD398" s="2" t="s">
        <v>22</v>
      </c>
      <c r="AE398" s="2">
        <v>0</v>
      </c>
      <c r="AF398" s="2">
        <v>0</v>
      </c>
      <c r="AG398" s="2">
        <v>0</v>
      </c>
      <c r="AH398" s="2">
        <v>0</v>
      </c>
      <c r="AI398" s="2">
        <v>0</v>
      </c>
      <c r="AJ398" s="14">
        <v>2500</v>
      </c>
      <c r="AK398" s="2" t="s">
        <v>1</v>
      </c>
      <c r="AL398" s="2" t="s">
        <v>1</v>
      </c>
      <c r="AM398" s="1">
        <v>160</v>
      </c>
    </row>
    <row r="399" spans="1:39" x14ac:dyDescent="0.25">
      <c r="A399" s="5" t="s">
        <v>17</v>
      </c>
      <c r="B399" s="2" t="s">
        <v>182</v>
      </c>
      <c r="C399" s="2" t="s">
        <v>15</v>
      </c>
      <c r="D399" s="2" t="s">
        <v>104</v>
      </c>
      <c r="E399" s="28">
        <v>7</v>
      </c>
      <c r="F399" s="2" t="s">
        <v>8</v>
      </c>
      <c r="G399" s="2" t="s">
        <v>12</v>
      </c>
      <c r="H399" s="2" t="s">
        <v>12</v>
      </c>
      <c r="I399" s="12" t="s">
        <v>12</v>
      </c>
      <c r="J399" s="4">
        <v>37558</v>
      </c>
      <c r="K399" s="2">
        <v>218864</v>
      </c>
      <c r="L399" s="2" t="s">
        <v>13</v>
      </c>
      <c r="M399" s="2" t="s">
        <v>12</v>
      </c>
      <c r="N399" s="2">
        <v>2</v>
      </c>
      <c r="O399" s="2" t="s">
        <v>547</v>
      </c>
      <c r="P399" s="2" t="s">
        <v>122</v>
      </c>
      <c r="Q399" s="2" t="s">
        <v>9</v>
      </c>
      <c r="R399" s="2" t="s">
        <v>8</v>
      </c>
      <c r="S399" s="2" t="b">
        <v>1</v>
      </c>
      <c r="T399" s="2" t="b">
        <v>1</v>
      </c>
      <c r="U399" s="2" t="s">
        <v>893</v>
      </c>
      <c r="V399" s="4">
        <v>37585</v>
      </c>
      <c r="W399" s="2" t="s">
        <v>6</v>
      </c>
      <c r="X399" s="2" t="s">
        <v>5</v>
      </c>
      <c r="Y399" s="2" t="s">
        <v>324</v>
      </c>
      <c r="Z399" s="47">
        <v>0.3263888888888889</v>
      </c>
      <c r="AA399" s="3"/>
      <c r="AB399" s="3"/>
      <c r="AC399" s="2" t="s">
        <v>0</v>
      </c>
      <c r="AD399" s="2" t="s">
        <v>2</v>
      </c>
      <c r="AE399" s="2">
        <v>0</v>
      </c>
      <c r="AF399" s="2">
        <v>0</v>
      </c>
      <c r="AG399" s="2">
        <v>0</v>
      </c>
      <c r="AH399" s="2">
        <v>0</v>
      </c>
      <c r="AI399" s="2">
        <v>0</v>
      </c>
      <c r="AJ399" s="2">
        <v>0</v>
      </c>
      <c r="AK399" s="2" t="s">
        <v>1</v>
      </c>
      <c r="AL399" s="2" t="s">
        <v>1</v>
      </c>
      <c r="AM399" s="1" t="s">
        <v>0</v>
      </c>
    </row>
    <row r="400" spans="1:39" x14ac:dyDescent="0.25">
      <c r="A400" s="10" t="s">
        <v>17</v>
      </c>
      <c r="B400" s="7" t="s">
        <v>130</v>
      </c>
      <c r="C400" s="7" t="s">
        <v>15</v>
      </c>
      <c r="D400" s="7" t="s">
        <v>231</v>
      </c>
      <c r="E400" s="29">
        <v>1</v>
      </c>
      <c r="F400" s="7" t="s">
        <v>12</v>
      </c>
      <c r="G400" s="7" t="s">
        <v>12</v>
      </c>
      <c r="H400" s="7" t="s">
        <v>12</v>
      </c>
      <c r="I400" s="7">
        <v>8145</v>
      </c>
      <c r="J400" s="9">
        <v>37561</v>
      </c>
      <c r="K400" s="7">
        <v>214663</v>
      </c>
      <c r="L400" s="7" t="s">
        <v>13</v>
      </c>
      <c r="M400" s="7" t="s">
        <v>12</v>
      </c>
      <c r="N400" s="7">
        <v>2</v>
      </c>
      <c r="O400" s="7" t="s">
        <v>27</v>
      </c>
      <c r="P400" s="7" t="s">
        <v>83</v>
      </c>
      <c r="Q400" s="7" t="s">
        <v>29</v>
      </c>
      <c r="R400" s="7" t="s">
        <v>12</v>
      </c>
      <c r="S400" s="7" t="b">
        <v>0</v>
      </c>
      <c r="T400" s="7" t="b">
        <v>0</v>
      </c>
      <c r="U400" s="7" t="s">
        <v>892</v>
      </c>
      <c r="V400" s="9">
        <v>37630</v>
      </c>
      <c r="W400" s="7" t="s">
        <v>6</v>
      </c>
      <c r="X400" s="7" t="s">
        <v>12</v>
      </c>
      <c r="Y400" s="7" t="s">
        <v>129</v>
      </c>
      <c r="Z400" s="48">
        <v>0.38055555555555554</v>
      </c>
      <c r="AA400" s="8"/>
      <c r="AB400" s="8"/>
      <c r="AC400" s="7" t="s">
        <v>3</v>
      </c>
      <c r="AD400" s="7" t="s">
        <v>22</v>
      </c>
      <c r="AE400" s="7">
        <v>0</v>
      </c>
      <c r="AF400" s="7">
        <v>0</v>
      </c>
      <c r="AG400" s="7">
        <v>0</v>
      </c>
      <c r="AH400" s="7">
        <v>0</v>
      </c>
      <c r="AI400" s="7">
        <v>0</v>
      </c>
      <c r="AJ400" s="7">
        <v>0</v>
      </c>
      <c r="AK400" s="7" t="s">
        <v>1</v>
      </c>
      <c r="AL400" s="7" t="s">
        <v>1</v>
      </c>
      <c r="AM400" s="6" t="s">
        <v>0</v>
      </c>
    </row>
    <row r="401" spans="1:39" x14ac:dyDescent="0.25">
      <c r="A401" s="10" t="s">
        <v>17</v>
      </c>
      <c r="B401" s="7" t="s">
        <v>91</v>
      </c>
      <c r="C401" s="7" t="s">
        <v>15</v>
      </c>
      <c r="D401" s="7" t="s">
        <v>26</v>
      </c>
      <c r="E401" s="29">
        <v>1</v>
      </c>
      <c r="F401" s="7" t="s">
        <v>8</v>
      </c>
      <c r="G401" s="7" t="s">
        <v>12</v>
      </c>
      <c r="H401" s="7" t="s">
        <v>12</v>
      </c>
      <c r="I401" s="7">
        <v>1674</v>
      </c>
      <c r="J401" s="9">
        <v>37563</v>
      </c>
      <c r="K401" s="7">
        <v>215402</v>
      </c>
      <c r="L401" s="7" t="s">
        <v>13</v>
      </c>
      <c r="M401" s="7" t="s">
        <v>12</v>
      </c>
      <c r="N401" s="7">
        <v>2</v>
      </c>
      <c r="O401" s="7" t="s">
        <v>372</v>
      </c>
      <c r="P401" s="7" t="s">
        <v>52</v>
      </c>
      <c r="Q401" s="7" t="s">
        <v>9</v>
      </c>
      <c r="R401" s="7" t="s">
        <v>8</v>
      </c>
      <c r="S401" s="7" t="b">
        <v>0</v>
      </c>
      <c r="T401" s="7" t="b">
        <v>0</v>
      </c>
      <c r="U401" s="7" t="s">
        <v>891</v>
      </c>
      <c r="V401" s="9">
        <v>37563</v>
      </c>
      <c r="W401" s="7" t="s">
        <v>38</v>
      </c>
      <c r="X401" s="7" t="s">
        <v>45</v>
      </c>
      <c r="Y401" s="7" t="s">
        <v>203</v>
      </c>
      <c r="Z401" s="48">
        <v>0.6166666666666667</v>
      </c>
      <c r="AA401" s="8"/>
      <c r="AB401" s="8"/>
      <c r="AC401" s="7" t="s">
        <v>3</v>
      </c>
      <c r="AD401" s="7" t="s">
        <v>34</v>
      </c>
      <c r="AE401" s="7">
        <v>0</v>
      </c>
      <c r="AF401" s="7">
        <v>0</v>
      </c>
      <c r="AG401" s="7">
        <v>0</v>
      </c>
      <c r="AH401" s="7">
        <v>0</v>
      </c>
      <c r="AI401" s="7">
        <v>0</v>
      </c>
      <c r="AJ401" s="7">
        <v>0</v>
      </c>
      <c r="AK401" s="7" t="s">
        <v>1</v>
      </c>
      <c r="AL401" s="7" t="s">
        <v>1</v>
      </c>
      <c r="AM401" s="6">
        <v>125</v>
      </c>
    </row>
    <row r="402" spans="1:39" x14ac:dyDescent="0.25">
      <c r="A402" s="5" t="s">
        <v>17</v>
      </c>
      <c r="B402" s="2" t="s">
        <v>890</v>
      </c>
      <c r="C402" s="2" t="s">
        <v>15</v>
      </c>
      <c r="D402" s="2" t="s">
        <v>70</v>
      </c>
      <c r="E402" s="28">
        <v>1</v>
      </c>
      <c r="F402" s="2" t="s">
        <v>8</v>
      </c>
      <c r="G402" s="2" t="s">
        <v>12</v>
      </c>
      <c r="H402" s="2" t="s">
        <v>12</v>
      </c>
      <c r="I402" s="12" t="s">
        <v>12</v>
      </c>
      <c r="J402" s="4">
        <v>37569</v>
      </c>
      <c r="K402" s="2">
        <v>215508</v>
      </c>
      <c r="L402" s="2" t="s">
        <v>13</v>
      </c>
      <c r="M402" s="2" t="s">
        <v>12</v>
      </c>
      <c r="N402" s="2">
        <v>2</v>
      </c>
      <c r="O402" s="2" t="s">
        <v>243</v>
      </c>
      <c r="P402" s="2" t="s">
        <v>49</v>
      </c>
      <c r="Q402" s="2" t="s">
        <v>29</v>
      </c>
      <c r="R402" s="2" t="s">
        <v>8</v>
      </c>
      <c r="S402" s="2" t="b">
        <v>0</v>
      </c>
      <c r="T402" s="2" t="b">
        <v>0</v>
      </c>
      <c r="U402" s="2" t="s">
        <v>7</v>
      </c>
      <c r="V402" s="4">
        <v>37569</v>
      </c>
      <c r="W402" s="2" t="s">
        <v>38</v>
      </c>
      <c r="X402" s="2" t="s">
        <v>5</v>
      </c>
      <c r="Y402" s="2" t="s">
        <v>345</v>
      </c>
      <c r="Z402" s="47">
        <v>0.4861111111111111</v>
      </c>
      <c r="AA402" s="3"/>
      <c r="AB402" s="3"/>
      <c r="AC402" s="2" t="s">
        <v>3</v>
      </c>
      <c r="AD402" s="2" t="s">
        <v>22</v>
      </c>
      <c r="AE402" s="2">
        <v>0</v>
      </c>
      <c r="AF402" s="2">
        <v>0</v>
      </c>
      <c r="AG402" s="2">
        <v>0</v>
      </c>
      <c r="AH402" s="2">
        <v>0</v>
      </c>
      <c r="AI402" s="2">
        <v>0</v>
      </c>
      <c r="AJ402" s="2">
        <v>0</v>
      </c>
      <c r="AK402" s="2" t="s">
        <v>1</v>
      </c>
      <c r="AL402" s="2" t="s">
        <v>1</v>
      </c>
      <c r="AM402" s="1" t="s">
        <v>0</v>
      </c>
    </row>
    <row r="403" spans="1:39" x14ac:dyDescent="0.25">
      <c r="A403" s="5" t="s">
        <v>17</v>
      </c>
      <c r="B403" s="2" t="s">
        <v>91</v>
      </c>
      <c r="C403" s="2" t="s">
        <v>15</v>
      </c>
      <c r="D403" s="2" t="s">
        <v>178</v>
      </c>
      <c r="E403" s="28">
        <v>7</v>
      </c>
      <c r="F403" s="2" t="s">
        <v>8</v>
      </c>
      <c r="G403" s="2" t="s">
        <v>12</v>
      </c>
      <c r="H403" s="2" t="s">
        <v>12</v>
      </c>
      <c r="I403" s="2">
        <v>1685</v>
      </c>
      <c r="J403" s="4">
        <v>37571</v>
      </c>
      <c r="K403" s="2">
        <v>218039</v>
      </c>
      <c r="L403" s="2" t="s">
        <v>13</v>
      </c>
      <c r="M403" s="2" t="s">
        <v>12</v>
      </c>
      <c r="N403" s="2">
        <v>2</v>
      </c>
      <c r="O403" s="2" t="s">
        <v>57</v>
      </c>
      <c r="P403" s="2" t="s">
        <v>52</v>
      </c>
      <c r="Q403" s="2" t="s">
        <v>9</v>
      </c>
      <c r="R403" s="2" t="s">
        <v>8</v>
      </c>
      <c r="S403" s="2" t="b">
        <v>0</v>
      </c>
      <c r="T403" s="2" t="b">
        <v>0</v>
      </c>
      <c r="U403" s="2" t="s">
        <v>889</v>
      </c>
      <c r="V403" s="4">
        <v>37573</v>
      </c>
      <c r="W403" s="2" t="s">
        <v>12</v>
      </c>
      <c r="X403" s="2" t="s">
        <v>37</v>
      </c>
      <c r="Y403" s="2" t="s">
        <v>42</v>
      </c>
      <c r="Z403" s="47">
        <v>0.61597222222222225</v>
      </c>
      <c r="AA403" s="3"/>
      <c r="AB403" s="3"/>
      <c r="AC403" s="2" t="s">
        <v>3</v>
      </c>
      <c r="AD403" s="2" t="s">
        <v>34</v>
      </c>
      <c r="AE403" s="2">
        <v>1</v>
      </c>
      <c r="AF403" s="2">
        <v>0</v>
      </c>
      <c r="AG403" s="2">
        <v>0</v>
      </c>
      <c r="AH403" s="2">
        <v>0</v>
      </c>
      <c r="AI403" s="2">
        <v>0</v>
      </c>
      <c r="AJ403" s="2">
        <v>0</v>
      </c>
      <c r="AK403" s="2" t="s">
        <v>1</v>
      </c>
      <c r="AL403" s="2" t="s">
        <v>1</v>
      </c>
      <c r="AM403" s="1">
        <v>100</v>
      </c>
    </row>
    <row r="404" spans="1:39" x14ac:dyDescent="0.25">
      <c r="A404" s="10" t="s">
        <v>17</v>
      </c>
      <c r="B404" s="7" t="s">
        <v>182</v>
      </c>
      <c r="C404" s="7" t="s">
        <v>15</v>
      </c>
      <c r="D404" s="7" t="s">
        <v>104</v>
      </c>
      <c r="E404" s="29">
        <v>1</v>
      </c>
      <c r="F404" s="7" t="s">
        <v>8</v>
      </c>
      <c r="G404" s="7" t="s">
        <v>12</v>
      </c>
      <c r="H404" s="7" t="s">
        <v>12</v>
      </c>
      <c r="I404" s="7">
        <v>780</v>
      </c>
      <c r="J404" s="9">
        <v>37576</v>
      </c>
      <c r="K404" s="7">
        <v>214732</v>
      </c>
      <c r="L404" s="7" t="s">
        <v>13</v>
      </c>
      <c r="M404" s="7" t="s">
        <v>12</v>
      </c>
      <c r="N404" s="7">
        <v>2</v>
      </c>
      <c r="O404" s="7" t="s">
        <v>89</v>
      </c>
      <c r="P404" s="7" t="s">
        <v>122</v>
      </c>
      <c r="Q404" s="7" t="s">
        <v>9</v>
      </c>
      <c r="R404" s="7" t="s">
        <v>168</v>
      </c>
      <c r="S404" s="7" t="b">
        <v>0</v>
      </c>
      <c r="T404" s="7" t="b">
        <v>0</v>
      </c>
      <c r="U404" s="7" t="s">
        <v>888</v>
      </c>
      <c r="V404" s="9">
        <v>37582</v>
      </c>
      <c r="W404" s="7" t="s">
        <v>38</v>
      </c>
      <c r="X404" s="7" t="s">
        <v>45</v>
      </c>
      <c r="Y404" s="7" t="s">
        <v>66</v>
      </c>
      <c r="Z404" s="48">
        <v>0.50763888888888886</v>
      </c>
      <c r="AA404" s="8"/>
      <c r="AB404" s="8"/>
      <c r="AC404" s="7" t="s">
        <v>3</v>
      </c>
      <c r="AD404" s="7" t="s">
        <v>34</v>
      </c>
      <c r="AE404" s="7">
        <v>0</v>
      </c>
      <c r="AF404" s="7">
        <v>0</v>
      </c>
      <c r="AG404" s="7">
        <v>0</v>
      </c>
      <c r="AH404" s="7">
        <v>0</v>
      </c>
      <c r="AI404" s="7">
        <v>0</v>
      </c>
      <c r="AJ404" s="7">
        <v>0</v>
      </c>
      <c r="AK404" s="7" t="s">
        <v>1</v>
      </c>
      <c r="AL404" s="7" t="s">
        <v>1</v>
      </c>
      <c r="AM404" s="6">
        <v>135</v>
      </c>
    </row>
    <row r="405" spans="1:39" x14ac:dyDescent="0.25">
      <c r="A405" s="5" t="s">
        <v>17</v>
      </c>
      <c r="B405" s="2" t="s">
        <v>182</v>
      </c>
      <c r="C405" s="2" t="s">
        <v>15</v>
      </c>
      <c r="D405" s="2" t="s">
        <v>231</v>
      </c>
      <c r="E405" s="28">
        <v>1</v>
      </c>
      <c r="F405" s="2" t="s">
        <v>8</v>
      </c>
      <c r="G405" s="2" t="s">
        <v>12</v>
      </c>
      <c r="H405" s="2" t="s">
        <v>12</v>
      </c>
      <c r="I405" s="2">
        <v>11</v>
      </c>
      <c r="J405" s="4">
        <v>37576</v>
      </c>
      <c r="K405" s="2">
        <v>217066</v>
      </c>
      <c r="L405" s="2" t="s">
        <v>13</v>
      </c>
      <c r="M405" s="2" t="s">
        <v>12</v>
      </c>
      <c r="N405" s="2">
        <v>2</v>
      </c>
      <c r="O405" s="2" t="s">
        <v>27</v>
      </c>
      <c r="P405" s="2" t="s">
        <v>122</v>
      </c>
      <c r="Q405" s="2" t="s">
        <v>29</v>
      </c>
      <c r="R405" s="2" t="s">
        <v>168</v>
      </c>
      <c r="S405" s="2" t="b">
        <v>1</v>
      </c>
      <c r="T405" s="2" t="b">
        <v>0</v>
      </c>
      <c r="U405" s="2" t="s">
        <v>887</v>
      </c>
      <c r="V405" s="4">
        <v>37630</v>
      </c>
      <c r="W405" s="2" t="s">
        <v>38</v>
      </c>
      <c r="X405" s="2" t="s">
        <v>45</v>
      </c>
      <c r="Y405" s="2" t="s">
        <v>82</v>
      </c>
      <c r="Z405" s="47">
        <v>0.60416666666666663</v>
      </c>
      <c r="AA405" s="3"/>
      <c r="AB405" s="3"/>
      <c r="AC405" s="2" t="s">
        <v>3</v>
      </c>
      <c r="AD405" s="2" t="s">
        <v>2</v>
      </c>
      <c r="AE405" s="2">
        <v>0</v>
      </c>
      <c r="AF405" s="2">
        <v>0</v>
      </c>
      <c r="AG405" s="2">
        <v>0</v>
      </c>
      <c r="AH405" s="2">
        <v>0</v>
      </c>
      <c r="AI405" s="2">
        <v>0</v>
      </c>
      <c r="AJ405" s="2">
        <v>0</v>
      </c>
      <c r="AK405" s="2" t="s">
        <v>1</v>
      </c>
      <c r="AL405" s="2" t="s">
        <v>1</v>
      </c>
      <c r="AM405" s="1">
        <v>90</v>
      </c>
    </row>
    <row r="406" spans="1:39" x14ac:dyDescent="0.25">
      <c r="A406" s="5" t="s">
        <v>17</v>
      </c>
      <c r="B406" s="2" t="s">
        <v>208</v>
      </c>
      <c r="C406" s="2" t="s">
        <v>46</v>
      </c>
      <c r="D406" s="2" t="s">
        <v>133</v>
      </c>
      <c r="E406" s="28">
        <v>1</v>
      </c>
      <c r="F406" s="2" t="s">
        <v>8</v>
      </c>
      <c r="G406" s="2" t="s">
        <v>12</v>
      </c>
      <c r="H406" s="2" t="s">
        <v>12</v>
      </c>
      <c r="I406" s="12" t="s">
        <v>12</v>
      </c>
      <c r="J406" s="4">
        <v>37581</v>
      </c>
      <c r="K406" s="2">
        <v>210788</v>
      </c>
      <c r="L406" s="2" t="s">
        <v>13</v>
      </c>
      <c r="M406" s="2" t="s">
        <v>12</v>
      </c>
      <c r="N406" s="2">
        <v>2</v>
      </c>
      <c r="O406" s="2" t="s">
        <v>886</v>
      </c>
      <c r="P406" s="2" t="s">
        <v>10</v>
      </c>
      <c r="Q406" s="2" t="s">
        <v>19</v>
      </c>
      <c r="R406" s="2" t="s">
        <v>8</v>
      </c>
      <c r="S406" s="2" t="b">
        <v>0</v>
      </c>
      <c r="T406" s="2" t="b">
        <v>0</v>
      </c>
      <c r="U406" s="2" t="s">
        <v>885</v>
      </c>
      <c r="V406" s="4">
        <v>37581</v>
      </c>
      <c r="W406" s="2" t="s">
        <v>12</v>
      </c>
      <c r="X406" s="2" t="s">
        <v>5</v>
      </c>
      <c r="Y406" s="2" t="s">
        <v>164</v>
      </c>
      <c r="Z406" s="47">
        <v>0.42222222222222222</v>
      </c>
      <c r="AA406" s="3"/>
      <c r="AB406" s="3"/>
      <c r="AC406" s="2" t="s">
        <v>3</v>
      </c>
      <c r="AD406" s="2" t="s">
        <v>2</v>
      </c>
      <c r="AE406" s="2">
        <v>0</v>
      </c>
      <c r="AF406" s="2">
        <v>0</v>
      </c>
      <c r="AG406" s="2">
        <v>0</v>
      </c>
      <c r="AH406" s="2">
        <v>0</v>
      </c>
      <c r="AI406" s="2">
        <v>0</v>
      </c>
      <c r="AJ406" s="2" t="s">
        <v>1</v>
      </c>
      <c r="AK406" s="2" t="s">
        <v>1</v>
      </c>
      <c r="AL406" s="2" t="s">
        <v>1</v>
      </c>
      <c r="AM406" s="1" t="s">
        <v>0</v>
      </c>
    </row>
    <row r="407" spans="1:39" x14ac:dyDescent="0.25">
      <c r="A407" s="10" t="s">
        <v>17</v>
      </c>
      <c r="B407" s="7" t="s">
        <v>208</v>
      </c>
      <c r="C407" s="7" t="s">
        <v>15</v>
      </c>
      <c r="D407" s="7" t="s">
        <v>41</v>
      </c>
      <c r="E407" s="29">
        <v>1</v>
      </c>
      <c r="F407" s="7" t="s">
        <v>8</v>
      </c>
      <c r="G407" s="7" t="s">
        <v>12</v>
      </c>
      <c r="H407" s="7" t="s">
        <v>12</v>
      </c>
      <c r="I407" s="7">
        <v>9193</v>
      </c>
      <c r="J407" s="9">
        <v>37581</v>
      </c>
      <c r="K407" s="7">
        <v>218170</v>
      </c>
      <c r="L407" s="7" t="s">
        <v>13</v>
      </c>
      <c r="M407" s="7" t="s">
        <v>12</v>
      </c>
      <c r="N407" s="7">
        <v>2</v>
      </c>
      <c r="O407" s="7" t="s">
        <v>51</v>
      </c>
      <c r="P407" s="7" t="s">
        <v>10</v>
      </c>
      <c r="Q407" s="7" t="s">
        <v>185</v>
      </c>
      <c r="R407" s="7" t="s">
        <v>8</v>
      </c>
      <c r="S407" s="7" t="b">
        <v>1</v>
      </c>
      <c r="T407" s="7" t="b">
        <v>0</v>
      </c>
      <c r="U407" s="7" t="s">
        <v>884</v>
      </c>
      <c r="V407" s="9">
        <v>37581</v>
      </c>
      <c r="W407" s="7" t="s">
        <v>131</v>
      </c>
      <c r="X407" s="7" t="s">
        <v>45</v>
      </c>
      <c r="Y407" s="7" t="s">
        <v>883</v>
      </c>
      <c r="Z407" s="48">
        <v>0.82638888888888884</v>
      </c>
      <c r="AA407" s="8"/>
      <c r="AB407" s="8"/>
      <c r="AC407" s="7" t="s">
        <v>35</v>
      </c>
      <c r="AD407" s="7" t="s">
        <v>22</v>
      </c>
      <c r="AE407" s="7">
        <v>0</v>
      </c>
      <c r="AF407" s="7">
        <v>0</v>
      </c>
      <c r="AG407" s="7">
        <v>0</v>
      </c>
      <c r="AH407" s="7">
        <v>0</v>
      </c>
      <c r="AI407" s="7">
        <v>0</v>
      </c>
      <c r="AJ407" s="7">
        <v>0</v>
      </c>
      <c r="AK407" s="7" t="s">
        <v>1</v>
      </c>
      <c r="AL407" s="7" t="s">
        <v>1</v>
      </c>
      <c r="AM407" s="6" t="s">
        <v>0</v>
      </c>
    </row>
    <row r="408" spans="1:39" x14ac:dyDescent="0.25">
      <c r="A408" s="10" t="s">
        <v>17</v>
      </c>
      <c r="B408" s="7" t="s">
        <v>248</v>
      </c>
      <c r="C408" s="7" t="s">
        <v>15</v>
      </c>
      <c r="D408" s="7" t="s">
        <v>153</v>
      </c>
      <c r="E408" s="29">
        <v>1</v>
      </c>
      <c r="F408" s="7" t="s">
        <v>8</v>
      </c>
      <c r="G408" s="7" t="s">
        <v>12</v>
      </c>
      <c r="H408" s="7" t="s">
        <v>12</v>
      </c>
      <c r="I408" s="7">
        <v>3362</v>
      </c>
      <c r="J408" s="9">
        <v>37586</v>
      </c>
      <c r="K408" s="7">
        <v>221478</v>
      </c>
      <c r="L408" s="7" t="s">
        <v>13</v>
      </c>
      <c r="M408" s="7" t="s">
        <v>12</v>
      </c>
      <c r="N408" s="7">
        <v>2</v>
      </c>
      <c r="O408" s="7" t="s">
        <v>180</v>
      </c>
      <c r="P408" s="7" t="s">
        <v>39</v>
      </c>
      <c r="Q408" s="7" t="s">
        <v>19</v>
      </c>
      <c r="R408" s="7" t="s">
        <v>8</v>
      </c>
      <c r="S408" s="7" t="b">
        <v>0</v>
      </c>
      <c r="T408" s="7" t="b">
        <v>0</v>
      </c>
      <c r="U408" s="7" t="s">
        <v>881</v>
      </c>
      <c r="V408" s="9">
        <v>37586</v>
      </c>
      <c r="W408" s="7" t="s">
        <v>12</v>
      </c>
      <c r="X408" s="7" t="s">
        <v>37</v>
      </c>
      <c r="Y408" s="7" t="s">
        <v>59</v>
      </c>
      <c r="Z408" s="48">
        <v>0.45833333333333331</v>
      </c>
      <c r="AA408" s="8"/>
      <c r="AB408" s="8"/>
      <c r="AC408" s="7" t="s">
        <v>3</v>
      </c>
      <c r="AD408" s="7" t="s">
        <v>34</v>
      </c>
      <c r="AE408" s="7">
        <v>1</v>
      </c>
      <c r="AF408" s="7">
        <v>0</v>
      </c>
      <c r="AG408" s="7">
        <v>0</v>
      </c>
      <c r="AH408" s="7">
        <v>0</v>
      </c>
      <c r="AI408" s="7">
        <v>0</v>
      </c>
      <c r="AJ408" s="13">
        <v>1000</v>
      </c>
      <c r="AK408" s="7" t="s">
        <v>1</v>
      </c>
      <c r="AL408" s="7" t="s">
        <v>1</v>
      </c>
      <c r="AM408" s="6">
        <v>135</v>
      </c>
    </row>
    <row r="409" spans="1:39" x14ac:dyDescent="0.25">
      <c r="A409" s="5" t="s">
        <v>17</v>
      </c>
      <c r="B409" s="2" t="s">
        <v>110</v>
      </c>
      <c r="C409" s="2" t="s">
        <v>15</v>
      </c>
      <c r="D409" s="2" t="s">
        <v>80</v>
      </c>
      <c r="E409" s="28">
        <v>1</v>
      </c>
      <c r="F409" s="2" t="s">
        <v>8</v>
      </c>
      <c r="G409" s="2" t="s">
        <v>12</v>
      </c>
      <c r="H409" s="2" t="s">
        <v>12</v>
      </c>
      <c r="I409" s="12" t="s">
        <v>12</v>
      </c>
      <c r="J409" s="4">
        <v>37586</v>
      </c>
      <c r="K409" s="2">
        <v>220533</v>
      </c>
      <c r="L409" s="2" t="s">
        <v>13</v>
      </c>
      <c r="M409" s="2" t="s">
        <v>12</v>
      </c>
      <c r="N409" s="2">
        <v>2</v>
      </c>
      <c r="O409" s="2" t="s">
        <v>228</v>
      </c>
      <c r="P409" s="2" t="s">
        <v>60</v>
      </c>
      <c r="Q409" s="2" t="s">
        <v>185</v>
      </c>
      <c r="R409" s="2" t="s">
        <v>8</v>
      </c>
      <c r="S409" s="2" t="b">
        <v>0</v>
      </c>
      <c r="T409" s="2" t="b">
        <v>0</v>
      </c>
      <c r="U409" s="2" t="s">
        <v>7</v>
      </c>
      <c r="V409" s="4">
        <v>37586</v>
      </c>
      <c r="W409" s="2" t="s">
        <v>12</v>
      </c>
      <c r="X409" s="2" t="s">
        <v>5</v>
      </c>
      <c r="Y409" s="2" t="s">
        <v>113</v>
      </c>
      <c r="Z409" s="47">
        <v>0.44791666666666669</v>
      </c>
      <c r="AA409" s="3"/>
      <c r="AB409" s="3"/>
      <c r="AC409" s="2" t="s">
        <v>3</v>
      </c>
      <c r="AD409" s="2" t="s">
        <v>34</v>
      </c>
      <c r="AE409" s="2">
        <v>0</v>
      </c>
      <c r="AF409" s="2">
        <v>0</v>
      </c>
      <c r="AG409" s="2">
        <v>0</v>
      </c>
      <c r="AH409" s="2">
        <v>0</v>
      </c>
      <c r="AI409" s="2">
        <v>0</v>
      </c>
      <c r="AJ409" s="2">
        <v>0</v>
      </c>
      <c r="AK409" s="2" t="s">
        <v>1</v>
      </c>
      <c r="AL409" s="2" t="s">
        <v>1</v>
      </c>
      <c r="AM409" s="1">
        <v>2</v>
      </c>
    </row>
    <row r="410" spans="1:39" x14ac:dyDescent="0.25">
      <c r="A410" s="10" t="s">
        <v>17</v>
      </c>
      <c r="B410" s="7" t="s">
        <v>65</v>
      </c>
      <c r="C410" s="7" t="s">
        <v>15</v>
      </c>
      <c r="D410" s="7" t="s">
        <v>153</v>
      </c>
      <c r="E410" s="29">
        <v>7</v>
      </c>
      <c r="F410" s="7" t="s">
        <v>8</v>
      </c>
      <c r="G410" s="7" t="s">
        <v>12</v>
      </c>
      <c r="H410" s="7" t="s">
        <v>12</v>
      </c>
      <c r="I410" s="11" t="s">
        <v>12</v>
      </c>
      <c r="J410" s="9">
        <v>37586</v>
      </c>
      <c r="K410" s="7">
        <v>215857</v>
      </c>
      <c r="L410" s="7" t="s">
        <v>13</v>
      </c>
      <c r="M410" s="7" t="s">
        <v>12</v>
      </c>
      <c r="N410" s="7">
        <v>2</v>
      </c>
      <c r="O410" s="7" t="s">
        <v>180</v>
      </c>
      <c r="P410" s="7" t="s">
        <v>63</v>
      </c>
      <c r="Q410" s="7" t="s">
        <v>19</v>
      </c>
      <c r="R410" s="7" t="s">
        <v>8</v>
      </c>
      <c r="S410" s="7" t="b">
        <v>0</v>
      </c>
      <c r="T410" s="7" t="b">
        <v>0</v>
      </c>
      <c r="U410" s="7" t="s">
        <v>880</v>
      </c>
      <c r="V410" s="9">
        <v>37586</v>
      </c>
      <c r="W410" s="7" t="s">
        <v>12</v>
      </c>
      <c r="X410" s="7" t="s">
        <v>5</v>
      </c>
      <c r="Y410" s="7" t="s">
        <v>73</v>
      </c>
      <c r="Z410" s="48">
        <v>0.72569444444444453</v>
      </c>
      <c r="AA410" s="8"/>
      <c r="AB410" s="8"/>
      <c r="AC410" s="7" t="s">
        <v>35</v>
      </c>
      <c r="AD410" s="7" t="s">
        <v>2</v>
      </c>
      <c r="AE410" s="7">
        <v>0</v>
      </c>
      <c r="AF410" s="7">
        <v>0</v>
      </c>
      <c r="AG410" s="7">
        <v>0</v>
      </c>
      <c r="AH410" s="7">
        <v>0</v>
      </c>
      <c r="AI410" s="7">
        <v>0</v>
      </c>
      <c r="AJ410" s="7">
        <v>300</v>
      </c>
      <c r="AK410" s="7" t="s">
        <v>1</v>
      </c>
      <c r="AL410" s="7" t="s">
        <v>1</v>
      </c>
      <c r="AM410" s="6" t="s">
        <v>0</v>
      </c>
    </row>
    <row r="411" spans="1:39" x14ac:dyDescent="0.25">
      <c r="A411" s="5" t="s">
        <v>17</v>
      </c>
      <c r="B411" s="2" t="s">
        <v>143</v>
      </c>
      <c r="C411" s="2" t="s">
        <v>15</v>
      </c>
      <c r="D411" s="2" t="s">
        <v>97</v>
      </c>
      <c r="E411" s="28">
        <v>1</v>
      </c>
      <c r="F411" s="2" t="s">
        <v>8</v>
      </c>
      <c r="G411" s="2" t="s">
        <v>12</v>
      </c>
      <c r="H411" s="2" t="s">
        <v>12</v>
      </c>
      <c r="I411" s="2">
        <v>1298</v>
      </c>
      <c r="J411" s="4">
        <v>37586</v>
      </c>
      <c r="K411" s="2">
        <v>216794</v>
      </c>
      <c r="L411" s="2" t="s">
        <v>64</v>
      </c>
      <c r="M411" s="2" t="s">
        <v>12</v>
      </c>
      <c r="N411" s="2">
        <v>2</v>
      </c>
      <c r="O411" s="2" t="s">
        <v>89</v>
      </c>
      <c r="P411" s="2" t="s">
        <v>142</v>
      </c>
      <c r="Q411" s="2" t="s">
        <v>9</v>
      </c>
      <c r="R411" s="2" t="s">
        <v>168</v>
      </c>
      <c r="S411" s="2" t="b">
        <v>1</v>
      </c>
      <c r="T411" s="2" t="b">
        <v>0</v>
      </c>
      <c r="U411" s="2" t="s">
        <v>879</v>
      </c>
      <c r="V411" s="4">
        <v>37586</v>
      </c>
      <c r="W411" s="2" t="s">
        <v>131</v>
      </c>
      <c r="X411" s="2" t="s">
        <v>45</v>
      </c>
      <c r="Y411" s="2" t="s">
        <v>184</v>
      </c>
      <c r="Z411" s="47">
        <v>0.91666666666666663</v>
      </c>
      <c r="AA411" s="3"/>
      <c r="AB411" s="3"/>
      <c r="AC411" s="2" t="s">
        <v>35</v>
      </c>
      <c r="AD411" s="2" t="s">
        <v>22</v>
      </c>
      <c r="AE411" s="2">
        <v>18</v>
      </c>
      <c r="AF411" s="2">
        <v>0</v>
      </c>
      <c r="AG411" s="14">
        <v>8874</v>
      </c>
      <c r="AH411" s="14">
        <v>8874</v>
      </c>
      <c r="AI411" s="2">
        <v>0</v>
      </c>
      <c r="AJ411" s="2">
        <v>0</v>
      </c>
      <c r="AK411" s="2" t="s">
        <v>1</v>
      </c>
      <c r="AL411" s="2" t="s">
        <v>1</v>
      </c>
      <c r="AM411" s="1" t="s">
        <v>0</v>
      </c>
    </row>
    <row r="412" spans="1:39" x14ac:dyDescent="0.25">
      <c r="A412" s="10" t="s">
        <v>17</v>
      </c>
      <c r="B412" s="7" t="s">
        <v>208</v>
      </c>
      <c r="C412" s="7" t="s">
        <v>15</v>
      </c>
      <c r="D412" s="7" t="s">
        <v>99</v>
      </c>
      <c r="E412" s="29">
        <v>1</v>
      </c>
      <c r="F412" s="7" t="s">
        <v>154</v>
      </c>
      <c r="G412" s="7" t="s">
        <v>12</v>
      </c>
      <c r="H412" s="7" t="s">
        <v>12</v>
      </c>
      <c r="I412" s="7">
        <v>1192</v>
      </c>
      <c r="J412" s="9">
        <v>37587</v>
      </c>
      <c r="K412" s="7">
        <v>217886</v>
      </c>
      <c r="L412" s="7" t="s">
        <v>13</v>
      </c>
      <c r="M412" s="7" t="s">
        <v>12</v>
      </c>
      <c r="N412" s="7">
        <v>2</v>
      </c>
      <c r="O412" s="7" t="s">
        <v>57</v>
      </c>
      <c r="P412" s="7" t="s">
        <v>10</v>
      </c>
      <c r="Q412" s="7" t="s">
        <v>19</v>
      </c>
      <c r="R412" s="7" t="s">
        <v>8</v>
      </c>
      <c r="S412" s="7" t="b">
        <v>0</v>
      </c>
      <c r="T412" s="7" t="b">
        <v>0</v>
      </c>
      <c r="U412" s="7" t="s">
        <v>878</v>
      </c>
      <c r="V412" s="9">
        <v>37587</v>
      </c>
      <c r="W412" s="7" t="s">
        <v>131</v>
      </c>
      <c r="X412" s="7" t="s">
        <v>5</v>
      </c>
      <c r="Y412" s="7" t="s">
        <v>239</v>
      </c>
      <c r="Z412" s="48">
        <v>0.41388888888888892</v>
      </c>
      <c r="AA412" s="8"/>
      <c r="AB412" s="8"/>
      <c r="AC412" s="7" t="s">
        <v>3</v>
      </c>
      <c r="AD412" s="7" t="s">
        <v>2</v>
      </c>
      <c r="AE412" s="7">
        <v>0</v>
      </c>
      <c r="AF412" s="7">
        <v>0</v>
      </c>
      <c r="AG412" s="7">
        <v>0</v>
      </c>
      <c r="AH412" s="7">
        <v>0</v>
      </c>
      <c r="AI412" s="7">
        <v>0</v>
      </c>
      <c r="AJ412" s="7">
        <v>400</v>
      </c>
      <c r="AK412" s="7" t="s">
        <v>1</v>
      </c>
      <c r="AL412" s="7" t="s">
        <v>1</v>
      </c>
      <c r="AM412" s="6" t="s">
        <v>0</v>
      </c>
    </row>
    <row r="413" spans="1:39" x14ac:dyDescent="0.25">
      <c r="A413" s="5" t="s">
        <v>17</v>
      </c>
      <c r="B413" s="2" t="s">
        <v>130</v>
      </c>
      <c r="C413" s="2" t="s">
        <v>15</v>
      </c>
      <c r="D413" s="2" t="s">
        <v>28</v>
      </c>
      <c r="E413" s="28">
        <v>1</v>
      </c>
      <c r="F413" s="2" t="s">
        <v>8</v>
      </c>
      <c r="G413" s="2" t="s">
        <v>12</v>
      </c>
      <c r="H413" s="2" t="s">
        <v>12</v>
      </c>
      <c r="I413" s="12" t="s">
        <v>12</v>
      </c>
      <c r="J413" s="4">
        <v>37589</v>
      </c>
      <c r="K413" s="2">
        <v>218294</v>
      </c>
      <c r="L413" s="2" t="s">
        <v>13</v>
      </c>
      <c r="M413" s="2" t="s">
        <v>12</v>
      </c>
      <c r="N413" s="2">
        <v>2</v>
      </c>
      <c r="O413" s="2" t="s">
        <v>372</v>
      </c>
      <c r="P413" s="2" t="s">
        <v>83</v>
      </c>
      <c r="Q413" s="2" t="s">
        <v>29</v>
      </c>
      <c r="R413" s="2" t="s">
        <v>8</v>
      </c>
      <c r="S413" s="2" t="b">
        <v>1</v>
      </c>
      <c r="T413" s="2" t="b">
        <v>0</v>
      </c>
      <c r="U413" s="2" t="s">
        <v>877</v>
      </c>
      <c r="V413" s="4">
        <v>37589</v>
      </c>
      <c r="W413" s="2" t="s">
        <v>6</v>
      </c>
      <c r="X413" s="2" t="s">
        <v>37</v>
      </c>
      <c r="Y413" s="2" t="s">
        <v>129</v>
      </c>
      <c r="Z413" s="47">
        <v>0.65138888888888891</v>
      </c>
      <c r="AA413" s="3"/>
      <c r="AB413" s="3"/>
      <c r="AC413" s="2" t="s">
        <v>3</v>
      </c>
      <c r="AD413" s="2" t="s">
        <v>2</v>
      </c>
      <c r="AE413" s="2">
        <v>0</v>
      </c>
      <c r="AF413" s="2">
        <v>0</v>
      </c>
      <c r="AG413" s="2">
        <v>0</v>
      </c>
      <c r="AH413" s="2">
        <v>0</v>
      </c>
      <c r="AI413" s="2">
        <v>0</v>
      </c>
      <c r="AJ413" s="2">
        <v>0</v>
      </c>
      <c r="AK413" s="2" t="s">
        <v>1</v>
      </c>
      <c r="AL413" s="2" t="s">
        <v>1</v>
      </c>
      <c r="AM413" s="1" t="s">
        <v>0</v>
      </c>
    </row>
    <row r="414" spans="1:39" x14ac:dyDescent="0.25">
      <c r="A414" s="5" t="s">
        <v>17</v>
      </c>
      <c r="B414" s="2" t="s">
        <v>16</v>
      </c>
      <c r="C414" s="2" t="s">
        <v>15</v>
      </c>
      <c r="D414" s="2" t="s">
        <v>97</v>
      </c>
      <c r="E414" s="28">
        <v>1</v>
      </c>
      <c r="F414" s="2" t="s">
        <v>8</v>
      </c>
      <c r="G414" s="2" t="s">
        <v>12</v>
      </c>
      <c r="H414" s="2" t="s">
        <v>12</v>
      </c>
      <c r="I414" s="2">
        <v>1584</v>
      </c>
      <c r="J414" s="4">
        <v>37594</v>
      </c>
      <c r="K414" s="2">
        <v>217195</v>
      </c>
      <c r="L414" s="2" t="s">
        <v>13</v>
      </c>
      <c r="M414" s="2" t="s">
        <v>12</v>
      </c>
      <c r="N414" s="2">
        <v>2</v>
      </c>
      <c r="O414" s="2" t="s">
        <v>57</v>
      </c>
      <c r="P414" s="2" t="s">
        <v>10</v>
      </c>
      <c r="Q414" s="2" t="s">
        <v>29</v>
      </c>
      <c r="R414" s="2" t="s">
        <v>8</v>
      </c>
      <c r="S414" s="2" t="b">
        <v>0</v>
      </c>
      <c r="T414" s="2" t="b">
        <v>0</v>
      </c>
      <c r="U414" s="2" t="s">
        <v>7</v>
      </c>
      <c r="V414" s="4">
        <v>37594</v>
      </c>
      <c r="W414" s="2" t="s">
        <v>12</v>
      </c>
      <c r="X414" s="2" t="s">
        <v>37</v>
      </c>
      <c r="Y414" s="2" t="s">
        <v>111</v>
      </c>
      <c r="Z414" s="47">
        <v>0.38680555555555557</v>
      </c>
      <c r="AA414" s="3"/>
      <c r="AB414" s="3"/>
      <c r="AC414" s="2" t="s">
        <v>3</v>
      </c>
      <c r="AD414" s="2" t="s">
        <v>22</v>
      </c>
      <c r="AE414" s="2">
        <v>0</v>
      </c>
      <c r="AF414" s="2">
        <v>0</v>
      </c>
      <c r="AG414" s="2">
        <v>0</v>
      </c>
      <c r="AH414" s="2">
        <v>0</v>
      </c>
      <c r="AI414" s="2">
        <v>0</v>
      </c>
      <c r="AJ414" s="2">
        <v>0</v>
      </c>
      <c r="AK414" s="2" t="s">
        <v>1</v>
      </c>
      <c r="AL414" s="2" t="s">
        <v>1</v>
      </c>
      <c r="AM414" s="1">
        <v>120</v>
      </c>
    </row>
    <row r="415" spans="1:39" x14ac:dyDescent="0.25">
      <c r="A415" s="10" t="s">
        <v>17</v>
      </c>
      <c r="B415" s="7" t="s">
        <v>173</v>
      </c>
      <c r="C415" s="7" t="s">
        <v>15</v>
      </c>
      <c r="D415" s="7" t="s">
        <v>196</v>
      </c>
      <c r="E415" s="29">
        <v>1</v>
      </c>
      <c r="F415" s="7" t="s">
        <v>12</v>
      </c>
      <c r="G415" s="7" t="s">
        <v>12</v>
      </c>
      <c r="H415" s="7" t="s">
        <v>12</v>
      </c>
      <c r="I415" s="11" t="s">
        <v>12</v>
      </c>
      <c r="J415" s="9">
        <v>37597</v>
      </c>
      <c r="K415" s="7">
        <v>220045</v>
      </c>
      <c r="L415" s="7" t="s">
        <v>13</v>
      </c>
      <c r="M415" s="7" t="s">
        <v>12</v>
      </c>
      <c r="N415" s="7">
        <v>2</v>
      </c>
      <c r="O415" s="7" t="s">
        <v>78</v>
      </c>
      <c r="P415" s="7" t="s">
        <v>108</v>
      </c>
      <c r="Q415" s="7" t="s">
        <v>19</v>
      </c>
      <c r="R415" s="7" t="s">
        <v>12</v>
      </c>
      <c r="S415" s="7" t="b">
        <v>0</v>
      </c>
      <c r="T415" s="7" t="b">
        <v>0</v>
      </c>
      <c r="U415" s="7" t="s">
        <v>7</v>
      </c>
      <c r="V415" s="9">
        <v>37643</v>
      </c>
      <c r="W415" s="7" t="s">
        <v>6</v>
      </c>
      <c r="X415" s="7" t="s">
        <v>12</v>
      </c>
      <c r="Y415" s="7" t="s">
        <v>162</v>
      </c>
      <c r="Z415" s="48">
        <v>0.47916666666666669</v>
      </c>
      <c r="AA415" s="8"/>
      <c r="AB415" s="8"/>
      <c r="AC415" s="7" t="s">
        <v>3</v>
      </c>
      <c r="AD415" s="7" t="s">
        <v>22</v>
      </c>
      <c r="AE415" s="7">
        <v>0</v>
      </c>
      <c r="AF415" s="7">
        <v>0</v>
      </c>
      <c r="AG415" s="7">
        <v>0</v>
      </c>
      <c r="AH415" s="7">
        <v>0</v>
      </c>
      <c r="AI415" s="7">
        <v>0</v>
      </c>
      <c r="AJ415" s="7">
        <v>10</v>
      </c>
      <c r="AK415" s="7" t="s">
        <v>1</v>
      </c>
      <c r="AL415" s="7" t="s">
        <v>1</v>
      </c>
      <c r="AM415" s="6">
        <v>112</v>
      </c>
    </row>
    <row r="416" spans="1:39" x14ac:dyDescent="0.25">
      <c r="A416" s="5" t="s">
        <v>17</v>
      </c>
      <c r="B416" s="2" t="s">
        <v>91</v>
      </c>
      <c r="C416" s="2" t="s">
        <v>15</v>
      </c>
      <c r="D416" s="2" t="s">
        <v>97</v>
      </c>
      <c r="E416" s="28">
        <v>1</v>
      </c>
      <c r="F416" s="2" t="s">
        <v>8</v>
      </c>
      <c r="G416" s="2" t="s">
        <v>12</v>
      </c>
      <c r="H416" s="2" t="s">
        <v>12</v>
      </c>
      <c r="I416" s="2">
        <v>1728</v>
      </c>
      <c r="J416" s="4">
        <v>37599</v>
      </c>
      <c r="K416" s="2">
        <v>219529</v>
      </c>
      <c r="L416" s="2" t="s">
        <v>13</v>
      </c>
      <c r="M416" s="2" t="s">
        <v>12</v>
      </c>
      <c r="N416" s="2">
        <v>2</v>
      </c>
      <c r="O416" s="2" t="s">
        <v>89</v>
      </c>
      <c r="P416" s="2" t="s">
        <v>52</v>
      </c>
      <c r="Q416" s="2" t="s">
        <v>9</v>
      </c>
      <c r="R416" s="2" t="s">
        <v>168</v>
      </c>
      <c r="S416" s="2" t="b">
        <v>0</v>
      </c>
      <c r="T416" s="2" t="b">
        <v>0</v>
      </c>
      <c r="U416" s="2" t="s">
        <v>114</v>
      </c>
      <c r="V416" s="4">
        <v>37599</v>
      </c>
      <c r="W416" s="2" t="s">
        <v>12</v>
      </c>
      <c r="X416" s="2" t="s">
        <v>45</v>
      </c>
      <c r="Y416" s="2" t="s">
        <v>59</v>
      </c>
      <c r="Z416" s="47">
        <v>0.4597222222222222</v>
      </c>
      <c r="AA416" s="3"/>
      <c r="AB416" s="3"/>
      <c r="AC416" s="2" t="s">
        <v>3</v>
      </c>
      <c r="AD416" s="2" t="s">
        <v>34</v>
      </c>
      <c r="AE416" s="2">
        <v>0</v>
      </c>
      <c r="AF416" s="2">
        <v>0</v>
      </c>
      <c r="AG416" s="2">
        <v>0</v>
      </c>
      <c r="AH416" s="2">
        <v>0</v>
      </c>
      <c r="AI416" s="2">
        <v>0</v>
      </c>
      <c r="AJ416" s="2">
        <v>0</v>
      </c>
      <c r="AK416" s="2" t="s">
        <v>1</v>
      </c>
      <c r="AL416" s="2" t="s">
        <v>1</v>
      </c>
      <c r="AM416" s="1">
        <v>120</v>
      </c>
    </row>
    <row r="417" spans="1:39" x14ac:dyDescent="0.25">
      <c r="A417" s="10" t="s">
        <v>17</v>
      </c>
      <c r="B417" s="7" t="s">
        <v>130</v>
      </c>
      <c r="C417" s="7" t="s">
        <v>46</v>
      </c>
      <c r="D417" s="7" t="s">
        <v>231</v>
      </c>
      <c r="E417" s="29">
        <v>1</v>
      </c>
      <c r="F417" s="7" t="s">
        <v>12</v>
      </c>
      <c r="G417" s="7" t="s">
        <v>12</v>
      </c>
      <c r="H417" s="7" t="s">
        <v>12</v>
      </c>
      <c r="I417" s="7">
        <v>1591</v>
      </c>
      <c r="J417" s="9">
        <v>37599</v>
      </c>
      <c r="K417" s="7">
        <v>220255</v>
      </c>
      <c r="L417" s="7" t="s">
        <v>13</v>
      </c>
      <c r="M417" s="7" t="s">
        <v>12</v>
      </c>
      <c r="N417" s="7">
        <v>2</v>
      </c>
      <c r="O417" s="7" t="s">
        <v>27</v>
      </c>
      <c r="P417" s="7" t="s">
        <v>83</v>
      </c>
      <c r="Q417" s="7" t="s">
        <v>19</v>
      </c>
      <c r="R417" s="7" t="s">
        <v>12</v>
      </c>
      <c r="S417" s="7" t="b">
        <v>0</v>
      </c>
      <c r="T417" s="7" t="b">
        <v>0</v>
      </c>
      <c r="U417" s="7" t="s">
        <v>876</v>
      </c>
      <c r="V417" s="9">
        <v>37599</v>
      </c>
      <c r="W417" s="7" t="s">
        <v>131</v>
      </c>
      <c r="X417" s="7" t="s">
        <v>12</v>
      </c>
      <c r="Y417" s="7" t="s">
        <v>120</v>
      </c>
      <c r="Z417" s="48">
        <v>0.32777777777777778</v>
      </c>
      <c r="AA417" s="8"/>
      <c r="AB417" s="8"/>
      <c r="AC417" s="7" t="s">
        <v>0</v>
      </c>
      <c r="AD417" s="7" t="s">
        <v>22</v>
      </c>
      <c r="AE417" s="7">
        <v>0</v>
      </c>
      <c r="AF417" s="7">
        <v>0</v>
      </c>
      <c r="AG417" s="7">
        <v>0</v>
      </c>
      <c r="AH417" s="7">
        <v>0</v>
      </c>
      <c r="AI417" s="7">
        <v>0</v>
      </c>
      <c r="AJ417" s="7" t="s">
        <v>1</v>
      </c>
      <c r="AK417" s="7" t="s">
        <v>1</v>
      </c>
      <c r="AL417" s="7" t="s">
        <v>1</v>
      </c>
      <c r="AM417" s="6" t="s">
        <v>0</v>
      </c>
    </row>
    <row r="418" spans="1:39" x14ac:dyDescent="0.25">
      <c r="A418" s="5" t="s">
        <v>17</v>
      </c>
      <c r="B418" s="2" t="s">
        <v>287</v>
      </c>
      <c r="C418" s="2" t="s">
        <v>15</v>
      </c>
      <c r="D418" s="2" t="s">
        <v>70</v>
      </c>
      <c r="E418" s="28">
        <v>1</v>
      </c>
      <c r="F418" s="2" t="s">
        <v>8</v>
      </c>
      <c r="G418" s="2" t="s">
        <v>12</v>
      </c>
      <c r="H418" s="2" t="s">
        <v>12</v>
      </c>
      <c r="I418" s="2">
        <v>6040</v>
      </c>
      <c r="J418" s="4">
        <v>37609</v>
      </c>
      <c r="K418" s="2">
        <v>211376</v>
      </c>
      <c r="L418" s="2" t="s">
        <v>13</v>
      </c>
      <c r="M418" s="2" t="s">
        <v>12</v>
      </c>
      <c r="N418" s="2">
        <v>2</v>
      </c>
      <c r="O418" s="2" t="s">
        <v>137</v>
      </c>
      <c r="P418" s="2" t="s">
        <v>122</v>
      </c>
      <c r="Q418" s="2" t="s">
        <v>19</v>
      </c>
      <c r="R418" s="2" t="s">
        <v>8</v>
      </c>
      <c r="S418" s="2" t="b">
        <v>1</v>
      </c>
      <c r="T418" s="2" t="b">
        <v>0</v>
      </c>
      <c r="U418" s="2" t="s">
        <v>875</v>
      </c>
      <c r="V418" s="4">
        <v>37615</v>
      </c>
      <c r="W418" s="2" t="s">
        <v>12</v>
      </c>
      <c r="X418" s="2" t="s">
        <v>5</v>
      </c>
      <c r="Y418" s="2" t="s">
        <v>73</v>
      </c>
      <c r="Z418" s="47">
        <v>0.52083333333333337</v>
      </c>
      <c r="AA418" s="3"/>
      <c r="AB418" s="3"/>
      <c r="AC418" s="2" t="s">
        <v>3</v>
      </c>
      <c r="AD418" s="2" t="s">
        <v>34</v>
      </c>
      <c r="AE418" s="2">
        <v>0</v>
      </c>
      <c r="AF418" s="2">
        <v>0</v>
      </c>
      <c r="AG418" s="2">
        <v>0</v>
      </c>
      <c r="AH418" s="2">
        <v>0</v>
      </c>
      <c r="AI418" s="2">
        <v>0</v>
      </c>
      <c r="AJ418" s="2">
        <v>10</v>
      </c>
      <c r="AK418" s="2" t="s">
        <v>1</v>
      </c>
      <c r="AL418" s="2" t="s">
        <v>1</v>
      </c>
      <c r="AM418" s="1">
        <v>140</v>
      </c>
    </row>
    <row r="419" spans="1:39" x14ac:dyDescent="0.25">
      <c r="A419" s="5" t="s">
        <v>17</v>
      </c>
      <c r="B419" s="2" t="s">
        <v>285</v>
      </c>
      <c r="C419" s="2" t="s">
        <v>15</v>
      </c>
      <c r="D419" s="2" t="s">
        <v>200</v>
      </c>
      <c r="E419" s="28">
        <v>7</v>
      </c>
      <c r="F419" s="2" t="s">
        <v>8</v>
      </c>
      <c r="G419" s="2" t="s">
        <v>12</v>
      </c>
      <c r="H419" s="2" t="s">
        <v>12</v>
      </c>
      <c r="I419" s="2">
        <v>192</v>
      </c>
      <c r="J419" s="4">
        <v>37622</v>
      </c>
      <c r="K419" s="2">
        <v>224006</v>
      </c>
      <c r="L419" s="2" t="s">
        <v>13</v>
      </c>
      <c r="M419" s="2" t="s">
        <v>12</v>
      </c>
      <c r="N419" s="2">
        <v>2</v>
      </c>
      <c r="O419" s="2" t="s">
        <v>57</v>
      </c>
      <c r="P419" s="2" t="s">
        <v>284</v>
      </c>
      <c r="Q419" s="2" t="s">
        <v>29</v>
      </c>
      <c r="R419" s="2" t="s">
        <v>8</v>
      </c>
      <c r="S419" s="2" t="b">
        <v>1</v>
      </c>
      <c r="T419" s="2" t="b">
        <v>0</v>
      </c>
      <c r="U419" s="2" t="s">
        <v>874</v>
      </c>
      <c r="V419" s="4">
        <v>37628</v>
      </c>
      <c r="W419" s="2" t="s">
        <v>6</v>
      </c>
      <c r="X419" s="2" t="s">
        <v>5</v>
      </c>
      <c r="Y419" s="2" t="s">
        <v>129</v>
      </c>
      <c r="Z419" s="47">
        <v>0.47083333333333338</v>
      </c>
      <c r="AA419" s="3"/>
      <c r="AB419" s="3"/>
      <c r="AC419" s="2" t="s">
        <v>3</v>
      </c>
      <c r="AD419" s="2" t="s">
        <v>2</v>
      </c>
      <c r="AE419" s="2">
        <v>0</v>
      </c>
      <c r="AF419" s="2">
        <v>0</v>
      </c>
      <c r="AG419" s="2">
        <v>0</v>
      </c>
      <c r="AH419" s="2">
        <v>0</v>
      </c>
      <c r="AI419" s="2">
        <v>0</v>
      </c>
      <c r="AJ419" s="2">
        <v>0</v>
      </c>
      <c r="AK419" s="2" t="s">
        <v>1</v>
      </c>
      <c r="AL419" s="2" t="s">
        <v>1</v>
      </c>
      <c r="AM419" s="1" t="s">
        <v>0</v>
      </c>
    </row>
    <row r="420" spans="1:39" x14ac:dyDescent="0.25">
      <c r="A420" s="10" t="s">
        <v>17</v>
      </c>
      <c r="B420" s="7" t="s">
        <v>182</v>
      </c>
      <c r="C420" s="7" t="s">
        <v>15</v>
      </c>
      <c r="D420" s="7" t="s">
        <v>28</v>
      </c>
      <c r="E420" s="29">
        <v>1</v>
      </c>
      <c r="F420" s="7" t="s">
        <v>8</v>
      </c>
      <c r="G420" s="7" t="s">
        <v>12</v>
      </c>
      <c r="H420" s="7" t="s">
        <v>12</v>
      </c>
      <c r="I420" s="7">
        <v>3</v>
      </c>
      <c r="J420" s="9">
        <v>37622</v>
      </c>
      <c r="K420" s="7">
        <v>219740</v>
      </c>
      <c r="L420" s="7" t="s">
        <v>13</v>
      </c>
      <c r="M420" s="7" t="s">
        <v>12</v>
      </c>
      <c r="N420" s="7">
        <v>2</v>
      </c>
      <c r="O420" s="7" t="s">
        <v>30</v>
      </c>
      <c r="P420" s="7" t="s">
        <v>122</v>
      </c>
      <c r="Q420" s="7" t="s">
        <v>29</v>
      </c>
      <c r="R420" s="7" t="s">
        <v>168</v>
      </c>
      <c r="S420" s="7" t="b">
        <v>1</v>
      </c>
      <c r="T420" s="7" t="b">
        <v>0</v>
      </c>
      <c r="U420" s="7" t="s">
        <v>873</v>
      </c>
      <c r="V420" s="9">
        <v>37676</v>
      </c>
      <c r="W420" s="7" t="s">
        <v>38</v>
      </c>
      <c r="X420" s="7" t="s">
        <v>45</v>
      </c>
      <c r="Y420" s="7" t="s">
        <v>345</v>
      </c>
      <c r="Z420" s="48">
        <v>0.57291666666666663</v>
      </c>
      <c r="AA420" s="8"/>
      <c r="AB420" s="8"/>
      <c r="AC420" s="7" t="s">
        <v>3</v>
      </c>
      <c r="AD420" s="7" t="s">
        <v>2</v>
      </c>
      <c r="AE420" s="7">
        <v>0</v>
      </c>
      <c r="AF420" s="7">
        <v>0</v>
      </c>
      <c r="AG420" s="7">
        <v>0</v>
      </c>
      <c r="AH420" s="7">
        <v>0</v>
      </c>
      <c r="AI420" s="7">
        <v>0</v>
      </c>
      <c r="AJ420" s="7">
        <v>0</v>
      </c>
      <c r="AK420" s="7" t="s">
        <v>1</v>
      </c>
      <c r="AL420" s="7" t="s">
        <v>1</v>
      </c>
      <c r="AM420" s="6">
        <v>15</v>
      </c>
    </row>
    <row r="421" spans="1:39" x14ac:dyDescent="0.25">
      <c r="A421" s="5" t="s">
        <v>17</v>
      </c>
      <c r="B421" s="2" t="s">
        <v>366</v>
      </c>
      <c r="C421" s="2" t="s">
        <v>105</v>
      </c>
      <c r="D421" s="2" t="s">
        <v>161</v>
      </c>
      <c r="E421" s="28">
        <v>1</v>
      </c>
      <c r="F421" s="2" t="s">
        <v>8</v>
      </c>
      <c r="G421" s="2" t="s">
        <v>12</v>
      </c>
      <c r="H421" s="2" t="s">
        <v>12</v>
      </c>
      <c r="I421" s="12" t="s">
        <v>12</v>
      </c>
      <c r="J421" s="4">
        <v>37627</v>
      </c>
      <c r="K421" s="2">
        <v>215944</v>
      </c>
      <c r="L421" s="2" t="s">
        <v>64</v>
      </c>
      <c r="M421" s="2" t="s">
        <v>12</v>
      </c>
      <c r="N421" s="2">
        <v>3</v>
      </c>
      <c r="O421" s="2" t="s">
        <v>51</v>
      </c>
      <c r="P421" s="2" t="s">
        <v>10</v>
      </c>
      <c r="Q421" s="2" t="s">
        <v>19</v>
      </c>
      <c r="R421" s="2" t="s">
        <v>8</v>
      </c>
      <c r="S421" s="2" t="b">
        <v>0</v>
      </c>
      <c r="T421" s="2" t="b">
        <v>0</v>
      </c>
      <c r="U421" s="2" t="s">
        <v>872</v>
      </c>
      <c r="V421" s="4">
        <v>37627</v>
      </c>
      <c r="W421" s="2" t="s">
        <v>131</v>
      </c>
      <c r="X421" s="2" t="s">
        <v>37</v>
      </c>
      <c r="Y421" s="2" t="s">
        <v>239</v>
      </c>
      <c r="Z421" s="47">
        <v>0.52777777777777779</v>
      </c>
      <c r="AA421" s="3"/>
      <c r="AB421" s="3"/>
      <c r="AC421" s="2" t="s">
        <v>3</v>
      </c>
      <c r="AD421" s="2" t="s">
        <v>2</v>
      </c>
      <c r="AE421" s="2">
        <v>0</v>
      </c>
      <c r="AF421" s="2">
        <v>0</v>
      </c>
      <c r="AG421" s="2">
        <v>0</v>
      </c>
      <c r="AH421" s="2">
        <v>0</v>
      </c>
      <c r="AI421" s="2">
        <v>0</v>
      </c>
      <c r="AJ421" s="14">
        <v>1500</v>
      </c>
      <c r="AK421" s="2" t="s">
        <v>1</v>
      </c>
      <c r="AL421" s="2" t="s">
        <v>1</v>
      </c>
      <c r="AM421" s="1">
        <v>170</v>
      </c>
    </row>
    <row r="422" spans="1:39" x14ac:dyDescent="0.25">
      <c r="A422" s="10" t="s">
        <v>17</v>
      </c>
      <c r="B422" s="7" t="s">
        <v>366</v>
      </c>
      <c r="C422" s="7" t="s">
        <v>15</v>
      </c>
      <c r="D422" s="7" t="s">
        <v>178</v>
      </c>
      <c r="E422" s="29">
        <v>7</v>
      </c>
      <c r="F422" s="7" t="s">
        <v>95</v>
      </c>
      <c r="G422" s="7" t="s">
        <v>12</v>
      </c>
      <c r="H422" s="7" t="s">
        <v>12</v>
      </c>
      <c r="I422" s="11" t="s">
        <v>12</v>
      </c>
      <c r="J422" s="9">
        <v>37628</v>
      </c>
      <c r="K422" s="7">
        <v>211246</v>
      </c>
      <c r="L422" s="7" t="s">
        <v>13</v>
      </c>
      <c r="M422" s="7" t="s">
        <v>12</v>
      </c>
      <c r="N422" s="7">
        <v>2</v>
      </c>
      <c r="O422" s="7" t="s">
        <v>89</v>
      </c>
      <c r="P422" s="7" t="s">
        <v>10</v>
      </c>
      <c r="Q422" s="7" t="s">
        <v>29</v>
      </c>
      <c r="R422" s="7" t="s">
        <v>8</v>
      </c>
      <c r="S422" s="7" t="b">
        <v>0</v>
      </c>
      <c r="T422" s="7" t="b">
        <v>0</v>
      </c>
      <c r="U422" s="7" t="s">
        <v>871</v>
      </c>
      <c r="V422" s="9">
        <v>37628</v>
      </c>
      <c r="W422" s="7" t="s">
        <v>12</v>
      </c>
      <c r="X422" s="7" t="s">
        <v>37</v>
      </c>
      <c r="Y422" s="7" t="s">
        <v>199</v>
      </c>
      <c r="Z422" s="48">
        <v>0.6381944444444444</v>
      </c>
      <c r="AA422" s="8"/>
      <c r="AB422" s="8"/>
      <c r="AC422" s="7" t="s">
        <v>3</v>
      </c>
      <c r="AD422" s="7" t="s">
        <v>2</v>
      </c>
      <c r="AE422" s="7">
        <v>24</v>
      </c>
      <c r="AF422" s="13">
        <v>24695</v>
      </c>
      <c r="AG422" s="7">
        <v>0</v>
      </c>
      <c r="AH422" s="13">
        <v>24695</v>
      </c>
      <c r="AI422" s="7">
        <v>0</v>
      </c>
      <c r="AJ422" s="7">
        <v>0</v>
      </c>
      <c r="AK422" s="7" t="s">
        <v>1</v>
      </c>
      <c r="AL422" s="7" t="s">
        <v>1</v>
      </c>
      <c r="AM422" s="6">
        <v>110</v>
      </c>
    </row>
    <row r="423" spans="1:39" x14ac:dyDescent="0.25">
      <c r="A423" s="5" t="s">
        <v>17</v>
      </c>
      <c r="B423" s="2" t="s">
        <v>417</v>
      </c>
      <c r="C423" s="2" t="s">
        <v>15</v>
      </c>
      <c r="D423" s="2" t="s">
        <v>97</v>
      </c>
      <c r="E423" s="28">
        <v>7</v>
      </c>
      <c r="F423" s="2" t="s">
        <v>8</v>
      </c>
      <c r="G423" s="2" t="s">
        <v>12</v>
      </c>
      <c r="H423" s="2" t="s">
        <v>12</v>
      </c>
      <c r="I423" s="2">
        <v>1023</v>
      </c>
      <c r="J423" s="4">
        <v>37635</v>
      </c>
      <c r="K423" s="2">
        <v>218410</v>
      </c>
      <c r="L423" s="2" t="s">
        <v>13</v>
      </c>
      <c r="M423" s="2" t="s">
        <v>12</v>
      </c>
      <c r="N423" s="2">
        <v>2</v>
      </c>
      <c r="O423" s="2" t="s">
        <v>57</v>
      </c>
      <c r="P423" s="2" t="s">
        <v>416</v>
      </c>
      <c r="Q423" s="2" t="s">
        <v>9</v>
      </c>
      <c r="R423" s="2" t="s">
        <v>8</v>
      </c>
      <c r="S423" s="2" t="b">
        <v>1</v>
      </c>
      <c r="T423" s="2" t="b">
        <v>0</v>
      </c>
      <c r="U423" s="2" t="s">
        <v>870</v>
      </c>
      <c r="V423" s="4">
        <v>37635</v>
      </c>
      <c r="W423" s="2" t="s">
        <v>6</v>
      </c>
      <c r="X423" s="2" t="s">
        <v>37</v>
      </c>
      <c r="Y423" s="2" t="s">
        <v>18</v>
      </c>
      <c r="Z423" s="47">
        <v>0.4826388888888889</v>
      </c>
      <c r="AA423" s="3"/>
      <c r="AB423" s="3"/>
      <c r="AC423" s="2" t="s">
        <v>3</v>
      </c>
      <c r="AD423" s="2" t="s">
        <v>2</v>
      </c>
      <c r="AE423" s="2">
        <v>0</v>
      </c>
      <c r="AF423" s="2">
        <v>0</v>
      </c>
      <c r="AG423" s="2">
        <v>0</v>
      </c>
      <c r="AH423" s="2">
        <v>0</v>
      </c>
      <c r="AI423" s="2">
        <v>0</v>
      </c>
      <c r="AJ423" s="2">
        <v>0</v>
      </c>
      <c r="AK423" s="2" t="s">
        <v>1</v>
      </c>
      <c r="AL423" s="2" t="s">
        <v>1</v>
      </c>
      <c r="AM423" s="1">
        <v>120</v>
      </c>
    </row>
    <row r="424" spans="1:39" x14ac:dyDescent="0.25">
      <c r="A424" s="10" t="s">
        <v>17</v>
      </c>
      <c r="B424" s="7" t="s">
        <v>268</v>
      </c>
      <c r="C424" s="7" t="s">
        <v>15</v>
      </c>
      <c r="D424" s="7" t="s">
        <v>240</v>
      </c>
      <c r="E424" s="29">
        <v>1</v>
      </c>
      <c r="F424" s="7" t="s">
        <v>8</v>
      </c>
      <c r="G424" s="7" t="s">
        <v>12</v>
      </c>
      <c r="H424" s="7" t="s">
        <v>12</v>
      </c>
      <c r="I424" s="7">
        <v>6016</v>
      </c>
      <c r="J424" s="9">
        <v>37641</v>
      </c>
      <c r="K424" s="7">
        <v>216692</v>
      </c>
      <c r="L424" s="7" t="s">
        <v>13</v>
      </c>
      <c r="M424" s="7" t="s">
        <v>12</v>
      </c>
      <c r="N424" s="7">
        <v>2</v>
      </c>
      <c r="O424" s="7" t="s">
        <v>69</v>
      </c>
      <c r="P424" s="7" t="s">
        <v>39</v>
      </c>
      <c r="Q424" s="7" t="s">
        <v>19</v>
      </c>
      <c r="R424" s="7" t="s">
        <v>8</v>
      </c>
      <c r="S424" s="7" t="b">
        <v>1</v>
      </c>
      <c r="T424" s="7" t="b">
        <v>1</v>
      </c>
      <c r="U424" s="7" t="s">
        <v>868</v>
      </c>
      <c r="V424" s="9">
        <v>37641</v>
      </c>
      <c r="W424" s="7" t="s">
        <v>6</v>
      </c>
      <c r="X424" s="7" t="s">
        <v>45</v>
      </c>
      <c r="Y424" s="7" t="s">
        <v>72</v>
      </c>
      <c r="Z424" s="48">
        <v>0.47916666666666669</v>
      </c>
      <c r="AA424" s="8"/>
      <c r="AB424" s="8"/>
      <c r="AC424" s="7" t="s">
        <v>3</v>
      </c>
      <c r="AD424" s="7" t="s">
        <v>22</v>
      </c>
      <c r="AE424" s="7">
        <v>0</v>
      </c>
      <c r="AF424" s="7">
        <v>0</v>
      </c>
      <c r="AG424" s="7">
        <v>0</v>
      </c>
      <c r="AH424" s="7">
        <v>0</v>
      </c>
      <c r="AI424" s="7">
        <v>0</v>
      </c>
      <c r="AJ424" s="7">
        <v>175</v>
      </c>
      <c r="AK424" s="7" t="s">
        <v>1</v>
      </c>
      <c r="AL424" s="7" t="s">
        <v>1</v>
      </c>
      <c r="AM424" s="6" t="s">
        <v>0</v>
      </c>
    </row>
    <row r="425" spans="1:39" x14ac:dyDescent="0.25">
      <c r="A425" s="5" t="s">
        <v>17</v>
      </c>
      <c r="B425" s="2" t="s">
        <v>250</v>
      </c>
      <c r="C425" s="2" t="s">
        <v>15</v>
      </c>
      <c r="D425" s="2" t="s">
        <v>123</v>
      </c>
      <c r="E425" s="28">
        <v>1</v>
      </c>
      <c r="F425" s="2" t="s">
        <v>12</v>
      </c>
      <c r="G425" s="2" t="s">
        <v>12</v>
      </c>
      <c r="H425" s="2" t="s">
        <v>12</v>
      </c>
      <c r="I425" s="12" t="s">
        <v>12</v>
      </c>
      <c r="J425" s="4">
        <v>37642</v>
      </c>
      <c r="K425" s="2">
        <v>223399</v>
      </c>
      <c r="L425" s="2" t="s">
        <v>13</v>
      </c>
      <c r="M425" s="2" t="s">
        <v>12</v>
      </c>
      <c r="N425" s="2">
        <v>2</v>
      </c>
      <c r="O425" s="2" t="s">
        <v>51</v>
      </c>
      <c r="P425" s="2" t="s">
        <v>132</v>
      </c>
      <c r="Q425" s="2" t="s">
        <v>19</v>
      </c>
      <c r="R425" s="2" t="s">
        <v>8</v>
      </c>
      <c r="S425" s="2" t="b">
        <v>0</v>
      </c>
      <c r="T425" s="2" t="b">
        <v>0</v>
      </c>
      <c r="U425" s="2" t="s">
        <v>867</v>
      </c>
      <c r="V425" s="4">
        <v>37642</v>
      </c>
      <c r="W425" s="2" t="s">
        <v>6</v>
      </c>
      <c r="X425" s="2" t="s">
        <v>37</v>
      </c>
      <c r="Y425" s="2" t="s">
        <v>18</v>
      </c>
      <c r="Z425" s="47">
        <v>0.30624999999999997</v>
      </c>
      <c r="AA425" s="3"/>
      <c r="AB425" s="3"/>
      <c r="AC425" s="2" t="s">
        <v>3</v>
      </c>
      <c r="AD425" s="2" t="s">
        <v>2</v>
      </c>
      <c r="AE425" s="2">
        <v>0</v>
      </c>
      <c r="AF425" s="2">
        <v>0</v>
      </c>
      <c r="AG425" s="2">
        <v>0</v>
      </c>
      <c r="AH425" s="2">
        <v>0</v>
      </c>
      <c r="AI425" s="2">
        <v>0</v>
      </c>
      <c r="AJ425" s="2">
        <v>400</v>
      </c>
      <c r="AK425" s="2" t="s">
        <v>1</v>
      </c>
      <c r="AL425" s="2" t="s">
        <v>1</v>
      </c>
      <c r="AM425" s="1">
        <v>140</v>
      </c>
    </row>
    <row r="426" spans="1:39" x14ac:dyDescent="0.25">
      <c r="A426" s="10" t="s">
        <v>17</v>
      </c>
      <c r="B426" s="7" t="s">
        <v>417</v>
      </c>
      <c r="C426" s="7" t="s">
        <v>15</v>
      </c>
      <c r="D426" s="7" t="s">
        <v>365</v>
      </c>
      <c r="E426" s="29">
        <v>1</v>
      </c>
      <c r="F426" s="7" t="s">
        <v>8</v>
      </c>
      <c r="G426" s="7" t="s">
        <v>12</v>
      </c>
      <c r="H426" s="7" t="s">
        <v>12</v>
      </c>
      <c r="I426" s="7">
        <v>841</v>
      </c>
      <c r="J426" s="9">
        <v>37644</v>
      </c>
      <c r="K426" s="7">
        <v>219779</v>
      </c>
      <c r="L426" s="7" t="s">
        <v>13</v>
      </c>
      <c r="M426" s="7" t="s">
        <v>12</v>
      </c>
      <c r="N426" s="7">
        <v>2</v>
      </c>
      <c r="O426" s="7" t="s">
        <v>98</v>
      </c>
      <c r="P426" s="7" t="s">
        <v>416</v>
      </c>
      <c r="Q426" s="7" t="s">
        <v>19</v>
      </c>
      <c r="R426" s="7" t="s">
        <v>8</v>
      </c>
      <c r="S426" s="7" t="b">
        <v>1</v>
      </c>
      <c r="T426" s="7" t="b">
        <v>0</v>
      </c>
      <c r="U426" s="7" t="s">
        <v>866</v>
      </c>
      <c r="V426" s="9">
        <v>37644</v>
      </c>
      <c r="W426" s="7" t="s">
        <v>38</v>
      </c>
      <c r="X426" s="7" t="s">
        <v>37</v>
      </c>
      <c r="Y426" s="7" t="s">
        <v>66</v>
      </c>
      <c r="Z426" s="48">
        <v>0.3125</v>
      </c>
      <c r="AA426" s="8"/>
      <c r="AB426" s="8"/>
      <c r="AC426" s="7" t="s">
        <v>3</v>
      </c>
      <c r="AD426" s="7" t="s">
        <v>2</v>
      </c>
      <c r="AE426" s="7">
        <v>0</v>
      </c>
      <c r="AF426" s="7">
        <v>0</v>
      </c>
      <c r="AG426" s="7">
        <v>0</v>
      </c>
      <c r="AH426" s="7">
        <v>0</v>
      </c>
      <c r="AI426" s="7">
        <v>0</v>
      </c>
      <c r="AJ426" s="7">
        <v>50</v>
      </c>
      <c r="AK426" s="7" t="s">
        <v>1</v>
      </c>
      <c r="AL426" s="7" t="s">
        <v>1</v>
      </c>
      <c r="AM426" s="6" t="s">
        <v>0</v>
      </c>
    </row>
    <row r="427" spans="1:39" x14ac:dyDescent="0.25">
      <c r="A427" s="5" t="s">
        <v>17</v>
      </c>
      <c r="B427" s="2" t="s">
        <v>417</v>
      </c>
      <c r="C427" s="2" t="s">
        <v>15</v>
      </c>
      <c r="D427" s="2" t="s">
        <v>303</v>
      </c>
      <c r="E427" s="28">
        <v>1</v>
      </c>
      <c r="F427" s="2" t="s">
        <v>8</v>
      </c>
      <c r="G427" s="2" t="s">
        <v>12</v>
      </c>
      <c r="H427" s="2" t="s">
        <v>12</v>
      </c>
      <c r="I427" s="2">
        <v>1462</v>
      </c>
      <c r="J427" s="4">
        <v>37649</v>
      </c>
      <c r="K427" s="2">
        <v>219141</v>
      </c>
      <c r="L427" s="2" t="s">
        <v>13</v>
      </c>
      <c r="M427" s="2" t="s">
        <v>12</v>
      </c>
      <c r="N427" s="2">
        <v>3</v>
      </c>
      <c r="O427" s="2" t="s">
        <v>227</v>
      </c>
      <c r="P427" s="2" t="s">
        <v>416</v>
      </c>
      <c r="Q427" s="2" t="s">
        <v>19</v>
      </c>
      <c r="R427" s="2" t="s">
        <v>12</v>
      </c>
      <c r="S427" s="2" t="b">
        <v>0</v>
      </c>
      <c r="T427" s="2" t="b">
        <v>0</v>
      </c>
      <c r="U427" s="2" t="s">
        <v>864</v>
      </c>
      <c r="V427" s="4">
        <v>37650</v>
      </c>
      <c r="W427" s="2" t="s">
        <v>12</v>
      </c>
      <c r="X427" s="2" t="s">
        <v>12</v>
      </c>
      <c r="Y427" s="2" t="s">
        <v>73</v>
      </c>
      <c r="Z427" s="47">
        <v>0.30208333333333331</v>
      </c>
      <c r="AA427" s="3"/>
      <c r="AB427" s="3"/>
      <c r="AC427" s="2" t="s">
        <v>3</v>
      </c>
      <c r="AD427" s="2" t="s">
        <v>22</v>
      </c>
      <c r="AE427" s="2">
        <v>0</v>
      </c>
      <c r="AF427" s="2">
        <v>0</v>
      </c>
      <c r="AG427" s="2">
        <v>0</v>
      </c>
      <c r="AH427" s="2">
        <v>0</v>
      </c>
      <c r="AI427" s="2">
        <v>0</v>
      </c>
      <c r="AJ427" s="2">
        <v>200</v>
      </c>
      <c r="AK427" s="2" t="s">
        <v>1</v>
      </c>
      <c r="AL427" s="2" t="s">
        <v>1</v>
      </c>
      <c r="AM427" s="1" t="s">
        <v>0</v>
      </c>
    </row>
    <row r="428" spans="1:39" x14ac:dyDescent="0.25">
      <c r="A428" s="10" t="s">
        <v>17</v>
      </c>
      <c r="B428" s="7" t="s">
        <v>128</v>
      </c>
      <c r="C428" s="7" t="s">
        <v>15</v>
      </c>
      <c r="D428" s="7" t="s">
        <v>41</v>
      </c>
      <c r="E428" s="29">
        <v>1</v>
      </c>
      <c r="F428" s="7" t="s">
        <v>8</v>
      </c>
      <c r="G428" s="7" t="s">
        <v>12</v>
      </c>
      <c r="H428" s="7" t="s">
        <v>12</v>
      </c>
      <c r="I428" s="11" t="s">
        <v>12</v>
      </c>
      <c r="J428" s="9">
        <v>37656</v>
      </c>
      <c r="K428" s="7">
        <v>216880</v>
      </c>
      <c r="L428" s="7" t="s">
        <v>13</v>
      </c>
      <c r="M428" s="7" t="s">
        <v>12</v>
      </c>
      <c r="N428" s="7">
        <v>2</v>
      </c>
      <c r="O428" s="7" t="s">
        <v>51</v>
      </c>
      <c r="P428" s="7" t="s">
        <v>126</v>
      </c>
      <c r="Q428" s="7" t="s">
        <v>19</v>
      </c>
      <c r="R428" s="7" t="s">
        <v>218</v>
      </c>
      <c r="S428" s="7" t="b">
        <v>0</v>
      </c>
      <c r="T428" s="7" t="b">
        <v>0</v>
      </c>
      <c r="U428" s="7" t="s">
        <v>863</v>
      </c>
      <c r="V428" s="9">
        <v>37656</v>
      </c>
      <c r="W428" s="7" t="s">
        <v>131</v>
      </c>
      <c r="X428" s="7" t="s">
        <v>45</v>
      </c>
      <c r="Y428" s="7" t="s">
        <v>120</v>
      </c>
      <c r="Z428" s="48">
        <v>0.375</v>
      </c>
      <c r="AA428" s="8"/>
      <c r="AB428" s="8"/>
      <c r="AC428" s="7" t="s">
        <v>3</v>
      </c>
      <c r="AD428" s="7" t="s">
        <v>2</v>
      </c>
      <c r="AE428" s="7">
        <v>0</v>
      </c>
      <c r="AF428" s="7">
        <v>0</v>
      </c>
      <c r="AG428" s="7">
        <v>0</v>
      </c>
      <c r="AH428" s="7">
        <v>0</v>
      </c>
      <c r="AI428" s="7">
        <v>0</v>
      </c>
      <c r="AJ428" s="7">
        <v>25</v>
      </c>
      <c r="AK428" s="7" t="s">
        <v>1</v>
      </c>
      <c r="AL428" s="7" t="s">
        <v>1</v>
      </c>
      <c r="AM428" s="6" t="s">
        <v>0</v>
      </c>
    </row>
    <row r="429" spans="1:39" x14ac:dyDescent="0.25">
      <c r="A429" s="5" t="s">
        <v>17</v>
      </c>
      <c r="B429" s="2" t="s">
        <v>248</v>
      </c>
      <c r="C429" s="2" t="s">
        <v>15</v>
      </c>
      <c r="D429" s="2" t="s">
        <v>32</v>
      </c>
      <c r="E429" s="28">
        <v>1</v>
      </c>
      <c r="F429" s="2" t="s">
        <v>8</v>
      </c>
      <c r="G429" s="2" t="s">
        <v>12</v>
      </c>
      <c r="H429" s="2" t="s">
        <v>12</v>
      </c>
      <c r="I429" s="2">
        <v>874</v>
      </c>
      <c r="J429" s="4">
        <v>37667</v>
      </c>
      <c r="K429" s="2">
        <v>214960</v>
      </c>
      <c r="L429" s="2" t="s">
        <v>13</v>
      </c>
      <c r="M429" s="2" t="s">
        <v>12</v>
      </c>
      <c r="N429" s="2">
        <v>2</v>
      </c>
      <c r="O429" s="2" t="s">
        <v>466</v>
      </c>
      <c r="P429" s="2" t="s">
        <v>39</v>
      </c>
      <c r="Q429" s="2" t="s">
        <v>19</v>
      </c>
      <c r="R429" s="2" t="s">
        <v>168</v>
      </c>
      <c r="S429" s="2" t="b">
        <v>0</v>
      </c>
      <c r="T429" s="2" t="b">
        <v>0</v>
      </c>
      <c r="U429" s="2" t="s">
        <v>862</v>
      </c>
      <c r="V429" s="4">
        <v>37706</v>
      </c>
      <c r="W429" s="2" t="s">
        <v>12</v>
      </c>
      <c r="X429" s="2" t="s">
        <v>45</v>
      </c>
      <c r="Y429" s="2" t="s">
        <v>73</v>
      </c>
      <c r="Z429" s="47">
        <v>0.1875</v>
      </c>
      <c r="AA429" s="3"/>
      <c r="AB429" s="3"/>
      <c r="AC429" s="2" t="s">
        <v>35</v>
      </c>
      <c r="AD429" s="2" t="s">
        <v>22</v>
      </c>
      <c r="AE429" s="2">
        <v>0</v>
      </c>
      <c r="AF429" s="2">
        <v>0</v>
      </c>
      <c r="AG429" s="2">
        <v>0</v>
      </c>
      <c r="AH429" s="2">
        <v>0</v>
      </c>
      <c r="AI429" s="2">
        <v>0</v>
      </c>
      <c r="AJ429" s="2">
        <v>100</v>
      </c>
      <c r="AK429" s="2" t="s">
        <v>1</v>
      </c>
      <c r="AL429" s="2" t="s">
        <v>1</v>
      </c>
      <c r="AM429" s="1">
        <v>135</v>
      </c>
    </row>
    <row r="430" spans="1:39" x14ac:dyDescent="0.25">
      <c r="A430" s="10" t="s">
        <v>17</v>
      </c>
      <c r="B430" s="7" t="s">
        <v>394</v>
      </c>
      <c r="C430" s="7" t="s">
        <v>15</v>
      </c>
      <c r="D430" s="7" t="s">
        <v>125</v>
      </c>
      <c r="E430" s="29">
        <v>7</v>
      </c>
      <c r="F430" s="7" t="s">
        <v>8</v>
      </c>
      <c r="G430" s="7" t="s">
        <v>12</v>
      </c>
      <c r="H430" s="7" t="s">
        <v>12</v>
      </c>
      <c r="I430" s="7">
        <v>1154</v>
      </c>
      <c r="J430" s="9">
        <v>37674</v>
      </c>
      <c r="K430" s="7">
        <v>220716</v>
      </c>
      <c r="L430" s="7" t="s">
        <v>13</v>
      </c>
      <c r="M430" s="7" t="s">
        <v>12</v>
      </c>
      <c r="N430" s="7">
        <v>2</v>
      </c>
      <c r="O430" s="7" t="s">
        <v>372</v>
      </c>
      <c r="P430" s="7" t="s">
        <v>126</v>
      </c>
      <c r="Q430" s="7" t="s">
        <v>19</v>
      </c>
      <c r="R430" s="7" t="s">
        <v>168</v>
      </c>
      <c r="S430" s="7" t="b">
        <v>0</v>
      </c>
      <c r="T430" s="7" t="b">
        <v>0</v>
      </c>
      <c r="U430" s="7" t="s">
        <v>861</v>
      </c>
      <c r="V430" s="9">
        <v>37674</v>
      </c>
      <c r="W430" s="7" t="s">
        <v>38</v>
      </c>
      <c r="X430" s="7" t="s">
        <v>45</v>
      </c>
      <c r="Y430" s="7" t="s">
        <v>66</v>
      </c>
      <c r="Z430" s="48">
        <v>0.58333333333333337</v>
      </c>
      <c r="AA430" s="8"/>
      <c r="AB430" s="8"/>
      <c r="AC430" s="7" t="s">
        <v>3</v>
      </c>
      <c r="AD430" s="7" t="s">
        <v>2</v>
      </c>
      <c r="AE430" s="7">
        <v>0</v>
      </c>
      <c r="AF430" s="7">
        <v>0</v>
      </c>
      <c r="AG430" s="7">
        <v>0</v>
      </c>
      <c r="AH430" s="7">
        <v>0</v>
      </c>
      <c r="AI430" s="7">
        <v>0</v>
      </c>
      <c r="AJ430" s="7">
        <v>10</v>
      </c>
      <c r="AK430" s="7" t="s">
        <v>1</v>
      </c>
      <c r="AL430" s="7" t="s">
        <v>1</v>
      </c>
      <c r="AM430" s="6">
        <v>130</v>
      </c>
    </row>
    <row r="431" spans="1:39" x14ac:dyDescent="0.25">
      <c r="A431" s="5" t="s">
        <v>17</v>
      </c>
      <c r="B431" s="2" t="s">
        <v>285</v>
      </c>
      <c r="C431" s="2" t="s">
        <v>15</v>
      </c>
      <c r="D431" s="2" t="s">
        <v>26</v>
      </c>
      <c r="E431" s="28">
        <v>1</v>
      </c>
      <c r="F431" s="2" t="s">
        <v>8</v>
      </c>
      <c r="G431" s="2" t="s">
        <v>12</v>
      </c>
      <c r="H431" s="2" t="s">
        <v>12</v>
      </c>
      <c r="I431" s="2">
        <v>1053</v>
      </c>
      <c r="J431" s="4">
        <v>37679</v>
      </c>
      <c r="K431" s="2">
        <v>223894</v>
      </c>
      <c r="L431" s="2" t="s">
        <v>13</v>
      </c>
      <c r="M431" s="2" t="s">
        <v>12</v>
      </c>
      <c r="N431" s="2">
        <v>2</v>
      </c>
      <c r="O431" s="2" t="s">
        <v>57</v>
      </c>
      <c r="P431" s="2" t="s">
        <v>284</v>
      </c>
      <c r="Q431" s="2" t="s">
        <v>19</v>
      </c>
      <c r="R431" s="2" t="s">
        <v>8</v>
      </c>
      <c r="S431" s="2" t="b">
        <v>0</v>
      </c>
      <c r="T431" s="2" t="b">
        <v>0</v>
      </c>
      <c r="U431" s="2" t="s">
        <v>860</v>
      </c>
      <c r="V431" s="4">
        <v>37679</v>
      </c>
      <c r="W431" s="2" t="s">
        <v>131</v>
      </c>
      <c r="X431" s="2" t="s">
        <v>37</v>
      </c>
      <c r="Y431" s="2" t="s">
        <v>120</v>
      </c>
      <c r="Z431" s="47">
        <v>0.31944444444444448</v>
      </c>
      <c r="AA431" s="3"/>
      <c r="AB431" s="3"/>
      <c r="AC431" s="2" t="s">
        <v>3</v>
      </c>
      <c r="AD431" s="2" t="s">
        <v>34</v>
      </c>
      <c r="AE431" s="2">
        <v>0</v>
      </c>
      <c r="AF431" s="2">
        <v>0</v>
      </c>
      <c r="AG431" s="2">
        <v>0</v>
      </c>
      <c r="AH431" s="2">
        <v>0</v>
      </c>
      <c r="AI431" s="2">
        <v>0</v>
      </c>
      <c r="AJ431" s="2">
        <v>100</v>
      </c>
      <c r="AK431" s="2" t="s">
        <v>1</v>
      </c>
      <c r="AL431" s="2" t="s">
        <v>1</v>
      </c>
      <c r="AM431" s="1">
        <v>135</v>
      </c>
    </row>
    <row r="432" spans="1:39" x14ac:dyDescent="0.25">
      <c r="A432" s="10" t="s">
        <v>17</v>
      </c>
      <c r="B432" s="7" t="s">
        <v>366</v>
      </c>
      <c r="C432" s="7" t="s">
        <v>15</v>
      </c>
      <c r="D432" s="7" t="s">
        <v>178</v>
      </c>
      <c r="E432" s="29">
        <v>1</v>
      </c>
      <c r="F432" s="7" t="s">
        <v>8</v>
      </c>
      <c r="G432" s="7" t="s">
        <v>12</v>
      </c>
      <c r="H432" s="7" t="s">
        <v>12</v>
      </c>
      <c r="I432" s="7">
        <v>527</v>
      </c>
      <c r="J432" s="9">
        <v>37684</v>
      </c>
      <c r="K432" s="7">
        <v>222150</v>
      </c>
      <c r="L432" s="7" t="s">
        <v>13</v>
      </c>
      <c r="M432" s="7" t="s">
        <v>12</v>
      </c>
      <c r="N432" s="7">
        <v>2</v>
      </c>
      <c r="O432" s="7" t="s">
        <v>89</v>
      </c>
      <c r="P432" s="7" t="s">
        <v>10</v>
      </c>
      <c r="Q432" s="7" t="s">
        <v>19</v>
      </c>
      <c r="R432" s="7" t="s">
        <v>8</v>
      </c>
      <c r="S432" s="7" t="b">
        <v>0</v>
      </c>
      <c r="T432" s="7" t="b">
        <v>0</v>
      </c>
      <c r="U432" s="7" t="s">
        <v>859</v>
      </c>
      <c r="V432" s="9">
        <v>37684</v>
      </c>
      <c r="W432" s="7" t="s">
        <v>12</v>
      </c>
      <c r="X432" s="7" t="s">
        <v>5</v>
      </c>
      <c r="Y432" s="7" t="s">
        <v>73</v>
      </c>
      <c r="Z432" s="48">
        <v>0.4145833333333333</v>
      </c>
      <c r="AA432" s="8"/>
      <c r="AB432" s="8"/>
      <c r="AC432" s="7" t="s">
        <v>3</v>
      </c>
      <c r="AD432" s="7" t="s">
        <v>22</v>
      </c>
      <c r="AE432" s="7">
        <v>0</v>
      </c>
      <c r="AF432" s="7">
        <v>0</v>
      </c>
      <c r="AG432" s="7">
        <v>0</v>
      </c>
      <c r="AH432" s="7">
        <v>0</v>
      </c>
      <c r="AI432" s="7">
        <v>0</v>
      </c>
      <c r="AJ432" s="7">
        <v>500</v>
      </c>
      <c r="AK432" s="7" t="s">
        <v>1</v>
      </c>
      <c r="AL432" s="7" t="s">
        <v>1</v>
      </c>
      <c r="AM432" s="6">
        <v>170</v>
      </c>
    </row>
    <row r="433" spans="1:39" x14ac:dyDescent="0.25">
      <c r="A433" s="5" t="s">
        <v>17</v>
      </c>
      <c r="B433" s="2" t="s">
        <v>143</v>
      </c>
      <c r="C433" s="2" t="s">
        <v>15</v>
      </c>
      <c r="D433" s="2" t="s">
        <v>231</v>
      </c>
      <c r="E433" s="28">
        <v>1</v>
      </c>
      <c r="F433" s="2" t="s">
        <v>8</v>
      </c>
      <c r="G433" s="2" t="s">
        <v>12</v>
      </c>
      <c r="H433" s="2" t="s">
        <v>12</v>
      </c>
      <c r="I433" s="12" t="s">
        <v>12</v>
      </c>
      <c r="J433" s="4">
        <v>37685</v>
      </c>
      <c r="K433" s="2">
        <v>219537</v>
      </c>
      <c r="L433" s="2" t="s">
        <v>13</v>
      </c>
      <c r="M433" s="2" t="s">
        <v>12</v>
      </c>
      <c r="N433" s="2">
        <v>2</v>
      </c>
      <c r="O433" s="2" t="s">
        <v>98</v>
      </c>
      <c r="P433" s="2" t="s">
        <v>142</v>
      </c>
      <c r="Q433" s="2" t="s">
        <v>9</v>
      </c>
      <c r="R433" s="2" t="s">
        <v>8</v>
      </c>
      <c r="S433" s="2" t="b">
        <v>0</v>
      </c>
      <c r="T433" s="2" t="b">
        <v>0</v>
      </c>
      <c r="U433" s="2" t="s">
        <v>858</v>
      </c>
      <c r="V433" s="4">
        <v>37685</v>
      </c>
      <c r="W433" s="2" t="s">
        <v>12</v>
      </c>
      <c r="X433" s="2" t="s">
        <v>5</v>
      </c>
      <c r="Y433" s="2" t="s">
        <v>73</v>
      </c>
      <c r="Z433" s="47">
        <v>0.58333333333333337</v>
      </c>
      <c r="AA433" s="3"/>
      <c r="AB433" s="3"/>
      <c r="AC433" s="2" t="s">
        <v>3</v>
      </c>
      <c r="AD433" s="2" t="s">
        <v>34</v>
      </c>
      <c r="AE433" s="2">
        <v>0</v>
      </c>
      <c r="AF433" s="2">
        <v>0</v>
      </c>
      <c r="AG433" s="2">
        <v>0</v>
      </c>
      <c r="AH433" s="2">
        <v>0</v>
      </c>
      <c r="AI433" s="2">
        <v>0</v>
      </c>
      <c r="AJ433" s="2">
        <v>0</v>
      </c>
      <c r="AK433" s="2" t="s">
        <v>1</v>
      </c>
      <c r="AL433" s="2" t="s">
        <v>1</v>
      </c>
      <c r="AM433" s="1" t="s">
        <v>0</v>
      </c>
    </row>
    <row r="434" spans="1:39" x14ac:dyDescent="0.25">
      <c r="A434" s="10" t="s">
        <v>17</v>
      </c>
      <c r="B434" s="7" t="s">
        <v>65</v>
      </c>
      <c r="C434" s="7" t="s">
        <v>15</v>
      </c>
      <c r="D434" s="7" t="s">
        <v>277</v>
      </c>
      <c r="E434" s="29">
        <v>1</v>
      </c>
      <c r="F434" s="7" t="s">
        <v>8</v>
      </c>
      <c r="G434" s="7" t="s">
        <v>12</v>
      </c>
      <c r="H434" s="7" t="s">
        <v>12</v>
      </c>
      <c r="I434" s="11" t="s">
        <v>12</v>
      </c>
      <c r="J434" s="9">
        <v>37685</v>
      </c>
      <c r="K434" s="7">
        <v>220563</v>
      </c>
      <c r="L434" s="7" t="s">
        <v>13</v>
      </c>
      <c r="M434" s="7" t="s">
        <v>12</v>
      </c>
      <c r="N434" s="7">
        <v>2</v>
      </c>
      <c r="O434" s="7" t="s">
        <v>466</v>
      </c>
      <c r="P434" s="7" t="s">
        <v>63</v>
      </c>
      <c r="Q434" s="7" t="s">
        <v>9</v>
      </c>
      <c r="R434" s="7" t="s">
        <v>168</v>
      </c>
      <c r="S434" s="7" t="b">
        <v>1</v>
      </c>
      <c r="T434" s="7" t="b">
        <v>1</v>
      </c>
      <c r="U434" s="7" t="s">
        <v>857</v>
      </c>
      <c r="V434" s="9">
        <v>37690</v>
      </c>
      <c r="W434" s="7" t="s">
        <v>38</v>
      </c>
      <c r="X434" s="7" t="s">
        <v>45</v>
      </c>
      <c r="Y434" s="7" t="s">
        <v>687</v>
      </c>
      <c r="Z434" s="48">
        <v>0.57291666666666663</v>
      </c>
      <c r="AA434" s="8"/>
      <c r="AB434" s="8"/>
      <c r="AC434" s="7" t="s">
        <v>3</v>
      </c>
      <c r="AD434" s="7" t="s">
        <v>2</v>
      </c>
      <c r="AE434" s="7">
        <v>0</v>
      </c>
      <c r="AF434" s="7">
        <v>0</v>
      </c>
      <c r="AG434" s="7">
        <v>0</v>
      </c>
      <c r="AH434" s="7">
        <v>0</v>
      </c>
      <c r="AI434" s="7">
        <v>0</v>
      </c>
      <c r="AJ434" s="7">
        <v>0</v>
      </c>
      <c r="AK434" s="7" t="s">
        <v>1</v>
      </c>
      <c r="AL434" s="7" t="s">
        <v>1</v>
      </c>
      <c r="AM434" s="6">
        <v>90</v>
      </c>
    </row>
    <row r="435" spans="1:39" x14ac:dyDescent="0.25">
      <c r="A435" s="10" t="s">
        <v>17</v>
      </c>
      <c r="B435" s="7" t="s">
        <v>143</v>
      </c>
      <c r="C435" s="7" t="s">
        <v>15</v>
      </c>
      <c r="D435" s="7" t="s">
        <v>97</v>
      </c>
      <c r="E435" s="29">
        <v>1</v>
      </c>
      <c r="F435" s="7" t="s">
        <v>8</v>
      </c>
      <c r="G435" s="7" t="s">
        <v>12</v>
      </c>
      <c r="H435" s="7" t="s">
        <v>12</v>
      </c>
      <c r="I435" s="7">
        <v>1882</v>
      </c>
      <c r="J435" s="9">
        <v>37688</v>
      </c>
      <c r="K435" s="7">
        <v>219525</v>
      </c>
      <c r="L435" s="7" t="s">
        <v>13</v>
      </c>
      <c r="M435" s="7" t="s">
        <v>12</v>
      </c>
      <c r="N435" s="7">
        <v>2</v>
      </c>
      <c r="O435" s="7" t="s">
        <v>57</v>
      </c>
      <c r="P435" s="7" t="s">
        <v>142</v>
      </c>
      <c r="Q435" s="7" t="s">
        <v>19</v>
      </c>
      <c r="R435" s="7" t="s">
        <v>8</v>
      </c>
      <c r="S435" s="7" t="b">
        <v>1</v>
      </c>
      <c r="T435" s="7" t="b">
        <v>0</v>
      </c>
      <c r="U435" s="7" t="s">
        <v>856</v>
      </c>
      <c r="V435" s="9">
        <v>37689</v>
      </c>
      <c r="W435" s="7" t="s">
        <v>12</v>
      </c>
      <c r="X435" s="7" t="s">
        <v>37</v>
      </c>
      <c r="Y435" s="7" t="s">
        <v>73</v>
      </c>
      <c r="Z435" s="48">
        <v>0.64513888888888882</v>
      </c>
      <c r="AA435" s="8"/>
      <c r="AB435" s="8"/>
      <c r="AC435" s="7" t="s">
        <v>3</v>
      </c>
      <c r="AD435" s="7" t="s">
        <v>34</v>
      </c>
      <c r="AE435" s="7">
        <v>0</v>
      </c>
      <c r="AF435" s="7">
        <v>0</v>
      </c>
      <c r="AG435" s="7">
        <v>0</v>
      </c>
      <c r="AH435" s="7">
        <v>0</v>
      </c>
      <c r="AI435" s="7">
        <v>0</v>
      </c>
      <c r="AJ435" s="7">
        <v>30</v>
      </c>
      <c r="AK435" s="7" t="s">
        <v>1</v>
      </c>
      <c r="AL435" s="7" t="s">
        <v>1</v>
      </c>
      <c r="AM435" s="6">
        <v>127</v>
      </c>
    </row>
    <row r="436" spans="1:39" x14ac:dyDescent="0.25">
      <c r="A436" s="5" t="s">
        <v>17</v>
      </c>
      <c r="B436" s="2" t="s">
        <v>268</v>
      </c>
      <c r="C436" s="2" t="s">
        <v>15</v>
      </c>
      <c r="D436" s="2" t="s">
        <v>196</v>
      </c>
      <c r="E436" s="28">
        <v>1</v>
      </c>
      <c r="F436" s="2" t="s">
        <v>12</v>
      </c>
      <c r="G436" s="2" t="s">
        <v>12</v>
      </c>
      <c r="H436" s="2" t="s">
        <v>12</v>
      </c>
      <c r="I436" s="2">
        <v>3213</v>
      </c>
      <c r="J436" s="4">
        <v>37691</v>
      </c>
      <c r="K436" s="2">
        <v>218031</v>
      </c>
      <c r="L436" s="2" t="s">
        <v>64</v>
      </c>
      <c r="M436" s="2" t="s">
        <v>12</v>
      </c>
      <c r="N436" s="2">
        <v>2</v>
      </c>
      <c r="O436" s="2" t="s">
        <v>180</v>
      </c>
      <c r="P436" s="2" t="s">
        <v>39</v>
      </c>
      <c r="Q436" s="2" t="s">
        <v>9</v>
      </c>
      <c r="R436" s="2" t="s">
        <v>168</v>
      </c>
      <c r="S436" s="2" t="b">
        <v>1</v>
      </c>
      <c r="T436" s="2" t="b">
        <v>0</v>
      </c>
      <c r="U436" s="2" t="s">
        <v>7</v>
      </c>
      <c r="V436" s="4">
        <v>37697</v>
      </c>
      <c r="W436" s="2" t="s">
        <v>38</v>
      </c>
      <c r="X436" s="2" t="s">
        <v>5</v>
      </c>
      <c r="Y436" s="2" t="s">
        <v>665</v>
      </c>
      <c r="Z436" s="47">
        <v>0.3263888888888889</v>
      </c>
      <c r="AA436" s="3"/>
      <c r="AB436" s="3"/>
      <c r="AC436" s="2" t="s">
        <v>3</v>
      </c>
      <c r="AD436" s="2" t="s">
        <v>22</v>
      </c>
      <c r="AE436" s="2">
        <v>0</v>
      </c>
      <c r="AF436" s="2">
        <v>0</v>
      </c>
      <c r="AG436" s="2">
        <v>0</v>
      </c>
      <c r="AH436" s="2">
        <v>0</v>
      </c>
      <c r="AI436" s="2">
        <v>0</v>
      </c>
      <c r="AJ436" s="2">
        <v>0</v>
      </c>
      <c r="AK436" s="2" t="s">
        <v>1</v>
      </c>
      <c r="AL436" s="2" t="s">
        <v>1</v>
      </c>
      <c r="AM436" s="1" t="s">
        <v>0</v>
      </c>
    </row>
    <row r="437" spans="1:39" x14ac:dyDescent="0.25">
      <c r="A437" s="10" t="s">
        <v>17</v>
      </c>
      <c r="B437" s="7" t="s">
        <v>65</v>
      </c>
      <c r="C437" s="7" t="s">
        <v>46</v>
      </c>
      <c r="D437" s="7" t="s">
        <v>103</v>
      </c>
      <c r="E437" s="29">
        <v>1</v>
      </c>
      <c r="F437" s="7" t="s">
        <v>12</v>
      </c>
      <c r="G437" s="7" t="s">
        <v>12</v>
      </c>
      <c r="H437" s="7" t="s">
        <v>12</v>
      </c>
      <c r="I437" s="7">
        <v>574</v>
      </c>
      <c r="J437" s="9">
        <v>37699</v>
      </c>
      <c r="K437" s="7">
        <v>222113</v>
      </c>
      <c r="L437" s="7" t="s">
        <v>13</v>
      </c>
      <c r="M437" s="7" t="s">
        <v>12</v>
      </c>
      <c r="N437" s="7">
        <v>2</v>
      </c>
      <c r="O437" s="7" t="s">
        <v>180</v>
      </c>
      <c r="P437" s="7" t="s">
        <v>63</v>
      </c>
      <c r="Q437" s="7" t="s">
        <v>19</v>
      </c>
      <c r="R437" s="7" t="s">
        <v>12</v>
      </c>
      <c r="S437" s="7" t="b">
        <v>1</v>
      </c>
      <c r="T437" s="7" t="b">
        <v>1</v>
      </c>
      <c r="U437" s="7" t="s">
        <v>855</v>
      </c>
      <c r="V437" s="9">
        <v>37699</v>
      </c>
      <c r="W437" s="7" t="s">
        <v>6</v>
      </c>
      <c r="X437" s="7" t="s">
        <v>12</v>
      </c>
      <c r="Y437" s="7" t="s">
        <v>129</v>
      </c>
      <c r="Z437" s="48">
        <v>0.6958333333333333</v>
      </c>
      <c r="AA437" s="8"/>
      <c r="AB437" s="8"/>
      <c r="AC437" s="7" t="s">
        <v>3</v>
      </c>
      <c r="AD437" s="7" t="s">
        <v>22</v>
      </c>
      <c r="AE437" s="7">
        <v>0</v>
      </c>
      <c r="AF437" s="7">
        <v>0</v>
      </c>
      <c r="AG437" s="7">
        <v>0</v>
      </c>
      <c r="AH437" s="7">
        <v>0</v>
      </c>
      <c r="AI437" s="7">
        <v>0</v>
      </c>
      <c r="AJ437" s="7" t="s">
        <v>1</v>
      </c>
      <c r="AK437" s="7" t="s">
        <v>1</v>
      </c>
      <c r="AL437" s="7" t="s">
        <v>1</v>
      </c>
      <c r="AM437" s="6" t="s">
        <v>0</v>
      </c>
    </row>
    <row r="438" spans="1:39" x14ac:dyDescent="0.25">
      <c r="A438" s="5" t="s">
        <v>17</v>
      </c>
      <c r="B438" s="2" t="s">
        <v>143</v>
      </c>
      <c r="C438" s="2" t="s">
        <v>15</v>
      </c>
      <c r="D438" s="2" t="s">
        <v>107</v>
      </c>
      <c r="E438" s="28">
        <v>7</v>
      </c>
      <c r="F438" s="2" t="s">
        <v>8</v>
      </c>
      <c r="G438" s="2" t="s">
        <v>12</v>
      </c>
      <c r="H438" s="2" t="s">
        <v>12</v>
      </c>
      <c r="I438" s="12" t="s">
        <v>12</v>
      </c>
      <c r="J438" s="4">
        <v>37704</v>
      </c>
      <c r="K438" s="2">
        <v>219213</v>
      </c>
      <c r="L438" s="2" t="s">
        <v>13</v>
      </c>
      <c r="M438" s="2" t="s">
        <v>12</v>
      </c>
      <c r="N438" s="2">
        <v>2</v>
      </c>
      <c r="O438" s="2" t="s">
        <v>106</v>
      </c>
      <c r="P438" s="2" t="s">
        <v>142</v>
      </c>
      <c r="Q438" s="2" t="s">
        <v>29</v>
      </c>
      <c r="R438" s="2" t="s">
        <v>8</v>
      </c>
      <c r="S438" s="2" t="b">
        <v>0</v>
      </c>
      <c r="T438" s="2" t="b">
        <v>0</v>
      </c>
      <c r="U438" s="2" t="s">
        <v>854</v>
      </c>
      <c r="V438" s="4">
        <v>37704</v>
      </c>
      <c r="W438" s="2" t="s">
        <v>6</v>
      </c>
      <c r="X438" s="2" t="s">
        <v>37</v>
      </c>
      <c r="Y438" s="2" t="s">
        <v>118</v>
      </c>
      <c r="Z438" s="47">
        <v>0.45833333333333331</v>
      </c>
      <c r="AA438" s="3"/>
      <c r="AB438" s="3"/>
      <c r="AC438" s="2" t="s">
        <v>3</v>
      </c>
      <c r="AD438" s="2" t="s">
        <v>2</v>
      </c>
      <c r="AE438" s="2">
        <v>0</v>
      </c>
      <c r="AF438" s="2">
        <v>0</v>
      </c>
      <c r="AG438" s="2">
        <v>0</v>
      </c>
      <c r="AH438" s="2">
        <v>0</v>
      </c>
      <c r="AI438" s="2">
        <v>0</v>
      </c>
      <c r="AJ438" s="2">
        <v>0</v>
      </c>
      <c r="AK438" s="2" t="s">
        <v>1</v>
      </c>
      <c r="AL438" s="2" t="s">
        <v>1</v>
      </c>
      <c r="AM438" s="1" t="s">
        <v>0</v>
      </c>
    </row>
    <row r="439" spans="1:39" x14ac:dyDescent="0.25">
      <c r="A439" s="10" t="s">
        <v>17</v>
      </c>
      <c r="B439" s="7" t="s">
        <v>268</v>
      </c>
      <c r="C439" s="7" t="s">
        <v>15</v>
      </c>
      <c r="D439" s="7" t="s">
        <v>523</v>
      </c>
      <c r="E439" s="29">
        <v>7</v>
      </c>
      <c r="F439" s="7" t="s">
        <v>8</v>
      </c>
      <c r="G439" s="7" t="s">
        <v>12</v>
      </c>
      <c r="H439" s="7" t="s">
        <v>12</v>
      </c>
      <c r="I439" s="7">
        <v>600</v>
      </c>
      <c r="J439" s="9">
        <v>37706</v>
      </c>
      <c r="K439" s="7">
        <v>220024</v>
      </c>
      <c r="L439" s="7" t="s">
        <v>13</v>
      </c>
      <c r="M439" s="7" t="s">
        <v>12</v>
      </c>
      <c r="N439" s="7">
        <v>2</v>
      </c>
      <c r="O439" s="7" t="s">
        <v>853</v>
      </c>
      <c r="P439" s="7" t="s">
        <v>39</v>
      </c>
      <c r="Q439" s="7" t="s">
        <v>19</v>
      </c>
      <c r="R439" s="7" t="s">
        <v>8</v>
      </c>
      <c r="S439" s="7" t="b">
        <v>1</v>
      </c>
      <c r="T439" s="7" t="b">
        <v>0</v>
      </c>
      <c r="U439" s="7" t="s">
        <v>852</v>
      </c>
      <c r="V439" s="9">
        <v>37706</v>
      </c>
      <c r="W439" s="7" t="s">
        <v>6</v>
      </c>
      <c r="X439" s="7" t="s">
        <v>37</v>
      </c>
      <c r="Y439" s="7" t="s">
        <v>72</v>
      </c>
      <c r="Z439" s="48">
        <v>0.27083333333333331</v>
      </c>
      <c r="AA439" s="8"/>
      <c r="AB439" s="8"/>
      <c r="AC439" s="7" t="s">
        <v>81</v>
      </c>
      <c r="AD439" s="7" t="s">
        <v>22</v>
      </c>
      <c r="AE439" s="7">
        <v>0</v>
      </c>
      <c r="AF439" s="7">
        <v>0</v>
      </c>
      <c r="AG439" s="7">
        <v>0</v>
      </c>
      <c r="AH439" s="7">
        <v>0</v>
      </c>
      <c r="AI439" s="7">
        <v>0</v>
      </c>
      <c r="AJ439" s="7">
        <v>50</v>
      </c>
      <c r="AK439" s="7" t="s">
        <v>1</v>
      </c>
      <c r="AL439" s="7" t="s">
        <v>1</v>
      </c>
      <c r="AM439" s="6" t="s">
        <v>0</v>
      </c>
    </row>
    <row r="440" spans="1:39" x14ac:dyDescent="0.25">
      <c r="A440" s="5" t="s">
        <v>17</v>
      </c>
      <c r="B440" s="2" t="s">
        <v>287</v>
      </c>
      <c r="C440" s="2" t="s">
        <v>15</v>
      </c>
      <c r="D440" s="2" t="s">
        <v>178</v>
      </c>
      <c r="E440" s="28">
        <v>7</v>
      </c>
      <c r="F440" s="2" t="s">
        <v>8</v>
      </c>
      <c r="G440" s="2" t="s">
        <v>12</v>
      </c>
      <c r="H440" s="2" t="s">
        <v>12</v>
      </c>
      <c r="I440" s="2">
        <v>216</v>
      </c>
      <c r="J440" s="4">
        <v>37708</v>
      </c>
      <c r="K440" s="2">
        <v>218356</v>
      </c>
      <c r="L440" s="2" t="s">
        <v>13</v>
      </c>
      <c r="M440" s="2" t="s">
        <v>12</v>
      </c>
      <c r="N440" s="2">
        <v>2</v>
      </c>
      <c r="O440" s="2" t="s">
        <v>608</v>
      </c>
      <c r="P440" s="2" t="s">
        <v>122</v>
      </c>
      <c r="Q440" s="2" t="s">
        <v>19</v>
      </c>
      <c r="R440" s="2" t="s">
        <v>8</v>
      </c>
      <c r="S440" s="2" t="b">
        <v>1</v>
      </c>
      <c r="T440" s="2" t="b">
        <v>0</v>
      </c>
      <c r="U440" s="2" t="s">
        <v>851</v>
      </c>
      <c r="V440" s="4">
        <v>37709</v>
      </c>
      <c r="W440" s="2" t="s">
        <v>6</v>
      </c>
      <c r="X440" s="2" t="s">
        <v>45</v>
      </c>
      <c r="Y440" s="2" t="s">
        <v>118</v>
      </c>
      <c r="Z440" s="47">
        <v>0.75347222222222221</v>
      </c>
      <c r="AA440" s="3"/>
      <c r="AB440" s="3"/>
      <c r="AC440" s="2" t="s">
        <v>55</v>
      </c>
      <c r="AD440" s="2" t="s">
        <v>34</v>
      </c>
      <c r="AE440" s="2">
        <v>0</v>
      </c>
      <c r="AF440" s="2">
        <v>62</v>
      </c>
      <c r="AG440" s="2">
        <v>617</v>
      </c>
      <c r="AH440" s="2">
        <v>679</v>
      </c>
      <c r="AI440" s="2">
        <v>0</v>
      </c>
      <c r="AJ440" s="2">
        <v>30</v>
      </c>
      <c r="AK440" s="2" t="s">
        <v>1</v>
      </c>
      <c r="AL440" s="2" t="s">
        <v>1</v>
      </c>
      <c r="AM440" s="1">
        <v>145</v>
      </c>
    </row>
    <row r="441" spans="1:39" x14ac:dyDescent="0.25">
      <c r="A441" s="10" t="s">
        <v>17</v>
      </c>
      <c r="B441" s="7" t="s">
        <v>182</v>
      </c>
      <c r="C441" s="7" t="s">
        <v>15</v>
      </c>
      <c r="D441" s="7" t="s">
        <v>28</v>
      </c>
      <c r="E441" s="29">
        <v>1</v>
      </c>
      <c r="F441" s="7" t="s">
        <v>8</v>
      </c>
      <c r="G441" s="7" t="s">
        <v>12</v>
      </c>
      <c r="H441" s="7" t="s">
        <v>12</v>
      </c>
      <c r="I441" s="7">
        <v>508</v>
      </c>
      <c r="J441" s="9">
        <v>37712</v>
      </c>
      <c r="K441" s="7">
        <v>219752</v>
      </c>
      <c r="L441" s="7" t="s">
        <v>13</v>
      </c>
      <c r="M441" s="7" t="s">
        <v>12</v>
      </c>
      <c r="N441" s="7">
        <v>2</v>
      </c>
      <c r="O441" s="7" t="s">
        <v>30</v>
      </c>
      <c r="P441" s="7" t="s">
        <v>122</v>
      </c>
      <c r="Q441" s="7" t="s">
        <v>9</v>
      </c>
      <c r="R441" s="7" t="s">
        <v>8</v>
      </c>
      <c r="S441" s="7" t="b">
        <v>1</v>
      </c>
      <c r="T441" s="7" t="b">
        <v>0</v>
      </c>
      <c r="U441" s="7" t="s">
        <v>850</v>
      </c>
      <c r="V441" s="9">
        <v>37778</v>
      </c>
      <c r="W441" s="7" t="s">
        <v>131</v>
      </c>
      <c r="X441" s="7" t="s">
        <v>37</v>
      </c>
      <c r="Y441" s="7" t="s">
        <v>241</v>
      </c>
      <c r="Z441" s="48">
        <v>0.19791666666666666</v>
      </c>
      <c r="AA441" s="8"/>
      <c r="AB441" s="8"/>
      <c r="AC441" s="7" t="s">
        <v>35</v>
      </c>
      <c r="AD441" s="7" t="s">
        <v>2</v>
      </c>
      <c r="AE441" s="7">
        <v>0</v>
      </c>
      <c r="AF441" s="7">
        <v>0</v>
      </c>
      <c r="AG441" s="7">
        <v>0</v>
      </c>
      <c r="AH441" s="7">
        <v>0</v>
      </c>
      <c r="AI441" s="7">
        <v>0</v>
      </c>
      <c r="AJ441" s="7">
        <v>0</v>
      </c>
      <c r="AK441" s="7" t="s">
        <v>1</v>
      </c>
      <c r="AL441" s="7" t="s">
        <v>1</v>
      </c>
      <c r="AM441" s="6" t="s">
        <v>0</v>
      </c>
    </row>
    <row r="442" spans="1:39" x14ac:dyDescent="0.25">
      <c r="A442" s="10" t="s">
        <v>17</v>
      </c>
      <c r="B442" s="7" t="s">
        <v>285</v>
      </c>
      <c r="C442" s="7" t="s">
        <v>15</v>
      </c>
      <c r="D442" s="7" t="s">
        <v>70</v>
      </c>
      <c r="E442" s="29">
        <v>7</v>
      </c>
      <c r="F442" s="7" t="s">
        <v>8</v>
      </c>
      <c r="G442" s="7" t="s">
        <v>12</v>
      </c>
      <c r="H442" s="7" t="s">
        <v>12</v>
      </c>
      <c r="I442" s="7">
        <v>3799</v>
      </c>
      <c r="J442" s="9">
        <v>37717</v>
      </c>
      <c r="K442" s="7">
        <v>220089</v>
      </c>
      <c r="L442" s="7" t="s">
        <v>13</v>
      </c>
      <c r="M442" s="7" t="s">
        <v>12</v>
      </c>
      <c r="N442" s="7">
        <v>2</v>
      </c>
      <c r="O442" s="7" t="s">
        <v>69</v>
      </c>
      <c r="P442" s="7" t="s">
        <v>284</v>
      </c>
      <c r="Q442" s="7" t="s">
        <v>9</v>
      </c>
      <c r="R442" s="7" t="s">
        <v>477</v>
      </c>
      <c r="S442" s="7" t="b">
        <v>0</v>
      </c>
      <c r="T442" s="7" t="b">
        <v>0</v>
      </c>
      <c r="U442" s="7" t="s">
        <v>848</v>
      </c>
      <c r="V442" s="9">
        <v>37717</v>
      </c>
      <c r="W442" s="7" t="s">
        <v>38</v>
      </c>
      <c r="X442" s="7" t="s">
        <v>45</v>
      </c>
      <c r="Y442" s="7" t="s">
        <v>336</v>
      </c>
      <c r="Z442" s="48">
        <v>0.35416666666666669</v>
      </c>
      <c r="AA442" s="8"/>
      <c r="AB442" s="8"/>
      <c r="AC442" s="7" t="s">
        <v>3</v>
      </c>
      <c r="AD442" s="7" t="s">
        <v>2</v>
      </c>
      <c r="AE442" s="7">
        <v>0</v>
      </c>
      <c r="AF442" s="7">
        <v>0</v>
      </c>
      <c r="AG442" s="7">
        <v>0</v>
      </c>
      <c r="AH442" s="7">
        <v>0</v>
      </c>
      <c r="AI442" s="7">
        <v>0</v>
      </c>
      <c r="AJ442" s="7">
        <v>0</v>
      </c>
      <c r="AK442" s="7" t="s">
        <v>1</v>
      </c>
      <c r="AL442" s="7" t="s">
        <v>1</v>
      </c>
      <c r="AM442" s="6" t="s">
        <v>0</v>
      </c>
    </row>
    <row r="443" spans="1:39" x14ac:dyDescent="0.25">
      <c r="A443" s="5" t="s">
        <v>17</v>
      </c>
      <c r="B443" s="2" t="s">
        <v>128</v>
      </c>
      <c r="C443" s="2" t="s">
        <v>15</v>
      </c>
      <c r="D443" s="2" t="s">
        <v>43</v>
      </c>
      <c r="E443" s="28">
        <v>7</v>
      </c>
      <c r="F443" s="2" t="s">
        <v>8</v>
      </c>
      <c r="G443" s="2" t="s">
        <v>12</v>
      </c>
      <c r="H443" s="2" t="s">
        <v>12</v>
      </c>
      <c r="I443" s="12" t="s">
        <v>12</v>
      </c>
      <c r="J443" s="4">
        <v>37719</v>
      </c>
      <c r="K443" s="2">
        <v>220393</v>
      </c>
      <c r="L443" s="2" t="s">
        <v>13</v>
      </c>
      <c r="M443" s="2" t="s">
        <v>12</v>
      </c>
      <c r="N443" s="2">
        <v>4</v>
      </c>
      <c r="O443" s="2" t="s">
        <v>847</v>
      </c>
      <c r="P443" s="2" t="s">
        <v>126</v>
      </c>
      <c r="Q443" s="2" t="s">
        <v>29</v>
      </c>
      <c r="R443" s="2" t="s">
        <v>218</v>
      </c>
      <c r="S443" s="2" t="b">
        <v>1</v>
      </c>
      <c r="T443" s="2" t="b">
        <v>0</v>
      </c>
      <c r="U443" s="2" t="s">
        <v>846</v>
      </c>
      <c r="V443" s="4">
        <v>37720</v>
      </c>
      <c r="W443" s="2" t="s">
        <v>38</v>
      </c>
      <c r="X443" s="2" t="s">
        <v>45</v>
      </c>
      <c r="Y443" s="2" t="s">
        <v>66</v>
      </c>
      <c r="Z443" s="47">
        <v>0.58333333333333337</v>
      </c>
      <c r="AA443" s="3"/>
      <c r="AB443" s="3"/>
      <c r="AC443" s="2" t="s">
        <v>3</v>
      </c>
      <c r="AD443" s="2" t="s">
        <v>2</v>
      </c>
      <c r="AE443" s="2">
        <v>0</v>
      </c>
      <c r="AF443" s="2">
        <v>0</v>
      </c>
      <c r="AG443" s="2">
        <v>0</v>
      </c>
      <c r="AH443" s="2">
        <v>0</v>
      </c>
      <c r="AI443" s="2">
        <v>0</v>
      </c>
      <c r="AJ443" s="2">
        <v>0</v>
      </c>
      <c r="AK443" s="2" t="s">
        <v>1</v>
      </c>
      <c r="AL443" s="2" t="s">
        <v>1</v>
      </c>
      <c r="AM443" s="1" t="s">
        <v>0</v>
      </c>
    </row>
    <row r="444" spans="1:39" x14ac:dyDescent="0.25">
      <c r="A444" s="10" t="s">
        <v>17</v>
      </c>
      <c r="B444" s="7" t="s">
        <v>65</v>
      </c>
      <c r="C444" s="7" t="s">
        <v>15</v>
      </c>
      <c r="D444" s="7" t="s">
        <v>99</v>
      </c>
      <c r="E444" s="29">
        <v>7</v>
      </c>
      <c r="F444" s="7" t="s">
        <v>8</v>
      </c>
      <c r="G444" s="7" t="s">
        <v>12</v>
      </c>
      <c r="H444" s="7" t="s">
        <v>12</v>
      </c>
      <c r="I444" s="11" t="s">
        <v>12</v>
      </c>
      <c r="J444" s="9">
        <v>37722</v>
      </c>
      <c r="K444" s="7">
        <v>221520</v>
      </c>
      <c r="L444" s="7" t="s">
        <v>13</v>
      </c>
      <c r="M444" s="7" t="s">
        <v>12</v>
      </c>
      <c r="N444" s="7">
        <v>2</v>
      </c>
      <c r="O444" s="7" t="s">
        <v>57</v>
      </c>
      <c r="P444" s="7" t="s">
        <v>63</v>
      </c>
      <c r="Q444" s="7" t="s">
        <v>29</v>
      </c>
      <c r="R444" s="7" t="s">
        <v>168</v>
      </c>
      <c r="S444" s="7" t="b">
        <v>1</v>
      </c>
      <c r="T444" s="7" t="b">
        <v>1</v>
      </c>
      <c r="U444" s="7" t="s">
        <v>845</v>
      </c>
      <c r="V444" s="9">
        <v>37722</v>
      </c>
      <c r="W444" s="7" t="s">
        <v>6</v>
      </c>
      <c r="X444" s="7" t="s">
        <v>45</v>
      </c>
      <c r="Y444" s="7" t="s">
        <v>129</v>
      </c>
      <c r="Z444" s="48">
        <v>0.51944444444444449</v>
      </c>
      <c r="AA444" s="8"/>
      <c r="AB444" s="8"/>
      <c r="AC444" s="7" t="s">
        <v>3</v>
      </c>
      <c r="AD444" s="7" t="s">
        <v>2</v>
      </c>
      <c r="AE444" s="7">
        <v>0</v>
      </c>
      <c r="AF444" s="7">
        <v>0</v>
      </c>
      <c r="AG444" s="7">
        <v>0</v>
      </c>
      <c r="AH444" s="7">
        <v>0</v>
      </c>
      <c r="AI444" s="7">
        <v>0</v>
      </c>
      <c r="AJ444" s="7">
        <v>0</v>
      </c>
      <c r="AK444" s="7" t="s">
        <v>1</v>
      </c>
      <c r="AL444" s="7" t="s">
        <v>1</v>
      </c>
      <c r="AM444" s="6" t="s">
        <v>0</v>
      </c>
    </row>
    <row r="445" spans="1:39" x14ac:dyDescent="0.25">
      <c r="A445" s="5" t="s">
        <v>17</v>
      </c>
      <c r="B445" s="2" t="s">
        <v>182</v>
      </c>
      <c r="C445" s="2" t="s">
        <v>15</v>
      </c>
      <c r="D445" s="2" t="s">
        <v>145</v>
      </c>
      <c r="E445" s="28">
        <v>7</v>
      </c>
      <c r="F445" s="2" t="s">
        <v>12</v>
      </c>
      <c r="G445" s="2" t="s">
        <v>12</v>
      </c>
      <c r="H445" s="2" t="s">
        <v>12</v>
      </c>
      <c r="I445" s="2">
        <v>112</v>
      </c>
      <c r="J445" s="4">
        <v>37724</v>
      </c>
      <c r="K445" s="2">
        <v>218811</v>
      </c>
      <c r="L445" s="2" t="s">
        <v>13</v>
      </c>
      <c r="M445" s="2" t="s">
        <v>12</v>
      </c>
      <c r="N445" s="2">
        <v>2</v>
      </c>
      <c r="O445" s="2" t="s">
        <v>774</v>
      </c>
      <c r="P445" s="2" t="s">
        <v>122</v>
      </c>
      <c r="Q445" s="2" t="s">
        <v>29</v>
      </c>
      <c r="R445" s="2" t="s">
        <v>8</v>
      </c>
      <c r="S445" s="2" t="b">
        <v>1</v>
      </c>
      <c r="T445" s="2" t="b">
        <v>0</v>
      </c>
      <c r="U445" s="2" t="s">
        <v>843</v>
      </c>
      <c r="V445" s="4">
        <v>37778</v>
      </c>
      <c r="W445" s="2" t="s">
        <v>38</v>
      </c>
      <c r="X445" s="2" t="s">
        <v>5</v>
      </c>
      <c r="Y445" s="2" t="s">
        <v>687</v>
      </c>
      <c r="Z445" s="47">
        <v>0.87083333333333324</v>
      </c>
      <c r="AA445" s="3"/>
      <c r="AB445" s="3"/>
      <c r="AC445" s="2" t="s">
        <v>35</v>
      </c>
      <c r="AD445" s="2" t="s">
        <v>22</v>
      </c>
      <c r="AE445" s="2">
        <v>0</v>
      </c>
      <c r="AF445" s="2">
        <v>0</v>
      </c>
      <c r="AG445" s="2">
        <v>0</v>
      </c>
      <c r="AH445" s="2">
        <v>0</v>
      </c>
      <c r="AI445" s="2">
        <v>0</v>
      </c>
      <c r="AJ445" s="2">
        <v>0</v>
      </c>
      <c r="AK445" s="2" t="s">
        <v>1</v>
      </c>
      <c r="AL445" s="2" t="s">
        <v>1</v>
      </c>
      <c r="AM445" s="1" t="s">
        <v>0</v>
      </c>
    </row>
    <row r="446" spans="1:39" x14ac:dyDescent="0.25">
      <c r="A446" s="10" t="s">
        <v>17</v>
      </c>
      <c r="B446" s="7" t="s">
        <v>208</v>
      </c>
      <c r="C446" s="7" t="s">
        <v>15</v>
      </c>
      <c r="D446" s="7" t="s">
        <v>298</v>
      </c>
      <c r="E446" s="29">
        <v>1</v>
      </c>
      <c r="F446" s="7" t="s">
        <v>8</v>
      </c>
      <c r="G446" s="7" t="s">
        <v>12</v>
      </c>
      <c r="H446" s="7" t="s">
        <v>12</v>
      </c>
      <c r="I446" s="11" t="s">
        <v>12</v>
      </c>
      <c r="J446" s="9">
        <v>37725</v>
      </c>
      <c r="K446" s="7">
        <v>218538</v>
      </c>
      <c r="L446" s="7" t="s">
        <v>13</v>
      </c>
      <c r="M446" s="7" t="s">
        <v>12</v>
      </c>
      <c r="N446" s="7">
        <v>2</v>
      </c>
      <c r="O446" s="7" t="s">
        <v>651</v>
      </c>
      <c r="P446" s="7" t="s">
        <v>10</v>
      </c>
      <c r="Q446" s="7" t="s">
        <v>19</v>
      </c>
      <c r="R446" s="7" t="s">
        <v>8</v>
      </c>
      <c r="S446" s="7" t="b">
        <v>0</v>
      </c>
      <c r="T446" s="7" t="b">
        <v>0</v>
      </c>
      <c r="U446" s="7" t="s">
        <v>842</v>
      </c>
      <c r="V446" s="9">
        <v>37725</v>
      </c>
      <c r="W446" s="7" t="s">
        <v>131</v>
      </c>
      <c r="X446" s="7" t="s">
        <v>5</v>
      </c>
      <c r="Y446" s="7" t="s">
        <v>239</v>
      </c>
      <c r="Z446" s="48">
        <v>0.93194444444444446</v>
      </c>
      <c r="AA446" s="8"/>
      <c r="AB446" s="8"/>
      <c r="AC446" s="7" t="s">
        <v>35</v>
      </c>
      <c r="AD446" s="7" t="s">
        <v>22</v>
      </c>
      <c r="AE446" s="7">
        <v>0</v>
      </c>
      <c r="AF446" s="7">
        <v>0</v>
      </c>
      <c r="AG446" s="7">
        <v>0</v>
      </c>
      <c r="AH446" s="7">
        <v>0</v>
      </c>
      <c r="AI446" s="7">
        <v>0</v>
      </c>
      <c r="AJ446" s="13">
        <v>1000</v>
      </c>
      <c r="AK446" s="7" t="s">
        <v>1</v>
      </c>
      <c r="AL446" s="7" t="s">
        <v>1</v>
      </c>
      <c r="AM446" s="6" t="s">
        <v>0</v>
      </c>
    </row>
    <row r="447" spans="1:39" x14ac:dyDescent="0.25">
      <c r="A447" s="5" t="s">
        <v>17</v>
      </c>
      <c r="B447" s="2" t="s">
        <v>193</v>
      </c>
      <c r="C447" s="2" t="s">
        <v>105</v>
      </c>
      <c r="D447" s="2" t="s">
        <v>32</v>
      </c>
      <c r="E447" s="28">
        <v>1</v>
      </c>
      <c r="F447" s="2" t="s">
        <v>8</v>
      </c>
      <c r="G447" s="2" t="s">
        <v>12</v>
      </c>
      <c r="H447" s="2" t="s">
        <v>12</v>
      </c>
      <c r="I447" s="2">
        <v>728</v>
      </c>
      <c r="J447" s="4">
        <v>37726</v>
      </c>
      <c r="K447" s="2">
        <v>219687</v>
      </c>
      <c r="L447" s="2" t="s">
        <v>13</v>
      </c>
      <c r="M447" s="2" t="s">
        <v>12</v>
      </c>
      <c r="N447" s="2">
        <v>2</v>
      </c>
      <c r="O447" s="2" t="s">
        <v>466</v>
      </c>
      <c r="P447" s="2" t="s">
        <v>108</v>
      </c>
      <c r="Q447" s="2" t="s">
        <v>19</v>
      </c>
      <c r="R447" s="2" t="s">
        <v>8</v>
      </c>
      <c r="S447" s="2" t="b">
        <v>1</v>
      </c>
      <c r="T447" s="2" t="b">
        <v>1</v>
      </c>
      <c r="U447" s="2" t="s">
        <v>841</v>
      </c>
      <c r="V447" s="4">
        <v>37742</v>
      </c>
      <c r="W447" s="2" t="s">
        <v>6</v>
      </c>
      <c r="X447" s="2" t="s">
        <v>5</v>
      </c>
      <c r="Y447" s="2" t="s">
        <v>840</v>
      </c>
      <c r="Z447" s="47">
        <v>0.4236111111111111</v>
      </c>
      <c r="AA447" s="3"/>
      <c r="AB447" s="3"/>
      <c r="AC447" s="2" t="s">
        <v>3</v>
      </c>
      <c r="AD447" s="2" t="s">
        <v>22</v>
      </c>
      <c r="AE447" s="2">
        <v>0</v>
      </c>
      <c r="AF447" s="2">
        <v>0</v>
      </c>
      <c r="AG447" s="2">
        <v>0</v>
      </c>
      <c r="AH447" s="2">
        <v>0</v>
      </c>
      <c r="AI447" s="2">
        <v>0</v>
      </c>
      <c r="AJ447" s="14">
        <v>1200</v>
      </c>
      <c r="AK447" s="2" t="s">
        <v>1</v>
      </c>
      <c r="AL447" s="2" t="s">
        <v>1</v>
      </c>
      <c r="AM447" s="1" t="s">
        <v>0</v>
      </c>
    </row>
    <row r="448" spans="1:39" x14ac:dyDescent="0.25">
      <c r="A448" s="10" t="s">
        <v>17</v>
      </c>
      <c r="B448" s="7" t="s">
        <v>394</v>
      </c>
      <c r="C448" s="7" t="s">
        <v>46</v>
      </c>
      <c r="D448" s="7" t="s">
        <v>32</v>
      </c>
      <c r="E448" s="29">
        <v>1</v>
      </c>
      <c r="F448" s="7" t="s">
        <v>8</v>
      </c>
      <c r="G448" s="7" t="s">
        <v>12</v>
      </c>
      <c r="H448" s="7" t="s">
        <v>12</v>
      </c>
      <c r="I448" s="11" t="s">
        <v>12</v>
      </c>
      <c r="J448" s="9">
        <v>37731</v>
      </c>
      <c r="K448" s="7">
        <v>219000</v>
      </c>
      <c r="L448" s="7" t="s">
        <v>64</v>
      </c>
      <c r="M448" s="7" t="s">
        <v>12</v>
      </c>
      <c r="N448" s="7">
        <v>2</v>
      </c>
      <c r="O448" s="7" t="s">
        <v>372</v>
      </c>
      <c r="P448" s="7" t="s">
        <v>126</v>
      </c>
      <c r="Q448" s="7" t="s">
        <v>19</v>
      </c>
      <c r="R448" s="7" t="s">
        <v>8</v>
      </c>
      <c r="S448" s="7" t="b">
        <v>0</v>
      </c>
      <c r="T448" s="7" t="b">
        <v>0</v>
      </c>
      <c r="U448" s="7" t="s">
        <v>839</v>
      </c>
      <c r="V448" s="9">
        <v>37731</v>
      </c>
      <c r="W448" s="7" t="s">
        <v>12</v>
      </c>
      <c r="X448" s="7" t="s">
        <v>37</v>
      </c>
      <c r="Y448" s="7" t="s">
        <v>73</v>
      </c>
      <c r="Z448" s="48">
        <v>0.57638888888888895</v>
      </c>
      <c r="AA448" s="8"/>
      <c r="AB448" s="8"/>
      <c r="AC448" s="7" t="s">
        <v>3</v>
      </c>
      <c r="AD448" s="7" t="s">
        <v>34</v>
      </c>
      <c r="AE448" s="7">
        <v>0</v>
      </c>
      <c r="AF448" s="7">
        <v>0</v>
      </c>
      <c r="AG448" s="7">
        <v>0</v>
      </c>
      <c r="AH448" s="7">
        <v>0</v>
      </c>
      <c r="AI448" s="7">
        <v>0</v>
      </c>
      <c r="AJ448" s="7" t="s">
        <v>1</v>
      </c>
      <c r="AK448" s="7" t="s">
        <v>1</v>
      </c>
      <c r="AL448" s="7" t="s">
        <v>1</v>
      </c>
      <c r="AM448" s="6" t="s">
        <v>0</v>
      </c>
    </row>
    <row r="449" spans="1:39" x14ac:dyDescent="0.25">
      <c r="A449" s="5" t="s">
        <v>17</v>
      </c>
      <c r="B449" s="2" t="s">
        <v>143</v>
      </c>
      <c r="C449" s="2" t="s">
        <v>15</v>
      </c>
      <c r="D449" s="2" t="s">
        <v>838</v>
      </c>
      <c r="E449" s="28">
        <v>1</v>
      </c>
      <c r="F449" s="2" t="s">
        <v>8</v>
      </c>
      <c r="G449" s="2" t="s">
        <v>12</v>
      </c>
      <c r="H449" s="2" t="s">
        <v>12</v>
      </c>
      <c r="I449" s="12" t="s">
        <v>12</v>
      </c>
      <c r="J449" s="4">
        <v>37744</v>
      </c>
      <c r="K449" s="2">
        <v>216270</v>
      </c>
      <c r="L449" s="2" t="s">
        <v>13</v>
      </c>
      <c r="M449" s="2" t="s">
        <v>12</v>
      </c>
      <c r="N449" s="2">
        <v>2</v>
      </c>
      <c r="O449" s="2" t="s">
        <v>51</v>
      </c>
      <c r="P449" s="2" t="s">
        <v>142</v>
      </c>
      <c r="Q449" s="2" t="s">
        <v>9</v>
      </c>
      <c r="R449" s="2" t="s">
        <v>8</v>
      </c>
      <c r="S449" s="2" t="b">
        <v>0</v>
      </c>
      <c r="T449" s="2" t="b">
        <v>0</v>
      </c>
      <c r="U449" s="2" t="s">
        <v>837</v>
      </c>
      <c r="V449" s="4">
        <v>37744</v>
      </c>
      <c r="W449" s="2" t="s">
        <v>131</v>
      </c>
      <c r="X449" s="2" t="s">
        <v>37</v>
      </c>
      <c r="Y449" s="2" t="s">
        <v>159</v>
      </c>
      <c r="Z449" s="47">
        <v>0.67708333333333337</v>
      </c>
      <c r="AA449" s="3"/>
      <c r="AB449" s="3"/>
      <c r="AC449" s="2" t="s">
        <v>3</v>
      </c>
      <c r="AD449" s="2" t="s">
        <v>22</v>
      </c>
      <c r="AE449" s="2">
        <v>0</v>
      </c>
      <c r="AF449" s="2">
        <v>0</v>
      </c>
      <c r="AG449" s="2">
        <v>0</v>
      </c>
      <c r="AH449" s="2">
        <v>0</v>
      </c>
      <c r="AI449" s="2">
        <v>0</v>
      </c>
      <c r="AJ449" s="2">
        <v>0</v>
      </c>
      <c r="AK449" s="2" t="s">
        <v>1</v>
      </c>
      <c r="AL449" s="2" t="s">
        <v>1</v>
      </c>
      <c r="AM449" s="1" t="s">
        <v>0</v>
      </c>
    </row>
    <row r="450" spans="1:39" x14ac:dyDescent="0.25">
      <c r="A450" s="10" t="s">
        <v>17</v>
      </c>
      <c r="B450" s="7" t="s">
        <v>182</v>
      </c>
      <c r="C450" s="7" t="s">
        <v>15</v>
      </c>
      <c r="D450" s="7" t="s">
        <v>666</v>
      </c>
      <c r="E450" s="29">
        <v>1</v>
      </c>
      <c r="F450" s="7" t="s">
        <v>8</v>
      </c>
      <c r="G450" s="7" t="s">
        <v>12</v>
      </c>
      <c r="H450" s="7" t="s">
        <v>12</v>
      </c>
      <c r="I450" s="7">
        <v>17</v>
      </c>
      <c r="J450" s="9">
        <v>37745</v>
      </c>
      <c r="K450" s="7">
        <v>217247</v>
      </c>
      <c r="L450" s="7" t="s">
        <v>13</v>
      </c>
      <c r="M450" s="7" t="s">
        <v>12</v>
      </c>
      <c r="N450" s="7">
        <v>4</v>
      </c>
      <c r="O450" s="7" t="s">
        <v>267</v>
      </c>
      <c r="P450" s="7" t="s">
        <v>122</v>
      </c>
      <c r="Q450" s="7" t="s">
        <v>29</v>
      </c>
      <c r="R450" s="7" t="s">
        <v>8</v>
      </c>
      <c r="S450" s="7" t="b">
        <v>1</v>
      </c>
      <c r="T450" s="7" t="b">
        <v>0</v>
      </c>
      <c r="U450" s="7" t="s">
        <v>836</v>
      </c>
      <c r="V450" s="9">
        <v>37803</v>
      </c>
      <c r="W450" s="7" t="s">
        <v>131</v>
      </c>
      <c r="X450" s="7" t="s">
        <v>5</v>
      </c>
      <c r="Y450" s="7" t="s">
        <v>367</v>
      </c>
      <c r="Z450" s="48">
        <v>0.61111111111111105</v>
      </c>
      <c r="AA450" s="8"/>
      <c r="AB450" s="8"/>
      <c r="AC450" s="7" t="s">
        <v>3</v>
      </c>
      <c r="AD450" s="7" t="s">
        <v>2</v>
      </c>
      <c r="AE450" s="7">
        <v>0</v>
      </c>
      <c r="AF450" s="7">
        <v>0</v>
      </c>
      <c r="AG450" s="7">
        <v>0</v>
      </c>
      <c r="AH450" s="7">
        <v>0</v>
      </c>
      <c r="AI450" s="7">
        <v>0</v>
      </c>
      <c r="AJ450" s="7">
        <v>0</v>
      </c>
      <c r="AK450" s="7" t="s">
        <v>1</v>
      </c>
      <c r="AL450" s="7" t="s">
        <v>1</v>
      </c>
      <c r="AM450" s="6" t="s">
        <v>0</v>
      </c>
    </row>
    <row r="451" spans="1:39" x14ac:dyDescent="0.25">
      <c r="A451" s="5" t="s">
        <v>17</v>
      </c>
      <c r="B451" s="2" t="s">
        <v>285</v>
      </c>
      <c r="C451" s="2" t="s">
        <v>15</v>
      </c>
      <c r="D451" s="2" t="s">
        <v>238</v>
      </c>
      <c r="E451" s="28">
        <v>1</v>
      </c>
      <c r="F451" s="2" t="s">
        <v>8</v>
      </c>
      <c r="G451" s="2" t="s">
        <v>12</v>
      </c>
      <c r="H451" s="2" t="s">
        <v>12</v>
      </c>
      <c r="I451" s="2">
        <v>763</v>
      </c>
      <c r="J451" s="4">
        <v>37746</v>
      </c>
      <c r="K451" s="2">
        <v>220546</v>
      </c>
      <c r="L451" s="2" t="s">
        <v>13</v>
      </c>
      <c r="M451" s="2" t="s">
        <v>12</v>
      </c>
      <c r="N451" s="2">
        <v>2</v>
      </c>
      <c r="O451" s="2" t="s">
        <v>57</v>
      </c>
      <c r="P451" s="2" t="s">
        <v>284</v>
      </c>
      <c r="Q451" s="2" t="s">
        <v>9</v>
      </c>
      <c r="R451" s="2" t="s">
        <v>8</v>
      </c>
      <c r="S451" s="2" t="b">
        <v>0</v>
      </c>
      <c r="T451" s="2" t="b">
        <v>0</v>
      </c>
      <c r="U451" s="2" t="s">
        <v>835</v>
      </c>
      <c r="V451" s="4">
        <v>37746</v>
      </c>
      <c r="W451" s="2" t="s">
        <v>6</v>
      </c>
      <c r="X451" s="2" t="s">
        <v>37</v>
      </c>
      <c r="Y451" s="2" t="s">
        <v>18</v>
      </c>
      <c r="Z451" s="47">
        <v>0.37152777777777773</v>
      </c>
      <c r="AA451" s="3"/>
      <c r="AB451" s="3"/>
      <c r="AC451" s="2" t="s">
        <v>3</v>
      </c>
      <c r="AD451" s="2" t="s">
        <v>34</v>
      </c>
      <c r="AE451" s="2">
        <v>0</v>
      </c>
      <c r="AF451" s="2">
        <v>0</v>
      </c>
      <c r="AG451" s="2">
        <v>0</v>
      </c>
      <c r="AH451" s="2">
        <v>0</v>
      </c>
      <c r="AI451" s="2">
        <v>0</v>
      </c>
      <c r="AJ451" s="2">
        <v>0</v>
      </c>
      <c r="AK451" s="2" t="s">
        <v>1</v>
      </c>
      <c r="AL451" s="2" t="s">
        <v>1</v>
      </c>
      <c r="AM451" s="1">
        <v>130</v>
      </c>
    </row>
    <row r="452" spans="1:39" x14ac:dyDescent="0.25">
      <c r="A452" s="10" t="s">
        <v>17</v>
      </c>
      <c r="B452" s="7" t="s">
        <v>268</v>
      </c>
      <c r="C452" s="7" t="s">
        <v>15</v>
      </c>
      <c r="D452" s="7" t="s">
        <v>240</v>
      </c>
      <c r="E452" s="29">
        <v>1</v>
      </c>
      <c r="F452" s="7" t="s">
        <v>8</v>
      </c>
      <c r="G452" s="7" t="s">
        <v>12</v>
      </c>
      <c r="H452" s="7" t="s">
        <v>12</v>
      </c>
      <c r="I452" s="7">
        <v>6156</v>
      </c>
      <c r="J452" s="9">
        <v>37746</v>
      </c>
      <c r="K452" s="7">
        <v>215501</v>
      </c>
      <c r="L452" s="7" t="s">
        <v>13</v>
      </c>
      <c r="M452" s="7" t="s">
        <v>12</v>
      </c>
      <c r="N452" s="7">
        <v>2</v>
      </c>
      <c r="O452" s="7" t="s">
        <v>69</v>
      </c>
      <c r="P452" s="7" t="s">
        <v>39</v>
      </c>
      <c r="Q452" s="7" t="s">
        <v>9</v>
      </c>
      <c r="R452" s="7" t="s">
        <v>8</v>
      </c>
      <c r="S452" s="7" t="b">
        <v>0</v>
      </c>
      <c r="T452" s="7" t="b">
        <v>0</v>
      </c>
      <c r="U452" s="7" t="s">
        <v>7</v>
      </c>
      <c r="V452" s="9">
        <v>37746</v>
      </c>
      <c r="W452" s="7" t="s">
        <v>38</v>
      </c>
      <c r="X452" s="7" t="s">
        <v>5</v>
      </c>
      <c r="Y452" s="7" t="s">
        <v>665</v>
      </c>
      <c r="Z452" s="48">
        <v>0.29722222222222222</v>
      </c>
      <c r="AA452" s="8"/>
      <c r="AB452" s="8"/>
      <c r="AC452" s="7" t="s">
        <v>3</v>
      </c>
      <c r="AD452" s="7" t="s">
        <v>2</v>
      </c>
      <c r="AE452" s="7">
        <v>0</v>
      </c>
      <c r="AF452" s="7">
        <v>0</v>
      </c>
      <c r="AG452" s="7">
        <v>0</v>
      </c>
      <c r="AH452" s="7">
        <v>0</v>
      </c>
      <c r="AI452" s="7">
        <v>0</v>
      </c>
      <c r="AJ452" s="7">
        <v>0</v>
      </c>
      <c r="AK452" s="7" t="s">
        <v>1</v>
      </c>
      <c r="AL452" s="7" t="s">
        <v>1</v>
      </c>
      <c r="AM452" s="6" t="s">
        <v>0</v>
      </c>
    </row>
    <row r="453" spans="1:39" x14ac:dyDescent="0.25">
      <c r="A453" s="5" t="s">
        <v>17</v>
      </c>
      <c r="B453" s="2" t="s">
        <v>16</v>
      </c>
      <c r="C453" s="2" t="s">
        <v>15</v>
      </c>
      <c r="D453" s="2" t="s">
        <v>97</v>
      </c>
      <c r="E453" s="28">
        <v>1</v>
      </c>
      <c r="F453" s="2" t="s">
        <v>8</v>
      </c>
      <c r="G453" s="2" t="s">
        <v>12</v>
      </c>
      <c r="H453" s="2" t="s">
        <v>12</v>
      </c>
      <c r="I453" s="2">
        <v>667</v>
      </c>
      <c r="J453" s="4">
        <v>37748</v>
      </c>
      <c r="K453" s="2">
        <v>219812</v>
      </c>
      <c r="L453" s="2" t="s">
        <v>13</v>
      </c>
      <c r="M453" s="2" t="s">
        <v>12</v>
      </c>
      <c r="N453" s="2">
        <v>2</v>
      </c>
      <c r="O453" s="2" t="s">
        <v>57</v>
      </c>
      <c r="P453" s="2" t="s">
        <v>10</v>
      </c>
      <c r="Q453" s="2" t="s">
        <v>9</v>
      </c>
      <c r="R453" s="2" t="s">
        <v>8</v>
      </c>
      <c r="S453" s="2" t="b">
        <v>1</v>
      </c>
      <c r="T453" s="2" t="b">
        <v>0</v>
      </c>
      <c r="U453" s="2" t="s">
        <v>834</v>
      </c>
      <c r="V453" s="4">
        <v>37748</v>
      </c>
      <c r="W453" s="2" t="s">
        <v>131</v>
      </c>
      <c r="X453" s="2" t="s">
        <v>5</v>
      </c>
      <c r="Y453" s="2" t="s">
        <v>327</v>
      </c>
      <c r="Z453" s="47">
        <v>0.36805555555555558</v>
      </c>
      <c r="AA453" s="3"/>
      <c r="AB453" s="3"/>
      <c r="AC453" s="2" t="s">
        <v>3</v>
      </c>
      <c r="AD453" s="2" t="s">
        <v>2</v>
      </c>
      <c r="AE453" s="2">
        <v>0</v>
      </c>
      <c r="AF453" s="2">
        <v>0</v>
      </c>
      <c r="AG453" s="2">
        <v>0</v>
      </c>
      <c r="AH453" s="2">
        <v>0</v>
      </c>
      <c r="AI453" s="2">
        <v>0</v>
      </c>
      <c r="AJ453" s="2">
        <v>0</v>
      </c>
      <c r="AK453" s="2" t="s">
        <v>1</v>
      </c>
      <c r="AL453" s="2" t="s">
        <v>1</v>
      </c>
      <c r="AM453" s="1" t="s">
        <v>0</v>
      </c>
    </row>
    <row r="454" spans="1:39" x14ac:dyDescent="0.25">
      <c r="A454" s="5" t="s">
        <v>17</v>
      </c>
      <c r="B454" s="2" t="s">
        <v>285</v>
      </c>
      <c r="C454" s="2" t="s">
        <v>15</v>
      </c>
      <c r="D454" s="2" t="s">
        <v>178</v>
      </c>
      <c r="E454" s="28">
        <v>1</v>
      </c>
      <c r="F454" s="2" t="s">
        <v>8</v>
      </c>
      <c r="G454" s="2" t="s">
        <v>12</v>
      </c>
      <c r="H454" s="2" t="s">
        <v>12</v>
      </c>
      <c r="I454" s="2">
        <v>2166</v>
      </c>
      <c r="J454" s="4">
        <v>37751</v>
      </c>
      <c r="K454" s="2">
        <v>218668</v>
      </c>
      <c r="L454" s="2" t="s">
        <v>64</v>
      </c>
      <c r="M454" s="2" t="s">
        <v>12</v>
      </c>
      <c r="N454" s="2">
        <v>2</v>
      </c>
      <c r="O454" s="2" t="s">
        <v>57</v>
      </c>
      <c r="P454" s="2" t="s">
        <v>284</v>
      </c>
      <c r="Q454" s="2" t="s">
        <v>19</v>
      </c>
      <c r="R454" s="2" t="s">
        <v>168</v>
      </c>
      <c r="S454" s="2" t="b">
        <v>0</v>
      </c>
      <c r="T454" s="2" t="b">
        <v>0</v>
      </c>
      <c r="U454" s="2" t="s">
        <v>833</v>
      </c>
      <c r="V454" s="4">
        <v>37751</v>
      </c>
      <c r="W454" s="2" t="s">
        <v>38</v>
      </c>
      <c r="X454" s="2" t="s">
        <v>5</v>
      </c>
      <c r="Y454" s="2" t="s">
        <v>84</v>
      </c>
      <c r="Z454" s="47">
        <v>0.64236111111111105</v>
      </c>
      <c r="AA454" s="3"/>
      <c r="AB454" s="3"/>
      <c r="AC454" s="2" t="s">
        <v>3</v>
      </c>
      <c r="AD454" s="2" t="s">
        <v>34</v>
      </c>
      <c r="AE454" s="2">
        <v>0</v>
      </c>
      <c r="AF454" s="2">
        <v>0</v>
      </c>
      <c r="AG454" s="2">
        <v>0</v>
      </c>
      <c r="AH454" s="2">
        <v>0</v>
      </c>
      <c r="AI454" s="2">
        <v>0</v>
      </c>
      <c r="AJ454" s="2">
        <v>150</v>
      </c>
      <c r="AK454" s="2" t="s">
        <v>1</v>
      </c>
      <c r="AL454" s="2" t="s">
        <v>1</v>
      </c>
      <c r="AM454" s="1">
        <v>132</v>
      </c>
    </row>
    <row r="455" spans="1:39" x14ac:dyDescent="0.25">
      <c r="A455" s="10" t="s">
        <v>17</v>
      </c>
      <c r="B455" s="7" t="s">
        <v>182</v>
      </c>
      <c r="C455" s="7" t="s">
        <v>15</v>
      </c>
      <c r="D455" s="7" t="s">
        <v>523</v>
      </c>
      <c r="E455" s="29">
        <v>1</v>
      </c>
      <c r="F455" s="7" t="s">
        <v>8</v>
      </c>
      <c r="G455" s="7" t="s">
        <v>12</v>
      </c>
      <c r="H455" s="7" t="s">
        <v>12</v>
      </c>
      <c r="I455" s="7">
        <v>1492</v>
      </c>
      <c r="J455" s="9">
        <v>37752</v>
      </c>
      <c r="K455" s="7">
        <v>218055</v>
      </c>
      <c r="L455" s="7" t="s">
        <v>13</v>
      </c>
      <c r="M455" s="7" t="s">
        <v>12</v>
      </c>
      <c r="N455" s="7">
        <v>2</v>
      </c>
      <c r="O455" s="7" t="s">
        <v>89</v>
      </c>
      <c r="P455" s="7" t="s">
        <v>122</v>
      </c>
      <c r="Q455" s="7" t="s">
        <v>9</v>
      </c>
      <c r="R455" s="7" t="s">
        <v>8</v>
      </c>
      <c r="S455" s="7" t="b">
        <v>1</v>
      </c>
      <c r="T455" s="7" t="b">
        <v>0</v>
      </c>
      <c r="U455" s="7" t="s">
        <v>832</v>
      </c>
      <c r="V455" s="9">
        <v>37778</v>
      </c>
      <c r="W455" s="7" t="s">
        <v>38</v>
      </c>
      <c r="X455" s="7" t="s">
        <v>45</v>
      </c>
      <c r="Y455" s="7" t="s">
        <v>345</v>
      </c>
      <c r="Z455" s="48">
        <v>0.56458333333333333</v>
      </c>
      <c r="AA455" s="8"/>
      <c r="AB455" s="8"/>
      <c r="AC455" s="7" t="s">
        <v>3</v>
      </c>
      <c r="AD455" s="7" t="s">
        <v>2</v>
      </c>
      <c r="AE455" s="7">
        <v>0</v>
      </c>
      <c r="AF455" s="7">
        <v>0</v>
      </c>
      <c r="AG455" s="7">
        <v>0</v>
      </c>
      <c r="AH455" s="7">
        <v>0</v>
      </c>
      <c r="AI455" s="7">
        <v>0</v>
      </c>
      <c r="AJ455" s="7">
        <v>0</v>
      </c>
      <c r="AK455" s="7" t="s">
        <v>1</v>
      </c>
      <c r="AL455" s="7" t="s">
        <v>1</v>
      </c>
      <c r="AM455" s="6">
        <v>110</v>
      </c>
    </row>
    <row r="456" spans="1:39" x14ac:dyDescent="0.25">
      <c r="A456" s="5" t="s">
        <v>17</v>
      </c>
      <c r="B456" s="2" t="s">
        <v>366</v>
      </c>
      <c r="C456" s="2" t="s">
        <v>15</v>
      </c>
      <c r="D456" s="2" t="s">
        <v>33</v>
      </c>
      <c r="E456" s="28">
        <v>1</v>
      </c>
      <c r="F456" s="2" t="s">
        <v>12</v>
      </c>
      <c r="G456" s="2" t="s">
        <v>12</v>
      </c>
      <c r="H456" s="2" t="s">
        <v>12</v>
      </c>
      <c r="I456" s="12" t="s">
        <v>12</v>
      </c>
      <c r="J456" s="4">
        <v>37759</v>
      </c>
      <c r="K456" s="2">
        <v>217833</v>
      </c>
      <c r="L456" s="2" t="s">
        <v>13</v>
      </c>
      <c r="M456" s="2" t="s">
        <v>12</v>
      </c>
      <c r="N456" s="2">
        <v>2</v>
      </c>
      <c r="O456" s="2" t="s">
        <v>89</v>
      </c>
      <c r="P456" s="2" t="s">
        <v>10</v>
      </c>
      <c r="Q456" s="2" t="s">
        <v>29</v>
      </c>
      <c r="R456" s="2" t="s">
        <v>8</v>
      </c>
      <c r="S456" s="2" t="b">
        <v>1</v>
      </c>
      <c r="T456" s="2" t="b">
        <v>0</v>
      </c>
      <c r="U456" s="2" t="s">
        <v>831</v>
      </c>
      <c r="V456" s="4">
        <v>37759</v>
      </c>
      <c r="W456" s="2" t="s">
        <v>12</v>
      </c>
      <c r="X456" s="2" t="s">
        <v>37</v>
      </c>
      <c r="Y456" s="2" t="s">
        <v>111</v>
      </c>
      <c r="Z456" s="47">
        <v>0.73958333333333337</v>
      </c>
      <c r="AA456" s="3"/>
      <c r="AB456" s="3"/>
      <c r="AC456" s="2" t="s">
        <v>55</v>
      </c>
      <c r="AD456" s="2" t="s">
        <v>2</v>
      </c>
      <c r="AE456" s="2">
        <v>0</v>
      </c>
      <c r="AF456" s="2">
        <v>0</v>
      </c>
      <c r="AG456" s="2">
        <v>0</v>
      </c>
      <c r="AH456" s="2">
        <v>0</v>
      </c>
      <c r="AI456" s="2">
        <v>0</v>
      </c>
      <c r="AJ456" s="2">
        <v>0</v>
      </c>
      <c r="AK456" s="2" t="s">
        <v>1</v>
      </c>
      <c r="AL456" s="2" t="s">
        <v>1</v>
      </c>
      <c r="AM456" s="1" t="s">
        <v>0</v>
      </c>
    </row>
    <row r="457" spans="1:39" x14ac:dyDescent="0.25">
      <c r="A457" s="10" t="s">
        <v>17</v>
      </c>
      <c r="B457" s="7" t="s">
        <v>268</v>
      </c>
      <c r="C457" s="7" t="s">
        <v>15</v>
      </c>
      <c r="D457" s="7" t="s">
        <v>240</v>
      </c>
      <c r="E457" s="29">
        <v>1</v>
      </c>
      <c r="F457" s="7" t="s">
        <v>12</v>
      </c>
      <c r="G457" s="7" t="s">
        <v>12</v>
      </c>
      <c r="H457" s="7" t="s">
        <v>12</v>
      </c>
      <c r="I457" s="7">
        <v>6143</v>
      </c>
      <c r="J457" s="9">
        <v>37759</v>
      </c>
      <c r="K457" s="7">
        <v>221253</v>
      </c>
      <c r="L457" s="7" t="s">
        <v>13</v>
      </c>
      <c r="M457" s="7" t="s">
        <v>12</v>
      </c>
      <c r="N457" s="7">
        <v>2</v>
      </c>
      <c r="O457" s="7" t="s">
        <v>69</v>
      </c>
      <c r="P457" s="7" t="s">
        <v>39</v>
      </c>
      <c r="Q457" s="7" t="s">
        <v>29</v>
      </c>
      <c r="R457" s="7" t="s">
        <v>8</v>
      </c>
      <c r="S457" s="7" t="b">
        <v>1</v>
      </c>
      <c r="T457" s="7" t="b">
        <v>1</v>
      </c>
      <c r="U457" s="7" t="s">
        <v>830</v>
      </c>
      <c r="V457" s="9">
        <v>37759</v>
      </c>
      <c r="W457" s="7" t="s">
        <v>131</v>
      </c>
      <c r="X457" s="7" t="s">
        <v>37</v>
      </c>
      <c r="Y457" s="7" t="s">
        <v>120</v>
      </c>
      <c r="Z457" s="48">
        <v>0.84930555555555554</v>
      </c>
      <c r="AA457" s="8"/>
      <c r="AB457" s="8"/>
      <c r="AC457" s="7" t="s">
        <v>35</v>
      </c>
      <c r="AD457" s="7" t="s">
        <v>34</v>
      </c>
      <c r="AE457" s="7">
        <v>0</v>
      </c>
      <c r="AF457" s="7">
        <v>0</v>
      </c>
      <c r="AG457" s="7">
        <v>0</v>
      </c>
      <c r="AH457" s="7">
        <v>0</v>
      </c>
      <c r="AI457" s="7">
        <v>0</v>
      </c>
      <c r="AJ457" s="7">
        <v>0</v>
      </c>
      <c r="AK457" s="7" t="s">
        <v>1</v>
      </c>
      <c r="AL457" s="7" t="s">
        <v>1</v>
      </c>
      <c r="AM457" s="6" t="s">
        <v>0</v>
      </c>
    </row>
    <row r="458" spans="1:39" x14ac:dyDescent="0.25">
      <c r="A458" s="10" t="s">
        <v>17</v>
      </c>
      <c r="B458" s="7" t="s">
        <v>91</v>
      </c>
      <c r="C458" s="7" t="s">
        <v>15</v>
      </c>
      <c r="D458" s="7" t="s">
        <v>795</v>
      </c>
      <c r="E458" s="29">
        <v>1</v>
      </c>
      <c r="F458" s="7" t="s">
        <v>8</v>
      </c>
      <c r="G458" s="7" t="s">
        <v>12</v>
      </c>
      <c r="H458" s="7" t="s">
        <v>12</v>
      </c>
      <c r="I458" s="11" t="s">
        <v>12</v>
      </c>
      <c r="J458" s="9">
        <v>37760</v>
      </c>
      <c r="K458" s="7">
        <v>213909</v>
      </c>
      <c r="L458" s="7" t="s">
        <v>13</v>
      </c>
      <c r="M458" s="7" t="s">
        <v>12</v>
      </c>
      <c r="N458" s="7">
        <v>2</v>
      </c>
      <c r="O458" s="7" t="s">
        <v>89</v>
      </c>
      <c r="P458" s="7" t="s">
        <v>52</v>
      </c>
      <c r="Q458" s="7" t="s">
        <v>9</v>
      </c>
      <c r="R458" s="7" t="s">
        <v>8</v>
      </c>
      <c r="S458" s="7" t="b">
        <v>0</v>
      </c>
      <c r="T458" s="7" t="b">
        <v>0</v>
      </c>
      <c r="U458" s="7" t="s">
        <v>829</v>
      </c>
      <c r="V458" s="9">
        <v>37760</v>
      </c>
      <c r="W458" s="7" t="s">
        <v>6</v>
      </c>
      <c r="X458" s="7" t="s">
        <v>5</v>
      </c>
      <c r="Y458" s="7" t="s">
        <v>118</v>
      </c>
      <c r="Z458" s="48">
        <v>0.6875</v>
      </c>
      <c r="AA458" s="8"/>
      <c r="AB458" s="8"/>
      <c r="AC458" s="7" t="s">
        <v>3</v>
      </c>
      <c r="AD458" s="7" t="s">
        <v>2</v>
      </c>
      <c r="AE458" s="7">
        <v>0</v>
      </c>
      <c r="AF458" s="7">
        <v>0</v>
      </c>
      <c r="AG458" s="7">
        <v>0</v>
      </c>
      <c r="AH458" s="7">
        <v>0</v>
      </c>
      <c r="AI458" s="7">
        <v>0</v>
      </c>
      <c r="AJ458" s="7">
        <v>0</v>
      </c>
      <c r="AK458" s="7" t="s">
        <v>1</v>
      </c>
      <c r="AL458" s="7" t="s">
        <v>1</v>
      </c>
      <c r="AM458" s="6" t="s">
        <v>0</v>
      </c>
    </row>
    <row r="459" spans="1:39" x14ac:dyDescent="0.25">
      <c r="A459" s="5" t="s">
        <v>17</v>
      </c>
      <c r="B459" s="2" t="s">
        <v>193</v>
      </c>
      <c r="C459" s="2" t="s">
        <v>15</v>
      </c>
      <c r="D459" s="2" t="s">
        <v>33</v>
      </c>
      <c r="E459" s="28">
        <v>1</v>
      </c>
      <c r="F459" s="2" t="s">
        <v>8</v>
      </c>
      <c r="G459" s="2" t="s">
        <v>12</v>
      </c>
      <c r="H459" s="2" t="s">
        <v>12</v>
      </c>
      <c r="I459" s="2">
        <v>1559</v>
      </c>
      <c r="J459" s="4">
        <v>37760</v>
      </c>
      <c r="K459" s="2">
        <v>220606</v>
      </c>
      <c r="L459" s="2" t="s">
        <v>13</v>
      </c>
      <c r="M459" s="2" t="s">
        <v>12</v>
      </c>
      <c r="N459" s="2">
        <v>2</v>
      </c>
      <c r="O459" s="2" t="s">
        <v>89</v>
      </c>
      <c r="P459" s="2" t="s">
        <v>108</v>
      </c>
      <c r="Q459" s="2" t="s">
        <v>9</v>
      </c>
      <c r="R459" s="2" t="s">
        <v>8</v>
      </c>
      <c r="S459" s="2" t="b">
        <v>1</v>
      </c>
      <c r="T459" s="2" t="b">
        <v>0</v>
      </c>
      <c r="U459" s="2" t="s">
        <v>828</v>
      </c>
      <c r="V459" s="4">
        <v>37840</v>
      </c>
      <c r="W459" s="2" t="s">
        <v>6</v>
      </c>
      <c r="X459" s="2" t="s">
        <v>5</v>
      </c>
      <c r="Y459" s="2" t="s">
        <v>201</v>
      </c>
      <c r="Z459" s="47">
        <v>0.88541666666666663</v>
      </c>
      <c r="AA459" s="3"/>
      <c r="AB459" s="3"/>
      <c r="AC459" s="2" t="s">
        <v>35</v>
      </c>
      <c r="AD459" s="2" t="s">
        <v>34</v>
      </c>
      <c r="AE459" s="2">
        <v>0</v>
      </c>
      <c r="AF459" s="2">
        <v>0</v>
      </c>
      <c r="AG459" s="2">
        <v>0</v>
      </c>
      <c r="AH459" s="2">
        <v>0</v>
      </c>
      <c r="AI459" s="2">
        <v>0</v>
      </c>
      <c r="AJ459" s="2">
        <v>0</v>
      </c>
      <c r="AK459" s="2" t="s">
        <v>1</v>
      </c>
      <c r="AL459" s="2" t="s">
        <v>1</v>
      </c>
      <c r="AM459" s="1">
        <v>70</v>
      </c>
    </row>
    <row r="460" spans="1:39" x14ac:dyDescent="0.25">
      <c r="A460" s="10" t="s">
        <v>17</v>
      </c>
      <c r="B460" s="7" t="s">
        <v>300</v>
      </c>
      <c r="C460" s="7" t="s">
        <v>15</v>
      </c>
      <c r="D460" s="7" t="s">
        <v>80</v>
      </c>
      <c r="E460" s="29">
        <v>7</v>
      </c>
      <c r="F460" s="7" t="s">
        <v>8</v>
      </c>
      <c r="G460" s="7" t="s">
        <v>12</v>
      </c>
      <c r="H460" s="7" t="s">
        <v>12</v>
      </c>
      <c r="I460" s="11" t="s">
        <v>12</v>
      </c>
      <c r="J460" s="9">
        <v>37761</v>
      </c>
      <c r="K460" s="7">
        <v>223366</v>
      </c>
      <c r="L460" s="7" t="s">
        <v>13</v>
      </c>
      <c r="M460" s="7" t="s">
        <v>12</v>
      </c>
      <c r="N460" s="7">
        <v>2</v>
      </c>
      <c r="O460" s="7" t="s">
        <v>222</v>
      </c>
      <c r="P460" s="7" t="s">
        <v>244</v>
      </c>
      <c r="Q460" s="7" t="s">
        <v>19</v>
      </c>
      <c r="R460" s="7" t="s">
        <v>168</v>
      </c>
      <c r="S460" s="7" t="b">
        <v>1</v>
      </c>
      <c r="T460" s="7" t="b">
        <v>1</v>
      </c>
      <c r="U460" s="7" t="s">
        <v>827</v>
      </c>
      <c r="V460" s="9">
        <v>37761</v>
      </c>
      <c r="W460" s="7" t="s">
        <v>6</v>
      </c>
      <c r="X460" s="7" t="s">
        <v>45</v>
      </c>
      <c r="Y460" s="7" t="s">
        <v>75</v>
      </c>
      <c r="Z460" s="48">
        <v>0.39930555555555558</v>
      </c>
      <c r="AA460" s="8"/>
      <c r="AB460" s="8"/>
      <c r="AC460" s="7" t="s">
        <v>3</v>
      </c>
      <c r="AD460" s="7" t="s">
        <v>2</v>
      </c>
      <c r="AE460" s="7">
        <v>0</v>
      </c>
      <c r="AF460" s="7">
        <v>0</v>
      </c>
      <c r="AG460" s="7">
        <v>0</v>
      </c>
      <c r="AH460" s="7">
        <v>0</v>
      </c>
      <c r="AI460" s="7">
        <v>0</v>
      </c>
      <c r="AJ460" s="7">
        <v>200</v>
      </c>
      <c r="AK460" s="7" t="s">
        <v>1</v>
      </c>
      <c r="AL460" s="7" t="s">
        <v>1</v>
      </c>
      <c r="AM460" s="6">
        <v>110</v>
      </c>
    </row>
    <row r="461" spans="1:39" x14ac:dyDescent="0.25">
      <c r="A461" s="5" t="s">
        <v>17</v>
      </c>
      <c r="B461" s="2" t="s">
        <v>366</v>
      </c>
      <c r="C461" s="2" t="s">
        <v>105</v>
      </c>
      <c r="D461" s="2" t="s">
        <v>90</v>
      </c>
      <c r="E461" s="28">
        <v>1</v>
      </c>
      <c r="F461" s="2" t="s">
        <v>8</v>
      </c>
      <c r="G461" s="2" t="s">
        <v>12</v>
      </c>
      <c r="H461" s="2" t="s">
        <v>12</v>
      </c>
      <c r="I461" s="2">
        <v>1799</v>
      </c>
      <c r="J461" s="4">
        <v>37762</v>
      </c>
      <c r="K461" s="2">
        <v>223887</v>
      </c>
      <c r="L461" s="2" t="s">
        <v>64</v>
      </c>
      <c r="M461" s="2" t="s">
        <v>12</v>
      </c>
      <c r="N461" s="2">
        <v>2</v>
      </c>
      <c r="O461" s="2" t="s">
        <v>89</v>
      </c>
      <c r="P461" s="2" t="s">
        <v>10</v>
      </c>
      <c r="Q461" s="2" t="s">
        <v>19</v>
      </c>
      <c r="R461" s="2" t="s">
        <v>8</v>
      </c>
      <c r="S461" s="2" t="b">
        <v>0</v>
      </c>
      <c r="T461" s="2" t="b">
        <v>0</v>
      </c>
      <c r="U461" s="2" t="s">
        <v>7</v>
      </c>
      <c r="V461" s="4">
        <v>37762</v>
      </c>
      <c r="W461" s="2" t="s">
        <v>131</v>
      </c>
      <c r="X461" s="2" t="s">
        <v>37</v>
      </c>
      <c r="Y461" s="2" t="s">
        <v>239</v>
      </c>
      <c r="Z461" s="47">
        <v>0.50555555555555554</v>
      </c>
      <c r="AA461" s="3"/>
      <c r="AB461" s="3"/>
      <c r="AC461" s="2" t="s">
        <v>3</v>
      </c>
      <c r="AD461" s="2" t="s">
        <v>2</v>
      </c>
      <c r="AE461" s="2">
        <v>0</v>
      </c>
      <c r="AF461" s="2">
        <v>0</v>
      </c>
      <c r="AG461" s="2">
        <v>0</v>
      </c>
      <c r="AH461" s="2">
        <v>0</v>
      </c>
      <c r="AI461" s="2">
        <v>0</v>
      </c>
      <c r="AJ461" s="14">
        <v>1300</v>
      </c>
      <c r="AK461" s="2" t="s">
        <v>1</v>
      </c>
      <c r="AL461" s="2" t="s">
        <v>1</v>
      </c>
      <c r="AM461" s="1">
        <v>160</v>
      </c>
    </row>
    <row r="462" spans="1:39" x14ac:dyDescent="0.25">
      <c r="A462" s="10" t="s">
        <v>17</v>
      </c>
      <c r="B462" s="7" t="s">
        <v>285</v>
      </c>
      <c r="C462" s="7" t="s">
        <v>15</v>
      </c>
      <c r="D462" s="7" t="s">
        <v>97</v>
      </c>
      <c r="E462" s="29">
        <v>1</v>
      </c>
      <c r="F462" s="7" t="s">
        <v>8</v>
      </c>
      <c r="G462" s="7" t="s">
        <v>12</v>
      </c>
      <c r="H462" s="7" t="s">
        <v>12</v>
      </c>
      <c r="I462" s="7">
        <v>1429</v>
      </c>
      <c r="J462" s="9">
        <v>37764</v>
      </c>
      <c r="K462" s="7">
        <v>218492</v>
      </c>
      <c r="L462" s="7" t="s">
        <v>13</v>
      </c>
      <c r="M462" s="7" t="s">
        <v>12</v>
      </c>
      <c r="N462" s="7">
        <v>2</v>
      </c>
      <c r="O462" s="7" t="s">
        <v>57</v>
      </c>
      <c r="P462" s="7" t="s">
        <v>284</v>
      </c>
      <c r="Q462" s="7" t="s">
        <v>9</v>
      </c>
      <c r="R462" s="7" t="s">
        <v>8</v>
      </c>
      <c r="S462" s="7" t="b">
        <v>0</v>
      </c>
      <c r="T462" s="7" t="b">
        <v>0</v>
      </c>
      <c r="U462" s="7" t="s">
        <v>826</v>
      </c>
      <c r="V462" s="9">
        <v>37764</v>
      </c>
      <c r="W462" s="7" t="s">
        <v>6</v>
      </c>
      <c r="X462" s="7" t="s">
        <v>37</v>
      </c>
      <c r="Y462" s="7" t="s">
        <v>162</v>
      </c>
      <c r="Z462" s="48">
        <v>0.4201388888888889</v>
      </c>
      <c r="AA462" s="8"/>
      <c r="AB462" s="8"/>
      <c r="AC462" s="7" t="s">
        <v>3</v>
      </c>
      <c r="AD462" s="7" t="s">
        <v>22</v>
      </c>
      <c r="AE462" s="7">
        <v>0</v>
      </c>
      <c r="AF462" s="7">
        <v>0</v>
      </c>
      <c r="AG462" s="7">
        <v>0</v>
      </c>
      <c r="AH462" s="7">
        <v>0</v>
      </c>
      <c r="AI462" s="7">
        <v>0</v>
      </c>
      <c r="AJ462" s="7">
        <v>0</v>
      </c>
      <c r="AK462" s="7" t="s">
        <v>1</v>
      </c>
      <c r="AL462" s="7" t="s">
        <v>1</v>
      </c>
      <c r="AM462" s="6">
        <v>70</v>
      </c>
    </row>
    <row r="463" spans="1:39" x14ac:dyDescent="0.25">
      <c r="A463" s="5" t="s">
        <v>17</v>
      </c>
      <c r="B463" s="2" t="s">
        <v>417</v>
      </c>
      <c r="C463" s="2" t="s">
        <v>105</v>
      </c>
      <c r="D463" s="2" t="s">
        <v>21</v>
      </c>
      <c r="E463" s="28">
        <v>1</v>
      </c>
      <c r="F463" s="2" t="s">
        <v>8</v>
      </c>
      <c r="G463" s="2" t="s">
        <v>12</v>
      </c>
      <c r="H463" s="2" t="s">
        <v>12</v>
      </c>
      <c r="I463" s="2">
        <v>7</v>
      </c>
      <c r="J463" s="4">
        <v>37766</v>
      </c>
      <c r="K463" s="2">
        <v>216730</v>
      </c>
      <c r="L463" s="2" t="s">
        <v>13</v>
      </c>
      <c r="M463" s="2" t="s">
        <v>825</v>
      </c>
      <c r="N463" s="2">
        <v>3</v>
      </c>
      <c r="O463" s="2" t="s">
        <v>227</v>
      </c>
      <c r="P463" s="2" t="s">
        <v>416</v>
      </c>
      <c r="Q463" s="2" t="s">
        <v>215</v>
      </c>
      <c r="R463" s="2" t="s">
        <v>12</v>
      </c>
      <c r="S463" s="2" t="b">
        <v>0</v>
      </c>
      <c r="T463" s="2" t="b">
        <v>0</v>
      </c>
      <c r="U463" s="2" t="s">
        <v>824</v>
      </c>
      <c r="V463" s="4">
        <v>37788</v>
      </c>
      <c r="W463" s="2" t="s">
        <v>131</v>
      </c>
      <c r="X463" s="2" t="s">
        <v>12</v>
      </c>
      <c r="Y463" s="2" t="s">
        <v>120</v>
      </c>
      <c r="Z463" s="47">
        <v>3.8194444444444441E-2</v>
      </c>
      <c r="AA463" s="3"/>
      <c r="AB463" s="3"/>
      <c r="AC463" s="2" t="s">
        <v>35</v>
      </c>
      <c r="AD463" s="2" t="s">
        <v>22</v>
      </c>
      <c r="AE463" s="2">
        <v>0</v>
      </c>
      <c r="AF463" s="2">
        <v>0</v>
      </c>
      <c r="AG463" s="2">
        <v>0</v>
      </c>
      <c r="AH463" s="2">
        <v>0</v>
      </c>
      <c r="AI463" s="2">
        <v>30</v>
      </c>
      <c r="AJ463" s="14">
        <v>7000</v>
      </c>
      <c r="AK463" s="2" t="s">
        <v>1</v>
      </c>
      <c r="AL463" s="2" t="s">
        <v>1</v>
      </c>
      <c r="AM463" s="1">
        <v>245</v>
      </c>
    </row>
    <row r="464" spans="1:39" x14ac:dyDescent="0.25">
      <c r="A464" s="10" t="s">
        <v>17</v>
      </c>
      <c r="B464" s="7" t="s">
        <v>128</v>
      </c>
      <c r="C464" s="7" t="s">
        <v>15</v>
      </c>
      <c r="D464" s="7" t="s">
        <v>33</v>
      </c>
      <c r="E464" s="29">
        <v>1</v>
      </c>
      <c r="F464" s="7" t="s">
        <v>8</v>
      </c>
      <c r="G464" s="7" t="s">
        <v>12</v>
      </c>
      <c r="H464" s="7" t="s">
        <v>12</v>
      </c>
      <c r="I464" s="7">
        <v>216</v>
      </c>
      <c r="J464" s="9">
        <v>37767</v>
      </c>
      <c r="K464" s="7">
        <v>219456</v>
      </c>
      <c r="L464" s="7" t="s">
        <v>13</v>
      </c>
      <c r="M464" s="7" t="s">
        <v>12</v>
      </c>
      <c r="N464" s="7">
        <v>2</v>
      </c>
      <c r="O464" s="7" t="s">
        <v>708</v>
      </c>
      <c r="P464" s="7" t="s">
        <v>126</v>
      </c>
      <c r="Q464" s="7" t="s">
        <v>29</v>
      </c>
      <c r="R464" s="7" t="s">
        <v>8</v>
      </c>
      <c r="S464" s="7" t="b">
        <v>1</v>
      </c>
      <c r="T464" s="7" t="b">
        <v>0</v>
      </c>
      <c r="U464" s="7" t="s">
        <v>823</v>
      </c>
      <c r="V464" s="9">
        <v>37768</v>
      </c>
      <c r="W464" s="7" t="s">
        <v>12</v>
      </c>
      <c r="X464" s="7" t="s">
        <v>5</v>
      </c>
      <c r="Y464" s="7" t="s">
        <v>73</v>
      </c>
      <c r="Z464" s="48">
        <v>0.79861111111111116</v>
      </c>
      <c r="AA464" s="8"/>
      <c r="AB464" s="8"/>
      <c r="AC464" s="7" t="s">
        <v>3</v>
      </c>
      <c r="AD464" s="7" t="s">
        <v>2</v>
      </c>
      <c r="AE464" s="7">
        <v>0</v>
      </c>
      <c r="AF464" s="7">
        <v>0</v>
      </c>
      <c r="AG464" s="7">
        <v>0</v>
      </c>
      <c r="AH464" s="7">
        <v>0</v>
      </c>
      <c r="AI464" s="7">
        <v>0</v>
      </c>
      <c r="AJ464" s="7">
        <v>0</v>
      </c>
      <c r="AK464" s="7" t="s">
        <v>1</v>
      </c>
      <c r="AL464" s="7" t="s">
        <v>1</v>
      </c>
      <c r="AM464" s="6" t="s">
        <v>0</v>
      </c>
    </row>
    <row r="465" spans="1:39" x14ac:dyDescent="0.25">
      <c r="A465" s="5" t="s">
        <v>17</v>
      </c>
      <c r="B465" s="2" t="s">
        <v>110</v>
      </c>
      <c r="C465" s="2" t="s">
        <v>15</v>
      </c>
      <c r="D465" s="2" t="s">
        <v>41</v>
      </c>
      <c r="E465" s="28">
        <v>1</v>
      </c>
      <c r="F465" s="2" t="s">
        <v>8</v>
      </c>
      <c r="G465" s="2" t="s">
        <v>12</v>
      </c>
      <c r="H465" s="2" t="s">
        <v>12</v>
      </c>
      <c r="I465" s="12" t="s">
        <v>12</v>
      </c>
      <c r="J465" s="4">
        <v>37768</v>
      </c>
      <c r="K465" s="2">
        <v>223365</v>
      </c>
      <c r="L465" s="2" t="s">
        <v>13</v>
      </c>
      <c r="M465" s="2" t="s">
        <v>12</v>
      </c>
      <c r="N465" s="2">
        <v>2</v>
      </c>
      <c r="O465" s="2" t="s">
        <v>243</v>
      </c>
      <c r="P465" s="2" t="s">
        <v>60</v>
      </c>
      <c r="Q465" s="2" t="s">
        <v>9</v>
      </c>
      <c r="R465" s="2" t="s">
        <v>8</v>
      </c>
      <c r="S465" s="2" t="b">
        <v>0</v>
      </c>
      <c r="T465" s="2" t="b">
        <v>0</v>
      </c>
      <c r="U465" s="2" t="s">
        <v>822</v>
      </c>
      <c r="V465" s="4">
        <v>37768</v>
      </c>
      <c r="W465" s="2" t="s">
        <v>131</v>
      </c>
      <c r="X465" s="2" t="s">
        <v>45</v>
      </c>
      <c r="Y465" s="2" t="s">
        <v>120</v>
      </c>
      <c r="Z465" s="47">
        <v>0.39166666666666666</v>
      </c>
      <c r="AA465" s="3"/>
      <c r="AB465" s="3"/>
      <c r="AC465" s="2" t="s">
        <v>3</v>
      </c>
      <c r="AD465" s="2" t="s">
        <v>34</v>
      </c>
      <c r="AE465" s="2">
        <v>0</v>
      </c>
      <c r="AF465" s="2">
        <v>0</v>
      </c>
      <c r="AG465" s="2">
        <v>0</v>
      </c>
      <c r="AH465" s="2">
        <v>0</v>
      </c>
      <c r="AI465" s="2">
        <v>0</v>
      </c>
      <c r="AJ465" s="2">
        <v>0</v>
      </c>
      <c r="AK465" s="2" t="s">
        <v>1</v>
      </c>
      <c r="AL465" s="2" t="s">
        <v>1</v>
      </c>
      <c r="AM465" s="1">
        <v>80</v>
      </c>
    </row>
    <row r="466" spans="1:39" x14ac:dyDescent="0.25">
      <c r="A466" s="10" t="s">
        <v>17</v>
      </c>
      <c r="B466" s="7" t="s">
        <v>128</v>
      </c>
      <c r="C466" s="7" t="s">
        <v>15</v>
      </c>
      <c r="D466" s="7" t="s">
        <v>231</v>
      </c>
      <c r="E466" s="29">
        <v>1</v>
      </c>
      <c r="F466" s="7" t="s">
        <v>8</v>
      </c>
      <c r="G466" s="7" t="s">
        <v>12</v>
      </c>
      <c r="H466" s="7" t="s">
        <v>12</v>
      </c>
      <c r="I466" s="7" t="s">
        <v>821</v>
      </c>
      <c r="J466" s="9">
        <v>37769</v>
      </c>
      <c r="K466" s="7">
        <v>219654</v>
      </c>
      <c r="L466" s="7" t="s">
        <v>64</v>
      </c>
      <c r="M466" s="7" t="s">
        <v>12</v>
      </c>
      <c r="N466" s="7">
        <v>2</v>
      </c>
      <c r="O466" s="7" t="s">
        <v>708</v>
      </c>
      <c r="P466" s="7" t="s">
        <v>126</v>
      </c>
      <c r="Q466" s="7" t="s">
        <v>29</v>
      </c>
      <c r="R466" s="7" t="s">
        <v>12</v>
      </c>
      <c r="S466" s="7" t="b">
        <v>1</v>
      </c>
      <c r="T466" s="7" t="b">
        <v>1</v>
      </c>
      <c r="U466" s="7" t="s">
        <v>820</v>
      </c>
      <c r="V466" s="9">
        <v>37810</v>
      </c>
      <c r="W466" s="7" t="s">
        <v>38</v>
      </c>
      <c r="X466" s="7" t="s">
        <v>12</v>
      </c>
      <c r="Y466" s="7" t="s">
        <v>203</v>
      </c>
      <c r="Z466" s="48">
        <v>0.78472222222222221</v>
      </c>
      <c r="AA466" s="8"/>
      <c r="AB466" s="8"/>
      <c r="AC466" s="7" t="s">
        <v>3</v>
      </c>
      <c r="AD466" s="7" t="s">
        <v>22</v>
      </c>
      <c r="AE466" s="7">
        <v>0</v>
      </c>
      <c r="AF466" s="7">
        <v>0</v>
      </c>
      <c r="AG466" s="7">
        <v>0</v>
      </c>
      <c r="AH466" s="7">
        <v>0</v>
      </c>
      <c r="AI466" s="7">
        <v>0</v>
      </c>
      <c r="AJ466" s="7">
        <v>0</v>
      </c>
      <c r="AK466" s="7" t="s">
        <v>1</v>
      </c>
      <c r="AL466" s="7" t="s">
        <v>1</v>
      </c>
      <c r="AM466" s="6" t="s">
        <v>0</v>
      </c>
    </row>
    <row r="467" spans="1:39" x14ac:dyDescent="0.25">
      <c r="A467" s="5" t="s">
        <v>17</v>
      </c>
      <c r="B467" s="2" t="s">
        <v>366</v>
      </c>
      <c r="C467" s="2" t="s">
        <v>15</v>
      </c>
      <c r="D467" s="2" t="s">
        <v>104</v>
      </c>
      <c r="E467" s="28">
        <v>1</v>
      </c>
      <c r="F467" s="2" t="s">
        <v>12</v>
      </c>
      <c r="G467" s="2" t="s">
        <v>12</v>
      </c>
      <c r="H467" s="2" t="s">
        <v>12</v>
      </c>
      <c r="I467" s="12" t="s">
        <v>12</v>
      </c>
      <c r="J467" s="4">
        <v>37784</v>
      </c>
      <c r="K467" s="2">
        <v>214224</v>
      </c>
      <c r="L467" s="2" t="s">
        <v>13</v>
      </c>
      <c r="M467" s="2" t="s">
        <v>12</v>
      </c>
      <c r="N467" s="2">
        <v>2</v>
      </c>
      <c r="O467" s="2" t="s">
        <v>89</v>
      </c>
      <c r="P467" s="2" t="s">
        <v>10</v>
      </c>
      <c r="Q467" s="2" t="s">
        <v>9</v>
      </c>
      <c r="R467" s="2" t="s">
        <v>8</v>
      </c>
      <c r="S467" s="2" t="b">
        <v>0</v>
      </c>
      <c r="T467" s="2" t="b">
        <v>0</v>
      </c>
      <c r="U467" s="2" t="s">
        <v>818</v>
      </c>
      <c r="V467" s="4">
        <v>37784</v>
      </c>
      <c r="W467" s="2" t="s">
        <v>12</v>
      </c>
      <c r="X467" s="2" t="s">
        <v>5</v>
      </c>
      <c r="Y467" s="2" t="s">
        <v>111</v>
      </c>
      <c r="Z467" s="47">
        <v>0.38541666666666669</v>
      </c>
      <c r="AA467" s="3"/>
      <c r="AB467" s="3"/>
      <c r="AC467" s="2" t="s">
        <v>3</v>
      </c>
      <c r="AD467" s="2" t="s">
        <v>22</v>
      </c>
      <c r="AE467" s="2">
        <v>0</v>
      </c>
      <c r="AF467" s="2">
        <v>0</v>
      </c>
      <c r="AG467" s="2">
        <v>0</v>
      </c>
      <c r="AH467" s="2">
        <v>0</v>
      </c>
      <c r="AI467" s="2">
        <v>0</v>
      </c>
      <c r="AJ467" s="2">
        <v>0</v>
      </c>
      <c r="AK467" s="2" t="s">
        <v>1</v>
      </c>
      <c r="AL467" s="2" t="s">
        <v>1</v>
      </c>
      <c r="AM467" s="1" t="s">
        <v>0</v>
      </c>
    </row>
    <row r="468" spans="1:39" x14ac:dyDescent="0.25">
      <c r="A468" s="10" t="s">
        <v>17</v>
      </c>
      <c r="B468" s="7" t="s">
        <v>366</v>
      </c>
      <c r="C468" s="7" t="s">
        <v>15</v>
      </c>
      <c r="D468" s="7" t="s">
        <v>104</v>
      </c>
      <c r="E468" s="29">
        <v>1</v>
      </c>
      <c r="F468" s="7" t="s">
        <v>12</v>
      </c>
      <c r="G468" s="7" t="s">
        <v>12</v>
      </c>
      <c r="H468" s="7" t="s">
        <v>12</v>
      </c>
      <c r="I468" s="11" t="s">
        <v>12</v>
      </c>
      <c r="J468" s="9">
        <v>37784</v>
      </c>
      <c r="K468" s="7">
        <v>217534</v>
      </c>
      <c r="L468" s="7" t="s">
        <v>13</v>
      </c>
      <c r="M468" s="7" t="s">
        <v>12</v>
      </c>
      <c r="N468" s="7">
        <v>2</v>
      </c>
      <c r="O468" s="7" t="s">
        <v>89</v>
      </c>
      <c r="P468" s="7" t="s">
        <v>10</v>
      </c>
      <c r="Q468" s="7" t="s">
        <v>9</v>
      </c>
      <c r="R468" s="7" t="s">
        <v>8</v>
      </c>
      <c r="S468" s="7" t="b">
        <v>0</v>
      </c>
      <c r="T468" s="7" t="b">
        <v>0</v>
      </c>
      <c r="U468" s="7" t="s">
        <v>817</v>
      </c>
      <c r="V468" s="9">
        <v>37784</v>
      </c>
      <c r="W468" s="7" t="s">
        <v>12</v>
      </c>
      <c r="X468" s="7" t="s">
        <v>5</v>
      </c>
      <c r="Y468" s="7" t="s">
        <v>111</v>
      </c>
      <c r="Z468" s="48">
        <v>0.38541666666666669</v>
      </c>
      <c r="AA468" s="8"/>
      <c r="AB468" s="8"/>
      <c r="AC468" s="7" t="s">
        <v>3</v>
      </c>
      <c r="AD468" s="7" t="s">
        <v>22</v>
      </c>
      <c r="AE468" s="7">
        <v>0</v>
      </c>
      <c r="AF468" s="7">
        <v>0</v>
      </c>
      <c r="AG468" s="7">
        <v>0</v>
      </c>
      <c r="AH468" s="7">
        <v>0</v>
      </c>
      <c r="AI468" s="7">
        <v>0</v>
      </c>
      <c r="AJ468" s="7">
        <v>0</v>
      </c>
      <c r="AK468" s="7" t="s">
        <v>1</v>
      </c>
      <c r="AL468" s="7" t="s">
        <v>1</v>
      </c>
      <c r="AM468" s="6" t="s">
        <v>0</v>
      </c>
    </row>
    <row r="469" spans="1:39" x14ac:dyDescent="0.25">
      <c r="A469" s="5" t="s">
        <v>17</v>
      </c>
      <c r="B469" s="2" t="s">
        <v>285</v>
      </c>
      <c r="C469" s="2" t="s">
        <v>15</v>
      </c>
      <c r="D469" s="2" t="s">
        <v>238</v>
      </c>
      <c r="E469" s="28">
        <v>1</v>
      </c>
      <c r="F469" s="2" t="s">
        <v>8</v>
      </c>
      <c r="G469" s="2" t="s">
        <v>12</v>
      </c>
      <c r="H469" s="2" t="s">
        <v>12</v>
      </c>
      <c r="I469" s="2">
        <v>1549</v>
      </c>
      <c r="J469" s="4">
        <v>37786</v>
      </c>
      <c r="K469" s="2">
        <v>221932</v>
      </c>
      <c r="L469" s="2" t="s">
        <v>13</v>
      </c>
      <c r="M469" s="2" t="s">
        <v>12</v>
      </c>
      <c r="N469" s="2">
        <v>2</v>
      </c>
      <c r="O469" s="2" t="s">
        <v>57</v>
      </c>
      <c r="P469" s="2" t="s">
        <v>284</v>
      </c>
      <c r="Q469" s="2" t="s">
        <v>19</v>
      </c>
      <c r="R469" s="2" t="s">
        <v>8</v>
      </c>
      <c r="S469" s="2" t="b">
        <v>0</v>
      </c>
      <c r="T469" s="2" t="b">
        <v>0</v>
      </c>
      <c r="U469" s="2" t="s">
        <v>816</v>
      </c>
      <c r="V469" s="4">
        <v>37786</v>
      </c>
      <c r="W469" s="2" t="s">
        <v>38</v>
      </c>
      <c r="X469" s="2" t="s">
        <v>37</v>
      </c>
      <c r="Y469" s="2" t="s">
        <v>336</v>
      </c>
      <c r="Z469" s="47">
        <v>0.57638888888888895</v>
      </c>
      <c r="AA469" s="3"/>
      <c r="AB469" s="3"/>
      <c r="AC469" s="2" t="s">
        <v>3</v>
      </c>
      <c r="AD469" s="2" t="s">
        <v>2</v>
      </c>
      <c r="AE469" s="2">
        <v>0</v>
      </c>
      <c r="AF469" s="2">
        <v>0</v>
      </c>
      <c r="AG469" s="2">
        <v>0</v>
      </c>
      <c r="AH469" s="2">
        <v>0</v>
      </c>
      <c r="AI469" s="2">
        <v>0</v>
      </c>
      <c r="AJ469" s="2">
        <v>600</v>
      </c>
      <c r="AK469" s="2" t="s">
        <v>1</v>
      </c>
      <c r="AL469" s="2" t="s">
        <v>1</v>
      </c>
      <c r="AM469" s="1" t="s">
        <v>0</v>
      </c>
    </row>
    <row r="470" spans="1:39" x14ac:dyDescent="0.25">
      <c r="A470" s="10" t="s">
        <v>17</v>
      </c>
      <c r="B470" s="7" t="s">
        <v>128</v>
      </c>
      <c r="C470" s="7" t="s">
        <v>15</v>
      </c>
      <c r="D470" s="7" t="s">
        <v>815</v>
      </c>
      <c r="E470" s="29">
        <v>1</v>
      </c>
      <c r="F470" s="7" t="s">
        <v>8</v>
      </c>
      <c r="G470" s="7" t="s">
        <v>12</v>
      </c>
      <c r="H470" s="7" t="s">
        <v>12</v>
      </c>
      <c r="I470" s="11" t="s">
        <v>12</v>
      </c>
      <c r="J470" s="9">
        <v>37789</v>
      </c>
      <c r="K470" s="7">
        <v>217225</v>
      </c>
      <c r="L470" s="7" t="s">
        <v>13</v>
      </c>
      <c r="M470" s="7" t="s">
        <v>12</v>
      </c>
      <c r="N470" s="7">
        <v>2</v>
      </c>
      <c r="O470" s="7" t="s">
        <v>51</v>
      </c>
      <c r="P470" s="7" t="s">
        <v>126</v>
      </c>
      <c r="Q470" s="7" t="s">
        <v>19</v>
      </c>
      <c r="R470" s="7" t="s">
        <v>168</v>
      </c>
      <c r="S470" s="7" t="b">
        <v>1</v>
      </c>
      <c r="T470" s="7" t="b">
        <v>0</v>
      </c>
      <c r="U470" s="7" t="s">
        <v>814</v>
      </c>
      <c r="V470" s="9">
        <v>37789</v>
      </c>
      <c r="W470" s="7" t="s">
        <v>6</v>
      </c>
      <c r="X470" s="7" t="s">
        <v>45</v>
      </c>
      <c r="Y470" s="7" t="s">
        <v>18</v>
      </c>
      <c r="Z470" s="48">
        <v>0.51736111111111105</v>
      </c>
      <c r="AA470" s="8"/>
      <c r="AB470" s="8"/>
      <c r="AC470" s="7" t="s">
        <v>3</v>
      </c>
      <c r="AD470" s="7" t="s">
        <v>2</v>
      </c>
      <c r="AE470" s="7">
        <v>0</v>
      </c>
      <c r="AF470" s="7">
        <v>0</v>
      </c>
      <c r="AG470" s="7">
        <v>0</v>
      </c>
      <c r="AH470" s="7">
        <v>0</v>
      </c>
      <c r="AI470" s="7">
        <v>0</v>
      </c>
      <c r="AJ470" s="7">
        <v>100</v>
      </c>
      <c r="AK470" s="7" t="s">
        <v>1</v>
      </c>
      <c r="AL470" s="7" t="s">
        <v>1</v>
      </c>
      <c r="AM470" s="6">
        <v>110</v>
      </c>
    </row>
    <row r="471" spans="1:39" x14ac:dyDescent="0.25">
      <c r="A471" s="5" t="s">
        <v>17</v>
      </c>
      <c r="B471" s="2" t="s">
        <v>16</v>
      </c>
      <c r="C471" s="2" t="s">
        <v>15</v>
      </c>
      <c r="D471" s="2" t="s">
        <v>26</v>
      </c>
      <c r="E471" s="28">
        <v>1</v>
      </c>
      <c r="F471" s="2" t="s">
        <v>335</v>
      </c>
      <c r="G471" s="2" t="s">
        <v>12</v>
      </c>
      <c r="H471" s="2" t="s">
        <v>12</v>
      </c>
      <c r="I471" s="2">
        <v>480</v>
      </c>
      <c r="J471" s="4">
        <v>37789</v>
      </c>
      <c r="K471" s="2">
        <v>222581</v>
      </c>
      <c r="L471" s="2" t="s">
        <v>64</v>
      </c>
      <c r="M471" s="2" t="s">
        <v>12</v>
      </c>
      <c r="N471" s="2">
        <v>2</v>
      </c>
      <c r="O471" s="2" t="s">
        <v>372</v>
      </c>
      <c r="P471" s="2" t="s">
        <v>10</v>
      </c>
      <c r="Q471" s="2" t="s">
        <v>29</v>
      </c>
      <c r="R471" s="2" t="s">
        <v>8</v>
      </c>
      <c r="S471" s="2" t="b">
        <v>1</v>
      </c>
      <c r="T471" s="2" t="b">
        <v>1</v>
      </c>
      <c r="U471" s="2" t="s">
        <v>813</v>
      </c>
      <c r="V471" s="4">
        <v>37789</v>
      </c>
      <c r="W471" s="2" t="s">
        <v>38</v>
      </c>
      <c r="X471" s="2" t="s">
        <v>5</v>
      </c>
      <c r="Y471" s="2" t="s">
        <v>203</v>
      </c>
      <c r="Z471" s="47">
        <v>0.49027777777777781</v>
      </c>
      <c r="AA471" s="3"/>
      <c r="AB471" s="3"/>
      <c r="AC471" s="2" t="s">
        <v>3</v>
      </c>
      <c r="AD471" s="2" t="s">
        <v>2</v>
      </c>
      <c r="AE471" s="2">
        <v>21</v>
      </c>
      <c r="AF471" s="2">
        <v>0</v>
      </c>
      <c r="AG471" s="2">
        <v>0</v>
      </c>
      <c r="AH471" s="2">
        <v>0</v>
      </c>
      <c r="AI471" s="2">
        <v>0</v>
      </c>
      <c r="AJ471" s="2">
        <v>0</v>
      </c>
      <c r="AK471" s="2" t="s">
        <v>1</v>
      </c>
      <c r="AL471" s="2" t="s">
        <v>1</v>
      </c>
      <c r="AM471" s="1">
        <v>140</v>
      </c>
    </row>
    <row r="472" spans="1:39" x14ac:dyDescent="0.25">
      <c r="A472" s="5" t="s">
        <v>17</v>
      </c>
      <c r="B472" s="2" t="s">
        <v>91</v>
      </c>
      <c r="C472" s="2" t="s">
        <v>15</v>
      </c>
      <c r="D472" s="2" t="s">
        <v>90</v>
      </c>
      <c r="E472" s="28">
        <v>1</v>
      </c>
      <c r="F472" s="2" t="s">
        <v>12</v>
      </c>
      <c r="G472" s="2" t="s">
        <v>12</v>
      </c>
      <c r="H472" s="2" t="s">
        <v>12</v>
      </c>
      <c r="I472" s="2">
        <v>479</v>
      </c>
      <c r="J472" s="4">
        <v>37792</v>
      </c>
      <c r="K472" s="2">
        <v>218027</v>
      </c>
      <c r="L472" s="2" t="s">
        <v>13</v>
      </c>
      <c r="M472" s="2" t="s">
        <v>12</v>
      </c>
      <c r="N472" s="2">
        <v>2</v>
      </c>
      <c r="O472" s="2" t="s">
        <v>89</v>
      </c>
      <c r="P472" s="2" t="s">
        <v>52</v>
      </c>
      <c r="Q472" s="2" t="s">
        <v>19</v>
      </c>
      <c r="R472" s="2" t="s">
        <v>8</v>
      </c>
      <c r="S472" s="2" t="b">
        <v>0</v>
      </c>
      <c r="T472" s="2" t="b">
        <v>0</v>
      </c>
      <c r="U472" s="2" t="s">
        <v>812</v>
      </c>
      <c r="V472" s="4">
        <v>37792</v>
      </c>
      <c r="W472" s="2" t="s">
        <v>12</v>
      </c>
      <c r="X472" s="2" t="s">
        <v>5</v>
      </c>
      <c r="Y472" s="2" t="s">
        <v>113</v>
      </c>
      <c r="Z472" s="47">
        <v>0.53819444444444442</v>
      </c>
      <c r="AA472" s="3"/>
      <c r="AB472" s="3"/>
      <c r="AC472" s="2" t="s">
        <v>3</v>
      </c>
      <c r="AD472" s="2" t="s">
        <v>22</v>
      </c>
      <c r="AE472" s="2">
        <v>0</v>
      </c>
      <c r="AF472" s="2">
        <v>0</v>
      </c>
      <c r="AG472" s="2">
        <v>0</v>
      </c>
      <c r="AH472" s="2">
        <v>0</v>
      </c>
      <c r="AI472" s="2">
        <v>0</v>
      </c>
      <c r="AJ472" s="2">
        <v>50</v>
      </c>
      <c r="AK472" s="2" t="s">
        <v>1</v>
      </c>
      <c r="AL472" s="2" t="s">
        <v>1</v>
      </c>
      <c r="AM472" s="1" t="s">
        <v>0</v>
      </c>
    </row>
    <row r="473" spans="1:39" x14ac:dyDescent="0.25">
      <c r="A473" s="10" t="s">
        <v>17</v>
      </c>
      <c r="B473" s="7" t="s">
        <v>91</v>
      </c>
      <c r="C473" s="7" t="s">
        <v>15</v>
      </c>
      <c r="D473" s="7" t="s">
        <v>97</v>
      </c>
      <c r="E473" s="29">
        <v>50</v>
      </c>
      <c r="F473" s="7" t="s">
        <v>335</v>
      </c>
      <c r="G473" s="7" t="s">
        <v>12</v>
      </c>
      <c r="H473" s="7" t="s">
        <v>12</v>
      </c>
      <c r="I473" s="7">
        <v>2845</v>
      </c>
      <c r="J473" s="9">
        <v>37798</v>
      </c>
      <c r="K473" s="7">
        <v>221259</v>
      </c>
      <c r="L473" s="7" t="s">
        <v>64</v>
      </c>
      <c r="M473" s="7" t="s">
        <v>12</v>
      </c>
      <c r="N473" s="7">
        <v>2</v>
      </c>
      <c r="O473" s="7" t="s">
        <v>89</v>
      </c>
      <c r="P473" s="7" t="s">
        <v>52</v>
      </c>
      <c r="Q473" s="7" t="s">
        <v>29</v>
      </c>
      <c r="R473" s="7" t="s">
        <v>168</v>
      </c>
      <c r="S473" s="7" t="b">
        <v>1</v>
      </c>
      <c r="T473" s="7" t="b">
        <v>0</v>
      </c>
      <c r="U473" s="7" t="s">
        <v>811</v>
      </c>
      <c r="V473" s="9">
        <v>37798</v>
      </c>
      <c r="W473" s="7" t="s">
        <v>6</v>
      </c>
      <c r="X473" s="7" t="s">
        <v>45</v>
      </c>
      <c r="Y473" s="7" t="s">
        <v>118</v>
      </c>
      <c r="Z473" s="48">
        <v>0.3298611111111111</v>
      </c>
      <c r="AA473" s="8"/>
      <c r="AB473" s="8"/>
      <c r="AC473" s="7" t="s">
        <v>3</v>
      </c>
      <c r="AD473" s="7" t="s">
        <v>2</v>
      </c>
      <c r="AE473" s="7">
        <v>0</v>
      </c>
      <c r="AF473" s="7">
        <v>0</v>
      </c>
      <c r="AG473" s="7">
        <v>0</v>
      </c>
      <c r="AH473" s="7">
        <v>0</v>
      </c>
      <c r="AI473" s="7">
        <v>0</v>
      </c>
      <c r="AJ473" s="7">
        <v>0</v>
      </c>
      <c r="AK473" s="7" t="s">
        <v>1</v>
      </c>
      <c r="AL473" s="7" t="s">
        <v>1</v>
      </c>
      <c r="AM473" s="6">
        <v>150</v>
      </c>
    </row>
    <row r="474" spans="1:39" x14ac:dyDescent="0.25">
      <c r="A474" s="10" t="s">
        <v>17</v>
      </c>
      <c r="B474" s="7" t="s">
        <v>285</v>
      </c>
      <c r="C474" s="7" t="s">
        <v>15</v>
      </c>
      <c r="D474" s="7" t="s">
        <v>70</v>
      </c>
      <c r="E474" s="29">
        <v>1</v>
      </c>
      <c r="F474" s="7" t="s">
        <v>8</v>
      </c>
      <c r="G474" s="7" t="s">
        <v>12</v>
      </c>
      <c r="H474" s="7" t="s">
        <v>12</v>
      </c>
      <c r="I474" s="7">
        <v>3961</v>
      </c>
      <c r="J474" s="9">
        <v>37800</v>
      </c>
      <c r="K474" s="7">
        <v>219134</v>
      </c>
      <c r="L474" s="7" t="s">
        <v>13</v>
      </c>
      <c r="M474" s="7" t="s">
        <v>12</v>
      </c>
      <c r="N474" s="7">
        <v>2</v>
      </c>
      <c r="O474" s="7" t="s">
        <v>69</v>
      </c>
      <c r="P474" s="7" t="s">
        <v>284</v>
      </c>
      <c r="Q474" s="7" t="s">
        <v>29</v>
      </c>
      <c r="R474" s="7" t="s">
        <v>8</v>
      </c>
      <c r="S474" s="7" t="b">
        <v>0</v>
      </c>
      <c r="T474" s="7" t="b">
        <v>0</v>
      </c>
      <c r="U474" s="7" t="s">
        <v>810</v>
      </c>
      <c r="V474" s="9">
        <v>37800</v>
      </c>
      <c r="W474" s="7" t="s">
        <v>38</v>
      </c>
      <c r="X474" s="7" t="s">
        <v>37</v>
      </c>
      <c r="Y474" s="7" t="s">
        <v>304</v>
      </c>
      <c r="Z474" s="48">
        <v>0.70486111111111116</v>
      </c>
      <c r="AA474" s="8"/>
      <c r="AB474" s="8"/>
      <c r="AC474" s="7" t="s">
        <v>3</v>
      </c>
      <c r="AD474" s="7" t="s">
        <v>22</v>
      </c>
      <c r="AE474" s="7">
        <v>0</v>
      </c>
      <c r="AF474" s="7">
        <v>0</v>
      </c>
      <c r="AG474" s="7">
        <v>0</v>
      </c>
      <c r="AH474" s="7">
        <v>0</v>
      </c>
      <c r="AI474" s="7">
        <v>0</v>
      </c>
      <c r="AJ474" s="7">
        <v>0</v>
      </c>
      <c r="AK474" s="7" t="s">
        <v>1</v>
      </c>
      <c r="AL474" s="7" t="s">
        <v>1</v>
      </c>
      <c r="AM474" s="6">
        <v>100</v>
      </c>
    </row>
    <row r="475" spans="1:39" x14ac:dyDescent="0.25">
      <c r="A475" s="10" t="s">
        <v>17</v>
      </c>
      <c r="B475" s="7" t="s">
        <v>173</v>
      </c>
      <c r="C475" s="7" t="s">
        <v>15</v>
      </c>
      <c r="D475" s="7" t="s">
        <v>97</v>
      </c>
      <c r="E475" s="29">
        <v>1</v>
      </c>
      <c r="F475" s="7" t="s">
        <v>12</v>
      </c>
      <c r="G475" s="7" t="s">
        <v>12</v>
      </c>
      <c r="H475" s="7" t="s">
        <v>12</v>
      </c>
      <c r="I475" s="11" t="s">
        <v>12</v>
      </c>
      <c r="J475" s="9">
        <v>37803</v>
      </c>
      <c r="K475" s="7">
        <v>221275</v>
      </c>
      <c r="L475" s="7" t="s">
        <v>13</v>
      </c>
      <c r="M475" s="7" t="s">
        <v>12</v>
      </c>
      <c r="N475" s="7">
        <v>2</v>
      </c>
      <c r="O475" s="7" t="s">
        <v>78</v>
      </c>
      <c r="P475" s="7" t="s">
        <v>108</v>
      </c>
      <c r="Q475" s="7" t="s">
        <v>9</v>
      </c>
      <c r="R475" s="7" t="s">
        <v>12</v>
      </c>
      <c r="S475" s="7" t="b">
        <v>0</v>
      </c>
      <c r="T475" s="7" t="b">
        <v>0</v>
      </c>
      <c r="U475" s="7" t="s">
        <v>800</v>
      </c>
      <c r="V475" s="9">
        <v>38090</v>
      </c>
      <c r="W475" s="7" t="s">
        <v>6</v>
      </c>
      <c r="X475" s="7" t="s">
        <v>12</v>
      </c>
      <c r="Y475" s="7" t="s">
        <v>162</v>
      </c>
      <c r="Z475" s="48">
        <v>0.2986111111111111</v>
      </c>
      <c r="AA475" s="8"/>
      <c r="AB475" s="8"/>
      <c r="AC475" s="7" t="s">
        <v>3</v>
      </c>
      <c r="AD475" s="7" t="s">
        <v>22</v>
      </c>
      <c r="AE475" s="7">
        <v>0</v>
      </c>
      <c r="AF475" s="7">
        <v>0</v>
      </c>
      <c r="AG475" s="7">
        <v>0</v>
      </c>
      <c r="AH475" s="7">
        <v>0</v>
      </c>
      <c r="AI475" s="7">
        <v>0</v>
      </c>
      <c r="AJ475" s="7">
        <v>0</v>
      </c>
      <c r="AK475" s="7" t="s">
        <v>1</v>
      </c>
      <c r="AL475" s="7" t="s">
        <v>1</v>
      </c>
      <c r="AM475" s="6">
        <v>60</v>
      </c>
    </row>
    <row r="476" spans="1:39" x14ac:dyDescent="0.25">
      <c r="A476" s="10" t="s">
        <v>17</v>
      </c>
      <c r="B476" s="7" t="s">
        <v>248</v>
      </c>
      <c r="C476" s="7" t="s">
        <v>15</v>
      </c>
      <c r="D476" s="7" t="s">
        <v>103</v>
      </c>
      <c r="E476" s="29">
        <v>1</v>
      </c>
      <c r="F476" s="7" t="s">
        <v>8</v>
      </c>
      <c r="G476" s="7" t="s">
        <v>12</v>
      </c>
      <c r="H476" s="7" t="s">
        <v>12</v>
      </c>
      <c r="I476" s="7">
        <v>2439</v>
      </c>
      <c r="J476" s="9">
        <v>37808</v>
      </c>
      <c r="K476" s="7">
        <v>219826</v>
      </c>
      <c r="L476" s="7" t="s">
        <v>13</v>
      </c>
      <c r="M476" s="7" t="s">
        <v>12</v>
      </c>
      <c r="N476" s="7">
        <v>2</v>
      </c>
      <c r="O476" s="7" t="s">
        <v>222</v>
      </c>
      <c r="P476" s="7" t="s">
        <v>39</v>
      </c>
      <c r="Q476" s="7" t="s">
        <v>9</v>
      </c>
      <c r="R476" s="7" t="s">
        <v>8</v>
      </c>
      <c r="S476" s="7" t="b">
        <v>0</v>
      </c>
      <c r="T476" s="7" t="b">
        <v>0</v>
      </c>
      <c r="U476" s="7" t="s">
        <v>809</v>
      </c>
      <c r="V476" s="9">
        <v>37809</v>
      </c>
      <c r="W476" s="7" t="s">
        <v>6</v>
      </c>
      <c r="X476" s="7" t="s">
        <v>37</v>
      </c>
      <c r="Y476" s="7" t="s">
        <v>289</v>
      </c>
      <c r="Z476" s="48">
        <v>0.92361111111111116</v>
      </c>
      <c r="AA476" s="8"/>
      <c r="AB476" s="8"/>
      <c r="AC476" s="7" t="s">
        <v>35</v>
      </c>
      <c r="AD476" s="7" t="s">
        <v>34</v>
      </c>
      <c r="AE476" s="7">
        <v>0</v>
      </c>
      <c r="AF476" s="7">
        <v>0</v>
      </c>
      <c r="AG476" s="7">
        <v>0</v>
      </c>
      <c r="AH476" s="7">
        <v>0</v>
      </c>
      <c r="AI476" s="7">
        <v>0</v>
      </c>
      <c r="AJ476" s="7">
        <v>0</v>
      </c>
      <c r="AK476" s="7" t="s">
        <v>1</v>
      </c>
      <c r="AL476" s="7" t="s">
        <v>1</v>
      </c>
      <c r="AM476" s="6" t="s">
        <v>0</v>
      </c>
    </row>
    <row r="477" spans="1:39" x14ac:dyDescent="0.25">
      <c r="A477" s="5" t="s">
        <v>17</v>
      </c>
      <c r="B477" s="2" t="s">
        <v>287</v>
      </c>
      <c r="C477" s="2" t="s">
        <v>15</v>
      </c>
      <c r="D477" s="2" t="s">
        <v>125</v>
      </c>
      <c r="E477" s="28">
        <v>50</v>
      </c>
      <c r="F477" s="2" t="s">
        <v>12</v>
      </c>
      <c r="G477" s="2" t="s">
        <v>12</v>
      </c>
      <c r="H477" s="2" t="s">
        <v>12</v>
      </c>
      <c r="I477" s="12" t="s">
        <v>12</v>
      </c>
      <c r="J477" s="4">
        <v>37808</v>
      </c>
      <c r="K477" s="2">
        <v>219139</v>
      </c>
      <c r="L477" s="2" t="s">
        <v>64</v>
      </c>
      <c r="M477" s="2" t="s">
        <v>12</v>
      </c>
      <c r="N477" s="2">
        <v>2</v>
      </c>
      <c r="O477" s="2" t="s">
        <v>57</v>
      </c>
      <c r="P477" s="2" t="s">
        <v>122</v>
      </c>
      <c r="Q477" s="2" t="s">
        <v>9</v>
      </c>
      <c r="R477" s="2" t="s">
        <v>12</v>
      </c>
      <c r="S477" s="2" t="b">
        <v>1</v>
      </c>
      <c r="T477" s="2" t="b">
        <v>0</v>
      </c>
      <c r="U477" s="2" t="s">
        <v>808</v>
      </c>
      <c r="V477" s="4">
        <v>37830</v>
      </c>
      <c r="W477" s="2" t="s">
        <v>12</v>
      </c>
      <c r="X477" s="2" t="s">
        <v>12</v>
      </c>
      <c r="Y477" s="2" t="s">
        <v>73</v>
      </c>
      <c r="Z477" s="47">
        <v>0.88888888888888884</v>
      </c>
      <c r="AA477" s="3"/>
      <c r="AB477" s="3"/>
      <c r="AC477" s="2" t="s">
        <v>35</v>
      </c>
      <c r="AD477" s="2" t="s">
        <v>22</v>
      </c>
      <c r="AE477" s="2">
        <v>0</v>
      </c>
      <c r="AF477" s="2">
        <v>0</v>
      </c>
      <c r="AG477" s="2">
        <v>0</v>
      </c>
      <c r="AH477" s="2">
        <v>0</v>
      </c>
      <c r="AI477" s="2">
        <v>0</v>
      </c>
      <c r="AJ477" s="2">
        <v>0</v>
      </c>
      <c r="AK477" s="2" t="s">
        <v>1</v>
      </c>
      <c r="AL477" s="2" t="s">
        <v>1</v>
      </c>
      <c r="AM477" s="1" t="s">
        <v>0</v>
      </c>
    </row>
    <row r="478" spans="1:39" x14ac:dyDescent="0.25">
      <c r="A478" s="10" t="s">
        <v>17</v>
      </c>
      <c r="B478" s="7" t="s">
        <v>130</v>
      </c>
      <c r="C478" s="7" t="s">
        <v>15</v>
      </c>
      <c r="D478" s="7" t="s">
        <v>33</v>
      </c>
      <c r="E478" s="29">
        <v>1</v>
      </c>
      <c r="F478" s="7" t="s">
        <v>12</v>
      </c>
      <c r="G478" s="7" t="s">
        <v>12</v>
      </c>
      <c r="H478" s="7" t="s">
        <v>12</v>
      </c>
      <c r="I478" s="7">
        <v>2065</v>
      </c>
      <c r="J478" s="9">
        <v>37809</v>
      </c>
      <c r="K478" s="7">
        <v>224127</v>
      </c>
      <c r="L478" s="7" t="s">
        <v>13</v>
      </c>
      <c r="M478" s="7" t="s">
        <v>12</v>
      </c>
      <c r="N478" s="7">
        <v>2</v>
      </c>
      <c r="O478" s="7" t="s">
        <v>89</v>
      </c>
      <c r="P478" s="7" t="s">
        <v>83</v>
      </c>
      <c r="Q478" s="7" t="s">
        <v>9</v>
      </c>
      <c r="R478" s="7" t="s">
        <v>12</v>
      </c>
      <c r="S478" s="7" t="b">
        <v>0</v>
      </c>
      <c r="T478" s="7" t="b">
        <v>0</v>
      </c>
      <c r="U478" s="7" t="s">
        <v>807</v>
      </c>
      <c r="V478" s="9">
        <v>37809</v>
      </c>
      <c r="W478" s="7" t="s">
        <v>12</v>
      </c>
      <c r="X478" s="7" t="s">
        <v>12</v>
      </c>
      <c r="Y478" s="7" t="s">
        <v>113</v>
      </c>
      <c r="Z478" s="48">
        <v>0.3576388888888889</v>
      </c>
      <c r="AA478" s="8"/>
      <c r="AB478" s="8"/>
      <c r="AC478" s="7" t="s">
        <v>3</v>
      </c>
      <c r="AD478" s="7" t="s">
        <v>22</v>
      </c>
      <c r="AE478" s="7">
        <v>0</v>
      </c>
      <c r="AF478" s="7">
        <v>0</v>
      </c>
      <c r="AG478" s="7">
        <v>0</v>
      </c>
      <c r="AH478" s="7">
        <v>0</v>
      </c>
      <c r="AI478" s="7">
        <v>0</v>
      </c>
      <c r="AJ478" s="7">
        <v>0</v>
      </c>
      <c r="AK478" s="7" t="s">
        <v>1</v>
      </c>
      <c r="AL478" s="7" t="s">
        <v>1</v>
      </c>
      <c r="AM478" s="6" t="s">
        <v>0</v>
      </c>
    </row>
    <row r="479" spans="1:39" x14ac:dyDescent="0.25">
      <c r="A479" s="10" t="s">
        <v>17</v>
      </c>
      <c r="B479" s="7" t="s">
        <v>366</v>
      </c>
      <c r="C479" s="7" t="s">
        <v>15</v>
      </c>
      <c r="D479" s="7" t="s">
        <v>178</v>
      </c>
      <c r="E479" s="29">
        <v>1</v>
      </c>
      <c r="F479" s="7" t="s">
        <v>8</v>
      </c>
      <c r="G479" s="7" t="s">
        <v>12</v>
      </c>
      <c r="H479" s="7" t="s">
        <v>12</v>
      </c>
      <c r="I479" s="11" t="s">
        <v>12</v>
      </c>
      <c r="J479" s="9">
        <v>37810</v>
      </c>
      <c r="K479" s="7">
        <v>217323</v>
      </c>
      <c r="L479" s="7" t="s">
        <v>13</v>
      </c>
      <c r="M479" s="7" t="s">
        <v>12</v>
      </c>
      <c r="N479" s="7">
        <v>2</v>
      </c>
      <c r="O479" s="7" t="s">
        <v>89</v>
      </c>
      <c r="P479" s="7" t="s">
        <v>10</v>
      </c>
      <c r="Q479" s="7" t="s">
        <v>29</v>
      </c>
      <c r="R479" s="7" t="s">
        <v>8</v>
      </c>
      <c r="S479" s="7" t="b">
        <v>0</v>
      </c>
      <c r="T479" s="7" t="b">
        <v>0</v>
      </c>
      <c r="U479" s="7" t="s">
        <v>806</v>
      </c>
      <c r="V479" s="9">
        <v>37828</v>
      </c>
      <c r="W479" s="7" t="s">
        <v>12</v>
      </c>
      <c r="X479" s="7" t="s">
        <v>5</v>
      </c>
      <c r="Y479" s="7" t="s">
        <v>111</v>
      </c>
      <c r="Z479" s="48">
        <v>0.72013888888888899</v>
      </c>
      <c r="AA479" s="8"/>
      <c r="AB479" s="8"/>
      <c r="AC479" s="7" t="s">
        <v>3</v>
      </c>
      <c r="AD479" s="7" t="s">
        <v>2</v>
      </c>
      <c r="AE479" s="7">
        <v>0</v>
      </c>
      <c r="AF479" s="7">
        <v>0</v>
      </c>
      <c r="AG479" s="7">
        <v>0</v>
      </c>
      <c r="AH479" s="7">
        <v>0</v>
      </c>
      <c r="AI479" s="7">
        <v>0</v>
      </c>
      <c r="AJ479" s="7">
        <v>0</v>
      </c>
      <c r="AK479" s="7" t="s">
        <v>1</v>
      </c>
      <c r="AL479" s="7" t="s">
        <v>1</v>
      </c>
      <c r="AM479" s="6">
        <v>145</v>
      </c>
    </row>
    <row r="480" spans="1:39" x14ac:dyDescent="0.25">
      <c r="A480" s="5" t="s">
        <v>17</v>
      </c>
      <c r="B480" s="2" t="s">
        <v>91</v>
      </c>
      <c r="C480" s="2" t="s">
        <v>15</v>
      </c>
      <c r="D480" s="2" t="s">
        <v>97</v>
      </c>
      <c r="E480" s="28">
        <v>50</v>
      </c>
      <c r="F480" s="2" t="s">
        <v>8</v>
      </c>
      <c r="G480" s="2" t="s">
        <v>12</v>
      </c>
      <c r="H480" s="2" t="s">
        <v>12</v>
      </c>
      <c r="I480" s="2">
        <v>535</v>
      </c>
      <c r="J480" s="4">
        <v>37814</v>
      </c>
      <c r="K480" s="2">
        <v>217153</v>
      </c>
      <c r="L480" s="2" t="s">
        <v>13</v>
      </c>
      <c r="M480" s="2" t="s">
        <v>12</v>
      </c>
      <c r="N480" s="2">
        <v>2</v>
      </c>
      <c r="O480" s="2" t="s">
        <v>89</v>
      </c>
      <c r="P480" s="2" t="s">
        <v>52</v>
      </c>
      <c r="Q480" s="2" t="s">
        <v>9</v>
      </c>
      <c r="R480" s="2" t="s">
        <v>8</v>
      </c>
      <c r="S480" s="2" t="b">
        <v>0</v>
      </c>
      <c r="T480" s="2" t="b">
        <v>0</v>
      </c>
      <c r="U480" s="2" t="s">
        <v>805</v>
      </c>
      <c r="V480" s="4">
        <v>37814</v>
      </c>
      <c r="W480" s="2" t="s">
        <v>6</v>
      </c>
      <c r="X480" s="2" t="s">
        <v>5</v>
      </c>
      <c r="Y480" s="2" t="s">
        <v>118</v>
      </c>
      <c r="Z480" s="47">
        <v>0.34652777777777777</v>
      </c>
      <c r="AA480" s="3"/>
      <c r="AB480" s="3"/>
      <c r="AC480" s="2" t="s">
        <v>3</v>
      </c>
      <c r="AD480" s="2" t="s">
        <v>34</v>
      </c>
      <c r="AE480" s="2">
        <v>72</v>
      </c>
      <c r="AF480" s="2">
        <v>0</v>
      </c>
      <c r="AG480" s="2">
        <v>0</v>
      </c>
      <c r="AH480" s="2">
        <v>0</v>
      </c>
      <c r="AI480" s="2">
        <v>0</v>
      </c>
      <c r="AJ480" s="2">
        <v>0</v>
      </c>
      <c r="AK480" s="2" t="s">
        <v>1</v>
      </c>
      <c r="AL480" s="2" t="s">
        <v>1</v>
      </c>
      <c r="AM480" s="1">
        <v>90</v>
      </c>
    </row>
    <row r="481" spans="1:39" x14ac:dyDescent="0.25">
      <c r="A481" s="10" t="s">
        <v>17</v>
      </c>
      <c r="B481" s="7" t="s">
        <v>549</v>
      </c>
      <c r="C481" s="7" t="s">
        <v>15</v>
      </c>
      <c r="D481" s="7" t="s">
        <v>196</v>
      </c>
      <c r="E481" s="29">
        <v>1</v>
      </c>
      <c r="F481" s="7" t="s">
        <v>8</v>
      </c>
      <c r="G481" s="7" t="s">
        <v>12</v>
      </c>
      <c r="H481" s="7" t="s">
        <v>12</v>
      </c>
      <c r="I481" s="11" t="s">
        <v>12</v>
      </c>
      <c r="J481" s="9">
        <v>37815</v>
      </c>
      <c r="K481" s="7">
        <v>219685</v>
      </c>
      <c r="L481" s="7" t="s">
        <v>13</v>
      </c>
      <c r="M481" s="7" t="s">
        <v>12</v>
      </c>
      <c r="N481" s="7">
        <v>2</v>
      </c>
      <c r="O481" s="7" t="s">
        <v>180</v>
      </c>
      <c r="P481" s="7" t="s">
        <v>39</v>
      </c>
      <c r="Q481" s="7" t="s">
        <v>9</v>
      </c>
      <c r="R481" s="7" t="s">
        <v>8</v>
      </c>
      <c r="S481" s="7" t="b">
        <v>0</v>
      </c>
      <c r="T481" s="7" t="b">
        <v>0</v>
      </c>
      <c r="U481" s="7" t="s">
        <v>804</v>
      </c>
      <c r="V481" s="9">
        <v>37815</v>
      </c>
      <c r="W481" s="7" t="s">
        <v>6</v>
      </c>
      <c r="X481" s="7" t="s">
        <v>5</v>
      </c>
      <c r="Y481" s="7" t="s">
        <v>50</v>
      </c>
      <c r="Z481" s="48">
        <v>0.4368055555555555</v>
      </c>
      <c r="AA481" s="8"/>
      <c r="AB481" s="8"/>
      <c r="AC481" s="7" t="s">
        <v>3</v>
      </c>
      <c r="AD481" s="7" t="s">
        <v>34</v>
      </c>
      <c r="AE481" s="7">
        <v>0</v>
      </c>
      <c r="AF481" s="7">
        <v>0</v>
      </c>
      <c r="AG481" s="7">
        <v>0</v>
      </c>
      <c r="AH481" s="7">
        <v>0</v>
      </c>
      <c r="AI481" s="7">
        <v>0</v>
      </c>
      <c r="AJ481" s="7">
        <v>0</v>
      </c>
      <c r="AK481" s="7" t="s">
        <v>1</v>
      </c>
      <c r="AL481" s="7" t="s">
        <v>1</v>
      </c>
      <c r="AM481" s="6">
        <v>80</v>
      </c>
    </row>
    <row r="482" spans="1:39" x14ac:dyDescent="0.25">
      <c r="A482" s="10" t="s">
        <v>17</v>
      </c>
      <c r="B482" s="7" t="s">
        <v>250</v>
      </c>
      <c r="C482" s="7" t="s">
        <v>15</v>
      </c>
      <c r="D482" s="7" t="s">
        <v>32</v>
      </c>
      <c r="E482" s="29">
        <v>1</v>
      </c>
      <c r="F482" s="7" t="s">
        <v>8</v>
      </c>
      <c r="G482" s="7" t="s">
        <v>12</v>
      </c>
      <c r="H482" s="7" t="s">
        <v>12</v>
      </c>
      <c r="I482" s="11" t="s">
        <v>12</v>
      </c>
      <c r="J482" s="9">
        <v>37816</v>
      </c>
      <c r="K482" s="7">
        <v>217282</v>
      </c>
      <c r="L482" s="7" t="s">
        <v>13</v>
      </c>
      <c r="M482" s="7" t="s">
        <v>12</v>
      </c>
      <c r="N482" s="7">
        <v>2</v>
      </c>
      <c r="O482" s="7" t="s">
        <v>372</v>
      </c>
      <c r="P482" s="7" t="s">
        <v>132</v>
      </c>
      <c r="Q482" s="7" t="s">
        <v>19</v>
      </c>
      <c r="R482" s="7" t="s">
        <v>168</v>
      </c>
      <c r="S482" s="7" t="b">
        <v>1</v>
      </c>
      <c r="T482" s="7" t="b">
        <v>0</v>
      </c>
      <c r="U482" s="7" t="s">
        <v>803</v>
      </c>
      <c r="V482" s="9">
        <v>37816</v>
      </c>
      <c r="W482" s="7" t="s">
        <v>6</v>
      </c>
      <c r="X482" s="7" t="s">
        <v>45</v>
      </c>
      <c r="Y482" s="7" t="s">
        <v>18</v>
      </c>
      <c r="Z482" s="48">
        <v>0.36805555555555558</v>
      </c>
      <c r="AA482" s="8"/>
      <c r="AB482" s="8"/>
      <c r="AC482" s="7" t="s">
        <v>3</v>
      </c>
      <c r="AD482" s="7" t="s">
        <v>2</v>
      </c>
      <c r="AE482" s="7">
        <v>0</v>
      </c>
      <c r="AF482" s="7">
        <v>0</v>
      </c>
      <c r="AG482" s="7">
        <v>0</v>
      </c>
      <c r="AH482" s="7">
        <v>0</v>
      </c>
      <c r="AI482" s="7">
        <v>0</v>
      </c>
      <c r="AJ482" s="7">
        <v>300</v>
      </c>
      <c r="AK482" s="7" t="s">
        <v>1</v>
      </c>
      <c r="AL482" s="7" t="s">
        <v>1</v>
      </c>
      <c r="AM482" s="6">
        <v>130</v>
      </c>
    </row>
    <row r="483" spans="1:39" x14ac:dyDescent="0.25">
      <c r="A483" s="5" t="s">
        <v>17</v>
      </c>
      <c r="B483" s="2" t="s">
        <v>173</v>
      </c>
      <c r="C483" s="2" t="s">
        <v>46</v>
      </c>
      <c r="D483" s="2" t="s">
        <v>795</v>
      </c>
      <c r="E483" s="28">
        <v>1</v>
      </c>
      <c r="F483" s="2" t="s">
        <v>8</v>
      </c>
      <c r="G483" s="2" t="s">
        <v>12</v>
      </c>
      <c r="H483" s="2" t="s">
        <v>12</v>
      </c>
      <c r="I483" s="12" t="s">
        <v>12</v>
      </c>
      <c r="J483" s="4">
        <v>37816</v>
      </c>
      <c r="K483" s="2">
        <v>224051</v>
      </c>
      <c r="L483" s="2" t="s">
        <v>13</v>
      </c>
      <c r="M483" s="2" t="s">
        <v>12</v>
      </c>
      <c r="N483" s="2">
        <v>2</v>
      </c>
      <c r="O483" s="2" t="s">
        <v>78</v>
      </c>
      <c r="P483" s="2" t="s">
        <v>108</v>
      </c>
      <c r="Q483" s="2" t="s">
        <v>19</v>
      </c>
      <c r="R483" s="2" t="s">
        <v>12</v>
      </c>
      <c r="S483" s="2" t="b">
        <v>1</v>
      </c>
      <c r="T483" s="2" t="b">
        <v>0</v>
      </c>
      <c r="U483" s="2" t="s">
        <v>802</v>
      </c>
      <c r="V483" s="4">
        <v>38090</v>
      </c>
      <c r="W483" s="2" t="s">
        <v>6</v>
      </c>
      <c r="X483" s="2" t="s">
        <v>12</v>
      </c>
      <c r="Y483" s="2" t="s">
        <v>162</v>
      </c>
      <c r="Z483" s="47">
        <v>0.3659722222222222</v>
      </c>
      <c r="AA483" s="3"/>
      <c r="AB483" s="3"/>
      <c r="AC483" s="2" t="s">
        <v>3</v>
      </c>
      <c r="AD483" s="2" t="s">
        <v>22</v>
      </c>
      <c r="AE483" s="2">
        <v>0</v>
      </c>
      <c r="AF483" s="2">
        <v>0</v>
      </c>
      <c r="AG483" s="2">
        <v>0</v>
      </c>
      <c r="AH483" s="2">
        <v>0</v>
      </c>
      <c r="AI483" s="2">
        <v>0</v>
      </c>
      <c r="AJ483" s="2" t="s">
        <v>1</v>
      </c>
      <c r="AK483" s="2" t="s">
        <v>1</v>
      </c>
      <c r="AL483" s="2" t="s">
        <v>1</v>
      </c>
      <c r="AM483" s="1" t="s">
        <v>0</v>
      </c>
    </row>
    <row r="484" spans="1:39" x14ac:dyDescent="0.25">
      <c r="A484" s="5" t="s">
        <v>17</v>
      </c>
      <c r="B484" s="2" t="s">
        <v>268</v>
      </c>
      <c r="C484" s="2" t="s">
        <v>15</v>
      </c>
      <c r="D484" s="2" t="s">
        <v>523</v>
      </c>
      <c r="E484" s="28">
        <v>1</v>
      </c>
      <c r="F484" s="2" t="s">
        <v>8</v>
      </c>
      <c r="G484" s="2" t="s">
        <v>12</v>
      </c>
      <c r="H484" s="2" t="s">
        <v>12</v>
      </c>
      <c r="I484" s="12" t="s">
        <v>12</v>
      </c>
      <c r="J484" s="4">
        <v>37818</v>
      </c>
      <c r="K484" s="2">
        <v>219694</v>
      </c>
      <c r="L484" s="2" t="s">
        <v>13</v>
      </c>
      <c r="M484" s="2" t="s">
        <v>12</v>
      </c>
      <c r="N484" s="2">
        <v>2</v>
      </c>
      <c r="O484" s="2" t="s">
        <v>89</v>
      </c>
      <c r="P484" s="2" t="s">
        <v>39</v>
      </c>
      <c r="Q484" s="2" t="s">
        <v>19</v>
      </c>
      <c r="R484" s="2" t="s">
        <v>8</v>
      </c>
      <c r="S484" s="2" t="b">
        <v>0</v>
      </c>
      <c r="T484" s="2" t="b">
        <v>0</v>
      </c>
      <c r="U484" s="2" t="s">
        <v>801</v>
      </c>
      <c r="V484" s="4">
        <v>37818</v>
      </c>
      <c r="W484" s="2" t="s">
        <v>12</v>
      </c>
      <c r="X484" s="2" t="s">
        <v>5</v>
      </c>
      <c r="Y484" s="2" t="s">
        <v>73</v>
      </c>
      <c r="Z484" s="47">
        <v>0.77083333333333337</v>
      </c>
      <c r="AA484" s="3"/>
      <c r="AB484" s="3"/>
      <c r="AC484" s="2" t="s">
        <v>3</v>
      </c>
      <c r="AD484" s="2" t="s">
        <v>34</v>
      </c>
      <c r="AE484" s="2">
        <v>0</v>
      </c>
      <c r="AF484" s="2">
        <v>0</v>
      </c>
      <c r="AG484" s="2">
        <v>0</v>
      </c>
      <c r="AH484" s="2">
        <v>0</v>
      </c>
      <c r="AI484" s="2">
        <v>0</v>
      </c>
      <c r="AJ484" s="2">
        <v>100</v>
      </c>
      <c r="AK484" s="2" t="s">
        <v>1</v>
      </c>
      <c r="AL484" s="2" t="s">
        <v>1</v>
      </c>
      <c r="AM484" s="1">
        <v>135</v>
      </c>
    </row>
    <row r="485" spans="1:39" x14ac:dyDescent="0.25">
      <c r="A485" s="5" t="s">
        <v>17</v>
      </c>
      <c r="B485" s="2" t="s">
        <v>143</v>
      </c>
      <c r="C485" s="2" t="s">
        <v>15</v>
      </c>
      <c r="D485" s="2" t="s">
        <v>97</v>
      </c>
      <c r="E485" s="28">
        <v>7</v>
      </c>
      <c r="F485" s="2" t="s">
        <v>95</v>
      </c>
      <c r="G485" s="2" t="s">
        <v>12</v>
      </c>
      <c r="H485" s="2" t="s">
        <v>12</v>
      </c>
      <c r="I485" s="2">
        <v>805</v>
      </c>
      <c r="J485" s="4">
        <v>37822</v>
      </c>
      <c r="K485" s="2">
        <v>213700</v>
      </c>
      <c r="L485" s="2" t="s">
        <v>64</v>
      </c>
      <c r="M485" s="2" t="s">
        <v>12</v>
      </c>
      <c r="N485" s="2">
        <v>2</v>
      </c>
      <c r="O485" s="2" t="s">
        <v>372</v>
      </c>
      <c r="P485" s="2" t="s">
        <v>142</v>
      </c>
      <c r="Q485" s="2" t="s">
        <v>29</v>
      </c>
      <c r="R485" s="2" t="s">
        <v>8</v>
      </c>
      <c r="S485" s="2" t="b">
        <v>1</v>
      </c>
      <c r="T485" s="2" t="b">
        <v>1</v>
      </c>
      <c r="U485" s="2" t="s">
        <v>799</v>
      </c>
      <c r="V485" s="4">
        <v>37822</v>
      </c>
      <c r="W485" s="2" t="s">
        <v>6</v>
      </c>
      <c r="X485" s="2" t="s">
        <v>5</v>
      </c>
      <c r="Y485" s="2" t="s">
        <v>50</v>
      </c>
      <c r="Z485" s="47">
        <v>0.78611111111111109</v>
      </c>
      <c r="AA485" s="3"/>
      <c r="AB485" s="3"/>
      <c r="AC485" s="2" t="s">
        <v>3</v>
      </c>
      <c r="AD485" s="2" t="s">
        <v>22</v>
      </c>
      <c r="AE485" s="2">
        <v>24</v>
      </c>
      <c r="AF485" s="2">
        <v>0</v>
      </c>
      <c r="AG485" s="2">
        <v>0</v>
      </c>
      <c r="AH485" s="2">
        <v>0</v>
      </c>
      <c r="AI485" s="2">
        <v>0</v>
      </c>
      <c r="AJ485" s="2">
        <v>0</v>
      </c>
      <c r="AK485" s="2" t="s">
        <v>1</v>
      </c>
      <c r="AL485" s="2" t="s">
        <v>1</v>
      </c>
      <c r="AM485" s="1">
        <v>120</v>
      </c>
    </row>
    <row r="486" spans="1:39" x14ac:dyDescent="0.25">
      <c r="A486" s="10" t="s">
        <v>17</v>
      </c>
      <c r="B486" s="7" t="s">
        <v>143</v>
      </c>
      <c r="C486" s="7" t="s">
        <v>15</v>
      </c>
      <c r="D486" s="7" t="s">
        <v>107</v>
      </c>
      <c r="E486" s="29">
        <v>7</v>
      </c>
      <c r="F486" s="7" t="s">
        <v>8</v>
      </c>
      <c r="G486" s="7" t="s">
        <v>12</v>
      </c>
      <c r="H486" s="7" t="s">
        <v>12</v>
      </c>
      <c r="I486" s="7">
        <v>441</v>
      </c>
      <c r="J486" s="9">
        <v>37823</v>
      </c>
      <c r="K486" s="7">
        <v>216902</v>
      </c>
      <c r="L486" s="7" t="s">
        <v>13</v>
      </c>
      <c r="M486" s="7" t="s">
        <v>12</v>
      </c>
      <c r="N486" s="7">
        <v>2</v>
      </c>
      <c r="O486" s="7" t="s">
        <v>106</v>
      </c>
      <c r="P486" s="7" t="s">
        <v>142</v>
      </c>
      <c r="Q486" s="7" t="s">
        <v>29</v>
      </c>
      <c r="R486" s="7" t="s">
        <v>8</v>
      </c>
      <c r="S486" s="7" t="b">
        <v>0</v>
      </c>
      <c r="T486" s="7" t="b">
        <v>0</v>
      </c>
      <c r="U486" s="7" t="s">
        <v>798</v>
      </c>
      <c r="V486" s="9">
        <v>37823</v>
      </c>
      <c r="W486" s="7" t="s">
        <v>6</v>
      </c>
      <c r="X486" s="7" t="s">
        <v>45</v>
      </c>
      <c r="Y486" s="7" t="s">
        <v>118</v>
      </c>
      <c r="Z486" s="48">
        <v>0.64930555555555558</v>
      </c>
      <c r="AA486" s="8"/>
      <c r="AB486" s="8"/>
      <c r="AC486" s="7" t="s">
        <v>3</v>
      </c>
      <c r="AD486" s="7" t="s">
        <v>2</v>
      </c>
      <c r="AE486" s="7">
        <v>0</v>
      </c>
      <c r="AF486" s="7">
        <v>0</v>
      </c>
      <c r="AG486" s="7">
        <v>0</v>
      </c>
      <c r="AH486" s="7">
        <v>0</v>
      </c>
      <c r="AI486" s="7">
        <v>0</v>
      </c>
      <c r="AJ486" s="7">
        <v>0</v>
      </c>
      <c r="AK486" s="7" t="s">
        <v>1</v>
      </c>
      <c r="AL486" s="7" t="s">
        <v>1</v>
      </c>
      <c r="AM486" s="6">
        <v>140</v>
      </c>
    </row>
    <row r="487" spans="1:39" x14ac:dyDescent="0.25">
      <c r="A487" s="5" t="s">
        <v>17</v>
      </c>
      <c r="B487" s="2" t="s">
        <v>173</v>
      </c>
      <c r="C487" s="2" t="s">
        <v>15</v>
      </c>
      <c r="D487" s="2" t="s">
        <v>25</v>
      </c>
      <c r="E487" s="28">
        <v>1</v>
      </c>
      <c r="F487" s="2" t="s">
        <v>12</v>
      </c>
      <c r="G487" s="2" t="s">
        <v>12</v>
      </c>
      <c r="H487" s="2" t="s">
        <v>12</v>
      </c>
      <c r="I487" s="12" t="s">
        <v>12</v>
      </c>
      <c r="J487" s="4">
        <v>37825</v>
      </c>
      <c r="K487" s="2">
        <v>226900</v>
      </c>
      <c r="L487" s="2" t="s">
        <v>13</v>
      </c>
      <c r="M487" s="2" t="s">
        <v>12</v>
      </c>
      <c r="N487" s="2">
        <v>2</v>
      </c>
      <c r="O487" s="2" t="s">
        <v>78</v>
      </c>
      <c r="P487" s="2" t="s">
        <v>108</v>
      </c>
      <c r="Q487" s="2" t="s">
        <v>29</v>
      </c>
      <c r="R487" s="2" t="s">
        <v>12</v>
      </c>
      <c r="S487" s="2" t="b">
        <v>1</v>
      </c>
      <c r="T487" s="2" t="b">
        <v>0</v>
      </c>
      <c r="U487" s="2" t="s">
        <v>797</v>
      </c>
      <c r="V487" s="4">
        <v>38090</v>
      </c>
      <c r="W487" s="2" t="s">
        <v>6</v>
      </c>
      <c r="X487" s="2" t="s">
        <v>12</v>
      </c>
      <c r="Y487" s="2" t="s">
        <v>162</v>
      </c>
      <c r="Z487" s="47">
        <v>0.41041666666666665</v>
      </c>
      <c r="AA487" s="3"/>
      <c r="AB487" s="3"/>
      <c r="AC487" s="2" t="s">
        <v>3</v>
      </c>
      <c r="AD487" s="2" t="s">
        <v>22</v>
      </c>
      <c r="AE487" s="2">
        <v>0</v>
      </c>
      <c r="AF487" s="2">
        <v>0</v>
      </c>
      <c r="AG487" s="2">
        <v>0</v>
      </c>
      <c r="AH487" s="2">
        <v>0</v>
      </c>
      <c r="AI487" s="2">
        <v>0</v>
      </c>
      <c r="AJ487" s="2">
        <v>0</v>
      </c>
      <c r="AK487" s="2" t="s">
        <v>1</v>
      </c>
      <c r="AL487" s="2" t="s">
        <v>1</v>
      </c>
      <c r="AM487" s="1">
        <v>100</v>
      </c>
    </row>
    <row r="488" spans="1:39" x14ac:dyDescent="0.25">
      <c r="A488" s="10" t="s">
        <v>17</v>
      </c>
      <c r="B488" s="7" t="s">
        <v>287</v>
      </c>
      <c r="C488" s="7" t="s">
        <v>15</v>
      </c>
      <c r="D488" s="7" t="s">
        <v>32</v>
      </c>
      <c r="E488" s="29">
        <v>1</v>
      </c>
      <c r="F488" s="7" t="s">
        <v>12</v>
      </c>
      <c r="G488" s="7" t="s">
        <v>12</v>
      </c>
      <c r="H488" s="7" t="s">
        <v>12</v>
      </c>
      <c r="I488" s="11" t="s">
        <v>12</v>
      </c>
      <c r="J488" s="9">
        <v>37837</v>
      </c>
      <c r="K488" s="7">
        <v>225793</v>
      </c>
      <c r="L488" s="7" t="s">
        <v>13</v>
      </c>
      <c r="M488" s="7" t="s">
        <v>12</v>
      </c>
      <c r="N488" s="7">
        <v>2</v>
      </c>
      <c r="O488" s="7" t="s">
        <v>372</v>
      </c>
      <c r="P488" s="7" t="s">
        <v>122</v>
      </c>
      <c r="Q488" s="7" t="s">
        <v>9</v>
      </c>
      <c r="R488" s="7" t="s">
        <v>12</v>
      </c>
      <c r="S488" s="7" t="b">
        <v>0</v>
      </c>
      <c r="T488" s="7" t="b">
        <v>0</v>
      </c>
      <c r="U488" s="7" t="s">
        <v>794</v>
      </c>
      <c r="V488" s="9">
        <v>37861</v>
      </c>
      <c r="W488" s="7" t="s">
        <v>131</v>
      </c>
      <c r="X488" s="7" t="s">
        <v>12</v>
      </c>
      <c r="Y488" s="7" t="s">
        <v>120</v>
      </c>
      <c r="Z488" s="48">
        <v>0.50763888888888886</v>
      </c>
      <c r="AA488" s="8"/>
      <c r="AB488" s="8"/>
      <c r="AC488" s="7" t="s">
        <v>3</v>
      </c>
      <c r="AD488" s="7" t="s">
        <v>22</v>
      </c>
      <c r="AE488" s="7">
        <v>0</v>
      </c>
      <c r="AF488" s="7">
        <v>0</v>
      </c>
      <c r="AG488" s="7">
        <v>0</v>
      </c>
      <c r="AH488" s="7">
        <v>0</v>
      </c>
      <c r="AI488" s="7">
        <v>0</v>
      </c>
      <c r="AJ488" s="7">
        <v>0</v>
      </c>
      <c r="AK488" s="7" t="s">
        <v>1</v>
      </c>
      <c r="AL488" s="7" t="s">
        <v>1</v>
      </c>
      <c r="AM488" s="6" t="s">
        <v>0</v>
      </c>
    </row>
    <row r="489" spans="1:39" x14ac:dyDescent="0.25">
      <c r="A489" s="5" t="s">
        <v>17</v>
      </c>
      <c r="B489" s="2" t="s">
        <v>285</v>
      </c>
      <c r="C489" s="2" t="s">
        <v>15</v>
      </c>
      <c r="D489" s="2" t="s">
        <v>92</v>
      </c>
      <c r="E489" s="28">
        <v>1</v>
      </c>
      <c r="F489" s="2" t="s">
        <v>8</v>
      </c>
      <c r="G489" s="2" t="s">
        <v>12</v>
      </c>
      <c r="H489" s="2" t="s">
        <v>12</v>
      </c>
      <c r="I489" s="12" t="s">
        <v>12</v>
      </c>
      <c r="J489" s="4">
        <v>37839</v>
      </c>
      <c r="K489" s="2">
        <v>220286</v>
      </c>
      <c r="L489" s="2" t="s">
        <v>13</v>
      </c>
      <c r="M489" s="2" t="s">
        <v>12</v>
      </c>
      <c r="N489" s="2">
        <v>2</v>
      </c>
      <c r="O489" s="2" t="s">
        <v>51</v>
      </c>
      <c r="P489" s="2" t="s">
        <v>284</v>
      </c>
      <c r="Q489" s="2" t="s">
        <v>185</v>
      </c>
      <c r="R489" s="2" t="s">
        <v>8</v>
      </c>
      <c r="S489" s="2" t="b">
        <v>0</v>
      </c>
      <c r="T489" s="2" t="b">
        <v>0</v>
      </c>
      <c r="U489" s="2" t="s">
        <v>793</v>
      </c>
      <c r="V489" s="4">
        <v>37839</v>
      </c>
      <c r="W489" s="2" t="s">
        <v>38</v>
      </c>
      <c r="X489" s="2" t="s">
        <v>45</v>
      </c>
      <c r="Y489" s="2" t="s">
        <v>304</v>
      </c>
      <c r="Z489" s="47">
        <v>0.52083333333333337</v>
      </c>
      <c r="AA489" s="3"/>
      <c r="AB489" s="3"/>
      <c r="AC489" s="2" t="s">
        <v>3</v>
      </c>
      <c r="AD489" s="2" t="s">
        <v>22</v>
      </c>
      <c r="AE489" s="2">
        <v>0</v>
      </c>
      <c r="AF489" s="2">
        <v>0</v>
      </c>
      <c r="AG489" s="2">
        <v>0</v>
      </c>
      <c r="AH489" s="2">
        <v>0</v>
      </c>
      <c r="AI489" s="2">
        <v>0</v>
      </c>
      <c r="AJ489" s="2">
        <v>0</v>
      </c>
      <c r="AK489" s="2" t="s">
        <v>1</v>
      </c>
      <c r="AL489" s="2" t="s">
        <v>1</v>
      </c>
      <c r="AM489" s="1" t="s">
        <v>0</v>
      </c>
    </row>
    <row r="490" spans="1:39" x14ac:dyDescent="0.25">
      <c r="A490" s="5" t="s">
        <v>17</v>
      </c>
      <c r="B490" s="2" t="s">
        <v>193</v>
      </c>
      <c r="C490" s="2" t="s">
        <v>15</v>
      </c>
      <c r="D490" s="2" t="s">
        <v>133</v>
      </c>
      <c r="E490" s="28">
        <v>7</v>
      </c>
      <c r="F490" s="2" t="s">
        <v>12</v>
      </c>
      <c r="G490" s="2" t="s">
        <v>12</v>
      </c>
      <c r="H490" s="2" t="s">
        <v>12</v>
      </c>
      <c r="I490" s="12" t="s">
        <v>12</v>
      </c>
      <c r="J490" s="4">
        <v>37840</v>
      </c>
      <c r="K490" s="2">
        <v>225327</v>
      </c>
      <c r="L490" s="2" t="s">
        <v>13</v>
      </c>
      <c r="M490" s="2" t="s">
        <v>12</v>
      </c>
      <c r="N490" s="2">
        <v>2</v>
      </c>
      <c r="O490" s="2" t="s">
        <v>51</v>
      </c>
      <c r="P490" s="2" t="s">
        <v>108</v>
      </c>
      <c r="Q490" s="2" t="s">
        <v>29</v>
      </c>
      <c r="R490" s="2" t="s">
        <v>12</v>
      </c>
      <c r="S490" s="2" t="b">
        <v>0</v>
      </c>
      <c r="T490" s="2" t="b">
        <v>0</v>
      </c>
      <c r="U490" s="2" t="s">
        <v>792</v>
      </c>
      <c r="V490" s="4">
        <v>37893</v>
      </c>
      <c r="W490" s="2" t="s">
        <v>6</v>
      </c>
      <c r="X490" s="2" t="s">
        <v>12</v>
      </c>
      <c r="Y490" s="2" t="s">
        <v>162</v>
      </c>
      <c r="Z490" s="47">
        <v>0.54861111111111105</v>
      </c>
      <c r="AA490" s="3"/>
      <c r="AB490" s="3"/>
      <c r="AC490" s="2" t="s">
        <v>3</v>
      </c>
      <c r="AD490" s="2" t="s">
        <v>22</v>
      </c>
      <c r="AE490" s="2">
        <v>0</v>
      </c>
      <c r="AF490" s="2">
        <v>0</v>
      </c>
      <c r="AG490" s="2">
        <v>0</v>
      </c>
      <c r="AH490" s="2">
        <v>0</v>
      </c>
      <c r="AI490" s="2">
        <v>0</v>
      </c>
      <c r="AJ490" s="2">
        <v>0</v>
      </c>
      <c r="AK490" s="2" t="s">
        <v>1</v>
      </c>
      <c r="AL490" s="2" t="s">
        <v>1</v>
      </c>
      <c r="AM490" s="1" t="s">
        <v>0</v>
      </c>
    </row>
    <row r="491" spans="1:39" x14ac:dyDescent="0.25">
      <c r="A491" s="10" t="s">
        <v>17</v>
      </c>
      <c r="B491" s="7" t="s">
        <v>287</v>
      </c>
      <c r="C491" s="7" t="s">
        <v>15</v>
      </c>
      <c r="D491" s="7" t="s">
        <v>103</v>
      </c>
      <c r="E491" s="29">
        <v>1</v>
      </c>
      <c r="F491" s="7" t="s">
        <v>8</v>
      </c>
      <c r="G491" s="7" t="s">
        <v>12</v>
      </c>
      <c r="H491" s="7" t="s">
        <v>12</v>
      </c>
      <c r="I491" s="11" t="s">
        <v>12</v>
      </c>
      <c r="J491" s="9">
        <v>37842</v>
      </c>
      <c r="K491" s="7">
        <v>217744</v>
      </c>
      <c r="L491" s="7" t="s">
        <v>13</v>
      </c>
      <c r="M491" s="7" t="s">
        <v>12</v>
      </c>
      <c r="N491" s="7">
        <v>2</v>
      </c>
      <c r="O491" s="7" t="s">
        <v>180</v>
      </c>
      <c r="P491" s="7" t="s">
        <v>122</v>
      </c>
      <c r="Q491" s="7" t="s">
        <v>19</v>
      </c>
      <c r="R491" s="7" t="s">
        <v>8</v>
      </c>
      <c r="S491" s="7" t="b">
        <v>0</v>
      </c>
      <c r="T491" s="7" t="b">
        <v>0</v>
      </c>
      <c r="U491" s="7" t="s">
        <v>311</v>
      </c>
      <c r="V491" s="9">
        <v>37842</v>
      </c>
      <c r="W491" s="7" t="s">
        <v>12</v>
      </c>
      <c r="X491" s="7" t="s">
        <v>5</v>
      </c>
      <c r="Y491" s="7" t="s">
        <v>73</v>
      </c>
      <c r="Z491" s="48">
        <v>0.46180555555555558</v>
      </c>
      <c r="AA491" s="8"/>
      <c r="AB491" s="8"/>
      <c r="AC491" s="7" t="s">
        <v>3</v>
      </c>
      <c r="AD491" s="7" t="s">
        <v>34</v>
      </c>
      <c r="AE491" s="7">
        <v>0</v>
      </c>
      <c r="AF491" s="7">
        <v>0</v>
      </c>
      <c r="AG491" s="7">
        <v>0</v>
      </c>
      <c r="AH491" s="7">
        <v>0</v>
      </c>
      <c r="AI491" s="7">
        <v>0</v>
      </c>
      <c r="AJ491" s="7">
        <v>50</v>
      </c>
      <c r="AK491" s="7" t="s">
        <v>1</v>
      </c>
      <c r="AL491" s="7" t="s">
        <v>1</v>
      </c>
      <c r="AM491" s="6">
        <v>130</v>
      </c>
    </row>
    <row r="492" spans="1:39" x14ac:dyDescent="0.25">
      <c r="A492" s="5" t="s">
        <v>17</v>
      </c>
      <c r="B492" s="2" t="s">
        <v>91</v>
      </c>
      <c r="C492" s="2" t="s">
        <v>15</v>
      </c>
      <c r="D492" s="2" t="s">
        <v>151</v>
      </c>
      <c r="E492" s="28">
        <v>1</v>
      </c>
      <c r="F492" s="2" t="s">
        <v>8</v>
      </c>
      <c r="G492" s="2" t="s">
        <v>12</v>
      </c>
      <c r="H492" s="2" t="s">
        <v>12</v>
      </c>
      <c r="I492" s="2">
        <v>1528</v>
      </c>
      <c r="J492" s="4">
        <v>37860</v>
      </c>
      <c r="K492" s="2">
        <v>221323</v>
      </c>
      <c r="L492" s="2" t="s">
        <v>13</v>
      </c>
      <c r="M492" s="2" t="s">
        <v>12</v>
      </c>
      <c r="N492" s="2">
        <v>2</v>
      </c>
      <c r="O492" s="2" t="s">
        <v>89</v>
      </c>
      <c r="P492" s="2" t="s">
        <v>52</v>
      </c>
      <c r="Q492" s="2" t="s">
        <v>19</v>
      </c>
      <c r="R492" s="2" t="s">
        <v>8</v>
      </c>
      <c r="S492" s="2" t="b">
        <v>0</v>
      </c>
      <c r="T492" s="2" t="b">
        <v>0</v>
      </c>
      <c r="U492" s="2" t="s">
        <v>791</v>
      </c>
      <c r="V492" s="4">
        <v>37860</v>
      </c>
      <c r="W492" s="2" t="s">
        <v>12</v>
      </c>
      <c r="X492" s="2" t="s">
        <v>5</v>
      </c>
      <c r="Y492" s="2" t="s">
        <v>169</v>
      </c>
      <c r="Z492" s="47">
        <v>0.79166666666666663</v>
      </c>
      <c r="AA492" s="3"/>
      <c r="AB492" s="3"/>
      <c r="AC492" s="2" t="s">
        <v>55</v>
      </c>
      <c r="AD492" s="2" t="s">
        <v>34</v>
      </c>
      <c r="AE492" s="2">
        <v>0</v>
      </c>
      <c r="AF492" s="2">
        <v>0</v>
      </c>
      <c r="AG492" s="2">
        <v>0</v>
      </c>
      <c r="AH492" s="2">
        <v>0</v>
      </c>
      <c r="AI492" s="2">
        <v>0</v>
      </c>
      <c r="AJ492" s="2">
        <v>500</v>
      </c>
      <c r="AK492" s="2" t="s">
        <v>1</v>
      </c>
      <c r="AL492" s="2" t="s">
        <v>1</v>
      </c>
      <c r="AM492" s="1">
        <v>145</v>
      </c>
    </row>
    <row r="493" spans="1:39" x14ac:dyDescent="0.25">
      <c r="A493" s="5" t="s">
        <v>17</v>
      </c>
      <c r="B493" s="2" t="s">
        <v>173</v>
      </c>
      <c r="C493" s="2" t="s">
        <v>15</v>
      </c>
      <c r="D493" s="2" t="s">
        <v>197</v>
      </c>
      <c r="E493" s="28">
        <v>1</v>
      </c>
      <c r="F493" s="2" t="s">
        <v>8</v>
      </c>
      <c r="G493" s="2" t="s">
        <v>12</v>
      </c>
      <c r="H493" s="2" t="s">
        <v>12</v>
      </c>
      <c r="I493" s="12" t="s">
        <v>12</v>
      </c>
      <c r="J493" s="4">
        <v>37862</v>
      </c>
      <c r="K493" s="2">
        <v>221472</v>
      </c>
      <c r="L493" s="2" t="s">
        <v>13</v>
      </c>
      <c r="M493" s="2" t="s">
        <v>12</v>
      </c>
      <c r="N493" s="2">
        <v>2</v>
      </c>
      <c r="O493" s="2" t="s">
        <v>51</v>
      </c>
      <c r="P493" s="2" t="s">
        <v>108</v>
      </c>
      <c r="Q493" s="2" t="s">
        <v>19</v>
      </c>
      <c r="R493" s="2" t="s">
        <v>168</v>
      </c>
      <c r="S493" s="2" t="b">
        <v>0</v>
      </c>
      <c r="T493" s="2" t="b">
        <v>0</v>
      </c>
      <c r="U493" s="2" t="s">
        <v>7</v>
      </c>
      <c r="V493" s="4">
        <v>37862</v>
      </c>
      <c r="W493" s="2" t="s">
        <v>12</v>
      </c>
      <c r="X493" s="2" t="s">
        <v>45</v>
      </c>
      <c r="Y493" s="2" t="s">
        <v>73</v>
      </c>
      <c r="Z493" s="47">
        <v>0.3611111111111111</v>
      </c>
      <c r="AA493" s="3"/>
      <c r="AB493" s="3"/>
      <c r="AC493" s="2" t="s">
        <v>3</v>
      </c>
      <c r="AD493" s="2" t="s">
        <v>34</v>
      </c>
      <c r="AE493" s="2">
        <v>0</v>
      </c>
      <c r="AF493" s="2">
        <v>0</v>
      </c>
      <c r="AG493" s="2">
        <v>0</v>
      </c>
      <c r="AH493" s="2">
        <v>0</v>
      </c>
      <c r="AI493" s="2">
        <v>0</v>
      </c>
      <c r="AJ493" s="2">
        <v>500</v>
      </c>
      <c r="AK493" s="2" t="s">
        <v>1</v>
      </c>
      <c r="AL493" s="2" t="s">
        <v>1</v>
      </c>
      <c r="AM493" s="1">
        <v>140</v>
      </c>
    </row>
    <row r="494" spans="1:39" x14ac:dyDescent="0.25">
      <c r="A494" s="10" t="s">
        <v>17</v>
      </c>
      <c r="B494" s="7" t="s">
        <v>65</v>
      </c>
      <c r="C494" s="7" t="s">
        <v>46</v>
      </c>
      <c r="D494" s="7" t="s">
        <v>103</v>
      </c>
      <c r="E494" s="29">
        <v>1</v>
      </c>
      <c r="F494" s="7" t="s">
        <v>8</v>
      </c>
      <c r="G494" s="7" t="s">
        <v>12</v>
      </c>
      <c r="H494" s="7" t="s">
        <v>12</v>
      </c>
      <c r="I494" s="11" t="s">
        <v>12</v>
      </c>
      <c r="J494" s="9">
        <v>37863</v>
      </c>
      <c r="K494" s="7">
        <v>215075</v>
      </c>
      <c r="L494" s="7" t="s">
        <v>13</v>
      </c>
      <c r="M494" s="7" t="s">
        <v>12</v>
      </c>
      <c r="N494" s="7">
        <v>2</v>
      </c>
      <c r="O494" s="7" t="s">
        <v>180</v>
      </c>
      <c r="P494" s="7" t="s">
        <v>63</v>
      </c>
      <c r="Q494" s="7" t="s">
        <v>19</v>
      </c>
      <c r="R494" s="7" t="s">
        <v>8</v>
      </c>
      <c r="S494" s="7" t="b">
        <v>1</v>
      </c>
      <c r="T494" s="7" t="b">
        <v>1</v>
      </c>
      <c r="U494" s="7" t="s">
        <v>790</v>
      </c>
      <c r="V494" s="9">
        <v>37863</v>
      </c>
      <c r="W494" s="7" t="s">
        <v>6</v>
      </c>
      <c r="X494" s="7" t="s">
        <v>5</v>
      </c>
      <c r="Y494" s="7" t="s">
        <v>48</v>
      </c>
      <c r="Z494" s="48">
        <v>0.48958333333333331</v>
      </c>
      <c r="AA494" s="8"/>
      <c r="AB494" s="8"/>
      <c r="AC494" s="7" t="s">
        <v>3</v>
      </c>
      <c r="AD494" s="7" t="s">
        <v>2</v>
      </c>
      <c r="AE494" s="7">
        <v>0</v>
      </c>
      <c r="AF494" s="7">
        <v>0</v>
      </c>
      <c r="AG494" s="7">
        <v>0</v>
      </c>
      <c r="AH494" s="7">
        <v>0</v>
      </c>
      <c r="AI494" s="7">
        <v>0</v>
      </c>
      <c r="AJ494" s="7" t="s">
        <v>1</v>
      </c>
      <c r="AK494" s="7" t="s">
        <v>1</v>
      </c>
      <c r="AL494" s="7" t="s">
        <v>1</v>
      </c>
      <c r="AM494" s="6" t="s">
        <v>0</v>
      </c>
    </row>
    <row r="495" spans="1:39" x14ac:dyDescent="0.25">
      <c r="A495" s="5" t="s">
        <v>17</v>
      </c>
      <c r="B495" s="2" t="s">
        <v>130</v>
      </c>
      <c r="C495" s="2" t="s">
        <v>15</v>
      </c>
      <c r="D495" s="2" t="s">
        <v>70</v>
      </c>
      <c r="E495" s="28">
        <v>1</v>
      </c>
      <c r="F495" s="2" t="s">
        <v>8</v>
      </c>
      <c r="G495" s="2" t="s">
        <v>12</v>
      </c>
      <c r="H495" s="2" t="s">
        <v>12</v>
      </c>
      <c r="I495" s="2">
        <v>6866</v>
      </c>
      <c r="J495" s="4">
        <v>37863</v>
      </c>
      <c r="K495" s="2">
        <v>221027</v>
      </c>
      <c r="L495" s="2" t="s">
        <v>13</v>
      </c>
      <c r="M495" s="2" t="s">
        <v>12</v>
      </c>
      <c r="N495" s="2">
        <v>2</v>
      </c>
      <c r="O495" s="2" t="s">
        <v>69</v>
      </c>
      <c r="P495" s="2" t="s">
        <v>83</v>
      </c>
      <c r="Q495" s="2" t="s">
        <v>29</v>
      </c>
      <c r="R495" s="2" t="s">
        <v>8</v>
      </c>
      <c r="S495" s="2" t="b">
        <v>1</v>
      </c>
      <c r="T495" s="2" t="b">
        <v>0</v>
      </c>
      <c r="U495" s="2" t="s">
        <v>789</v>
      </c>
      <c r="V495" s="4">
        <v>37869</v>
      </c>
      <c r="W495" s="2" t="s">
        <v>6</v>
      </c>
      <c r="X495" s="2" t="s">
        <v>5</v>
      </c>
      <c r="Y495" s="2" t="s">
        <v>129</v>
      </c>
      <c r="Z495" s="47">
        <v>0.4375</v>
      </c>
      <c r="AA495" s="3"/>
      <c r="AB495" s="3"/>
      <c r="AC495" s="2" t="s">
        <v>3</v>
      </c>
      <c r="AD495" s="2" t="s">
        <v>34</v>
      </c>
      <c r="AE495" s="2">
        <v>0</v>
      </c>
      <c r="AF495" s="2">
        <v>0</v>
      </c>
      <c r="AG495" s="2">
        <v>0</v>
      </c>
      <c r="AH495" s="2">
        <v>0</v>
      </c>
      <c r="AI495" s="2">
        <v>0</v>
      </c>
      <c r="AJ495" s="2">
        <v>0</v>
      </c>
      <c r="AK495" s="2" t="s">
        <v>1</v>
      </c>
      <c r="AL495" s="2" t="s">
        <v>1</v>
      </c>
      <c r="AM495" s="1">
        <v>110</v>
      </c>
    </row>
    <row r="496" spans="1:39" x14ac:dyDescent="0.25">
      <c r="A496" s="10" t="s">
        <v>17</v>
      </c>
      <c r="B496" s="7" t="s">
        <v>417</v>
      </c>
      <c r="C496" s="7" t="s">
        <v>15</v>
      </c>
      <c r="D496" s="7" t="s">
        <v>33</v>
      </c>
      <c r="E496" s="29">
        <v>1</v>
      </c>
      <c r="F496" s="7" t="s">
        <v>8</v>
      </c>
      <c r="G496" s="7" t="s">
        <v>12</v>
      </c>
      <c r="H496" s="7" t="s">
        <v>12</v>
      </c>
      <c r="I496" s="11" t="s">
        <v>12</v>
      </c>
      <c r="J496" s="9">
        <v>37864</v>
      </c>
      <c r="K496" s="7">
        <v>270179</v>
      </c>
      <c r="L496" s="7" t="s">
        <v>13</v>
      </c>
      <c r="M496" s="7" t="s">
        <v>12</v>
      </c>
      <c r="N496" s="7">
        <v>2</v>
      </c>
      <c r="O496" s="7" t="s">
        <v>98</v>
      </c>
      <c r="P496" s="7" t="s">
        <v>416</v>
      </c>
      <c r="Q496" s="7" t="s">
        <v>9</v>
      </c>
      <c r="R496" s="7" t="s">
        <v>8</v>
      </c>
      <c r="S496" s="7" t="b">
        <v>1</v>
      </c>
      <c r="T496" s="7" t="b">
        <v>0</v>
      </c>
      <c r="U496" s="7" t="s">
        <v>788</v>
      </c>
      <c r="V496" s="9">
        <v>40757</v>
      </c>
      <c r="W496" s="7" t="s">
        <v>131</v>
      </c>
      <c r="X496" s="7" t="s">
        <v>37</v>
      </c>
      <c r="Y496" s="7" t="s">
        <v>120</v>
      </c>
      <c r="Z496" s="48">
        <v>0.88958333333333339</v>
      </c>
      <c r="AA496" s="8"/>
      <c r="AB496" s="8"/>
      <c r="AC496" s="7" t="s">
        <v>0</v>
      </c>
      <c r="AD496" s="7" t="s">
        <v>22</v>
      </c>
      <c r="AE496" s="7">
        <v>0</v>
      </c>
      <c r="AF496" s="7">
        <v>0</v>
      </c>
      <c r="AG496" s="7">
        <v>0</v>
      </c>
      <c r="AH496" s="7">
        <v>0</v>
      </c>
      <c r="AI496" s="7">
        <v>0</v>
      </c>
      <c r="AJ496" s="7">
        <v>0</v>
      </c>
      <c r="AK496" s="7" t="s">
        <v>1</v>
      </c>
      <c r="AL496" s="7" t="s">
        <v>1</v>
      </c>
      <c r="AM496" s="6" t="s">
        <v>0</v>
      </c>
    </row>
    <row r="497" spans="1:39" x14ac:dyDescent="0.25">
      <c r="A497" s="5" t="s">
        <v>17</v>
      </c>
      <c r="B497" s="2" t="s">
        <v>287</v>
      </c>
      <c r="C497" s="2" t="s">
        <v>15</v>
      </c>
      <c r="D497" s="2" t="s">
        <v>153</v>
      </c>
      <c r="E497" s="28">
        <v>1</v>
      </c>
      <c r="F497" s="2" t="s">
        <v>12</v>
      </c>
      <c r="G497" s="2" t="s">
        <v>12</v>
      </c>
      <c r="H497" s="2" t="s">
        <v>12</v>
      </c>
      <c r="I497" s="2">
        <v>4879</v>
      </c>
      <c r="J497" s="4">
        <v>37866</v>
      </c>
      <c r="K497" s="2">
        <v>222466</v>
      </c>
      <c r="L497" s="2" t="s">
        <v>13</v>
      </c>
      <c r="M497" s="2" t="s">
        <v>12</v>
      </c>
      <c r="N497" s="2">
        <v>2</v>
      </c>
      <c r="O497" s="2" t="s">
        <v>102</v>
      </c>
      <c r="P497" s="2" t="s">
        <v>122</v>
      </c>
      <c r="Q497" s="2" t="s">
        <v>29</v>
      </c>
      <c r="R497" s="2" t="s">
        <v>12</v>
      </c>
      <c r="S497" s="2" t="b">
        <v>0</v>
      </c>
      <c r="T497" s="2" t="b">
        <v>0</v>
      </c>
      <c r="U497" s="2" t="s">
        <v>786</v>
      </c>
      <c r="V497" s="4">
        <v>37900</v>
      </c>
      <c r="W497" s="2" t="s">
        <v>38</v>
      </c>
      <c r="X497" s="2" t="s">
        <v>12</v>
      </c>
      <c r="Y497" s="2" t="s">
        <v>345</v>
      </c>
      <c r="Z497" s="47">
        <v>0.40972222222222227</v>
      </c>
      <c r="AA497" s="3"/>
      <c r="AB497" s="3"/>
      <c r="AC497" s="2" t="s">
        <v>3</v>
      </c>
      <c r="AD497" s="2" t="s">
        <v>22</v>
      </c>
      <c r="AE497" s="2">
        <v>0</v>
      </c>
      <c r="AF497" s="2">
        <v>0</v>
      </c>
      <c r="AG497" s="2">
        <v>0</v>
      </c>
      <c r="AH497" s="2">
        <v>0</v>
      </c>
      <c r="AI497" s="2">
        <v>0</v>
      </c>
      <c r="AJ497" s="2">
        <v>0</v>
      </c>
      <c r="AK497" s="2" t="s">
        <v>1</v>
      </c>
      <c r="AL497" s="2" t="s">
        <v>1</v>
      </c>
      <c r="AM497" s="1" t="s">
        <v>0</v>
      </c>
    </row>
    <row r="498" spans="1:39" x14ac:dyDescent="0.25">
      <c r="A498" s="10" t="s">
        <v>17</v>
      </c>
      <c r="B498" s="7" t="s">
        <v>285</v>
      </c>
      <c r="C498" s="7" t="s">
        <v>46</v>
      </c>
      <c r="D498" s="7" t="s">
        <v>97</v>
      </c>
      <c r="E498" s="29">
        <v>7</v>
      </c>
      <c r="F498" s="7" t="s">
        <v>8</v>
      </c>
      <c r="G498" s="7" t="s">
        <v>12</v>
      </c>
      <c r="H498" s="7" t="s">
        <v>12</v>
      </c>
      <c r="I498" s="7">
        <v>1738</v>
      </c>
      <c r="J498" s="9">
        <v>37867</v>
      </c>
      <c r="K498" s="7">
        <v>216437</v>
      </c>
      <c r="L498" s="7" t="s">
        <v>13</v>
      </c>
      <c r="M498" s="7" t="s">
        <v>12</v>
      </c>
      <c r="N498" s="7">
        <v>2</v>
      </c>
      <c r="O498" s="7" t="s">
        <v>57</v>
      </c>
      <c r="P498" s="7" t="s">
        <v>284</v>
      </c>
      <c r="Q498" s="7" t="s">
        <v>19</v>
      </c>
      <c r="R498" s="7" t="s">
        <v>8</v>
      </c>
      <c r="S498" s="7" t="b">
        <v>0</v>
      </c>
      <c r="T498" s="7" t="b">
        <v>0</v>
      </c>
      <c r="U498" s="7" t="s">
        <v>785</v>
      </c>
      <c r="V498" s="9">
        <v>37867</v>
      </c>
      <c r="W498" s="7" t="s">
        <v>12</v>
      </c>
      <c r="X498" s="7" t="s">
        <v>37</v>
      </c>
      <c r="Y498" s="7" t="s">
        <v>73</v>
      </c>
      <c r="Z498" s="48">
        <v>0.875</v>
      </c>
      <c r="AA498" s="8"/>
      <c r="AB498" s="8"/>
      <c r="AC498" s="7" t="s">
        <v>35</v>
      </c>
      <c r="AD498" s="7" t="s">
        <v>22</v>
      </c>
      <c r="AE498" s="7">
        <v>0</v>
      </c>
      <c r="AF498" s="7">
        <v>0</v>
      </c>
      <c r="AG498" s="7">
        <v>0</v>
      </c>
      <c r="AH498" s="7">
        <v>0</v>
      </c>
      <c r="AI498" s="7">
        <v>0</v>
      </c>
      <c r="AJ498" s="7" t="s">
        <v>1</v>
      </c>
      <c r="AK498" s="7" t="s">
        <v>1</v>
      </c>
      <c r="AL498" s="7" t="s">
        <v>1</v>
      </c>
      <c r="AM498" s="6" t="s">
        <v>0</v>
      </c>
    </row>
    <row r="499" spans="1:39" x14ac:dyDescent="0.25">
      <c r="A499" s="10" t="s">
        <v>17</v>
      </c>
      <c r="B499" s="7" t="s">
        <v>16</v>
      </c>
      <c r="C499" s="7" t="s">
        <v>15</v>
      </c>
      <c r="D499" s="7" t="s">
        <v>151</v>
      </c>
      <c r="E499" s="29">
        <v>1</v>
      </c>
      <c r="F499" s="7" t="s">
        <v>8</v>
      </c>
      <c r="G499" s="7" t="s">
        <v>12</v>
      </c>
      <c r="H499" s="7" t="s">
        <v>12</v>
      </c>
      <c r="I499" s="11" t="s">
        <v>12</v>
      </c>
      <c r="J499" s="9">
        <v>37868</v>
      </c>
      <c r="K499" s="7">
        <v>222690</v>
      </c>
      <c r="L499" s="7" t="s">
        <v>13</v>
      </c>
      <c r="M499" s="7" t="s">
        <v>12</v>
      </c>
      <c r="N499" s="7">
        <v>2</v>
      </c>
      <c r="O499" s="7" t="s">
        <v>89</v>
      </c>
      <c r="P499" s="7" t="s">
        <v>10</v>
      </c>
      <c r="Q499" s="7" t="s">
        <v>29</v>
      </c>
      <c r="R499" s="7" t="s">
        <v>8</v>
      </c>
      <c r="S499" s="7" t="b">
        <v>1</v>
      </c>
      <c r="T499" s="7" t="b">
        <v>1</v>
      </c>
      <c r="U499" s="7" t="s">
        <v>784</v>
      </c>
      <c r="V499" s="9">
        <v>37868</v>
      </c>
      <c r="W499" s="7" t="s">
        <v>6</v>
      </c>
      <c r="X499" s="7" t="s">
        <v>5</v>
      </c>
      <c r="Y499" s="7" t="s">
        <v>201</v>
      </c>
      <c r="Z499" s="48">
        <v>0.40625</v>
      </c>
      <c r="AA499" s="8"/>
      <c r="AB499" s="8"/>
      <c r="AC499" s="7" t="s">
        <v>3</v>
      </c>
      <c r="AD499" s="7" t="s">
        <v>2</v>
      </c>
      <c r="AE499" s="7">
        <v>0</v>
      </c>
      <c r="AF499" s="7">
        <v>0</v>
      </c>
      <c r="AG499" s="7">
        <v>0</v>
      </c>
      <c r="AH499" s="7">
        <v>0</v>
      </c>
      <c r="AI499" s="7">
        <v>0</v>
      </c>
      <c r="AJ499" s="7">
        <v>0</v>
      </c>
      <c r="AK499" s="7" t="s">
        <v>1</v>
      </c>
      <c r="AL499" s="7" t="s">
        <v>1</v>
      </c>
      <c r="AM499" s="6" t="s">
        <v>0</v>
      </c>
    </row>
    <row r="500" spans="1:39" x14ac:dyDescent="0.25">
      <c r="A500" s="5" t="s">
        <v>17</v>
      </c>
      <c r="B500" s="2" t="s">
        <v>366</v>
      </c>
      <c r="C500" s="2" t="s">
        <v>46</v>
      </c>
      <c r="D500" s="2" t="s">
        <v>99</v>
      </c>
      <c r="E500" s="28">
        <v>1</v>
      </c>
      <c r="F500" s="2" t="s">
        <v>8</v>
      </c>
      <c r="G500" s="2" t="s">
        <v>12</v>
      </c>
      <c r="H500" s="2" t="s">
        <v>12</v>
      </c>
      <c r="I500" s="12" t="s">
        <v>12</v>
      </c>
      <c r="J500" s="4">
        <v>37869</v>
      </c>
      <c r="K500" s="2">
        <v>222633</v>
      </c>
      <c r="L500" s="2" t="s">
        <v>13</v>
      </c>
      <c r="M500" s="2" t="s">
        <v>12</v>
      </c>
      <c r="N500" s="2">
        <v>2</v>
      </c>
      <c r="O500" s="2" t="s">
        <v>89</v>
      </c>
      <c r="P500" s="2" t="s">
        <v>10</v>
      </c>
      <c r="Q500" s="2" t="s">
        <v>19</v>
      </c>
      <c r="R500" s="2" t="s">
        <v>8</v>
      </c>
      <c r="S500" s="2" t="b">
        <v>0</v>
      </c>
      <c r="T500" s="2" t="b">
        <v>0</v>
      </c>
      <c r="U500" s="2" t="s">
        <v>7</v>
      </c>
      <c r="V500" s="4">
        <v>37869</v>
      </c>
      <c r="W500" s="2" t="s">
        <v>12</v>
      </c>
      <c r="X500" s="2" t="s">
        <v>37</v>
      </c>
      <c r="Y500" s="2" t="s">
        <v>341</v>
      </c>
      <c r="Z500" s="47">
        <v>0.32291666666666669</v>
      </c>
      <c r="AA500" s="3"/>
      <c r="AB500" s="3"/>
      <c r="AC500" s="2" t="s">
        <v>3</v>
      </c>
      <c r="AD500" s="2" t="s">
        <v>22</v>
      </c>
      <c r="AE500" s="2">
        <v>0</v>
      </c>
      <c r="AF500" s="2">
        <v>0</v>
      </c>
      <c r="AG500" s="2">
        <v>0</v>
      </c>
      <c r="AH500" s="2">
        <v>0</v>
      </c>
      <c r="AI500" s="2">
        <v>0</v>
      </c>
      <c r="AJ500" s="2" t="s">
        <v>1</v>
      </c>
      <c r="AK500" s="2" t="s">
        <v>1</v>
      </c>
      <c r="AL500" s="2" t="s">
        <v>1</v>
      </c>
      <c r="AM500" s="1">
        <v>1</v>
      </c>
    </row>
    <row r="501" spans="1:39" x14ac:dyDescent="0.25">
      <c r="A501" s="10" t="s">
        <v>17</v>
      </c>
      <c r="B501" s="7" t="s">
        <v>65</v>
      </c>
      <c r="C501" s="7" t="s">
        <v>15</v>
      </c>
      <c r="D501" s="7" t="s">
        <v>32</v>
      </c>
      <c r="E501" s="29">
        <v>7</v>
      </c>
      <c r="F501" s="7" t="s">
        <v>8</v>
      </c>
      <c r="G501" s="7" t="s">
        <v>12</v>
      </c>
      <c r="H501" s="7" t="s">
        <v>12</v>
      </c>
      <c r="I501" s="7">
        <v>651</v>
      </c>
      <c r="J501" s="9">
        <v>37870</v>
      </c>
      <c r="K501" s="7">
        <v>212817</v>
      </c>
      <c r="L501" s="7" t="s">
        <v>13</v>
      </c>
      <c r="M501" s="7" t="s">
        <v>12</v>
      </c>
      <c r="N501" s="7">
        <v>2</v>
      </c>
      <c r="O501" s="7" t="s">
        <v>372</v>
      </c>
      <c r="P501" s="7" t="s">
        <v>63</v>
      </c>
      <c r="Q501" s="7" t="s">
        <v>29</v>
      </c>
      <c r="R501" s="7" t="s">
        <v>8</v>
      </c>
      <c r="S501" s="7" t="b">
        <v>1</v>
      </c>
      <c r="T501" s="7" t="b">
        <v>1</v>
      </c>
      <c r="U501" s="7" t="s">
        <v>783</v>
      </c>
      <c r="V501" s="9">
        <v>37870</v>
      </c>
      <c r="W501" s="7" t="s">
        <v>6</v>
      </c>
      <c r="X501" s="7" t="s">
        <v>5</v>
      </c>
      <c r="Y501" s="7" t="s">
        <v>18</v>
      </c>
      <c r="Z501" s="48">
        <v>0.42291666666666666</v>
      </c>
      <c r="AA501" s="8"/>
      <c r="AB501" s="8"/>
      <c r="AC501" s="7" t="s">
        <v>3</v>
      </c>
      <c r="AD501" s="7" t="s">
        <v>2</v>
      </c>
      <c r="AE501" s="7">
        <v>0</v>
      </c>
      <c r="AF501" s="7">
        <v>0</v>
      </c>
      <c r="AG501" s="7">
        <v>0</v>
      </c>
      <c r="AH501" s="7">
        <v>0</v>
      </c>
      <c r="AI501" s="7">
        <v>0</v>
      </c>
      <c r="AJ501" s="7">
        <v>0</v>
      </c>
      <c r="AK501" s="7" t="s">
        <v>1</v>
      </c>
      <c r="AL501" s="7" t="s">
        <v>1</v>
      </c>
      <c r="AM501" s="6" t="s">
        <v>0</v>
      </c>
    </row>
    <row r="502" spans="1:39" x14ac:dyDescent="0.25">
      <c r="A502" s="5" t="s">
        <v>17</v>
      </c>
      <c r="B502" s="2" t="s">
        <v>318</v>
      </c>
      <c r="C502" s="2" t="s">
        <v>15</v>
      </c>
      <c r="D502" s="2" t="s">
        <v>780</v>
      </c>
      <c r="E502" s="28">
        <v>1</v>
      </c>
      <c r="F502" s="2" t="s">
        <v>8</v>
      </c>
      <c r="G502" s="2" t="s">
        <v>12</v>
      </c>
      <c r="H502" s="2" t="s">
        <v>12</v>
      </c>
      <c r="I502" s="12" t="s">
        <v>12</v>
      </c>
      <c r="J502" s="4">
        <v>37872</v>
      </c>
      <c r="K502" s="2">
        <v>6374</v>
      </c>
      <c r="L502" s="2" t="s">
        <v>13</v>
      </c>
      <c r="M502" s="2" t="s">
        <v>12</v>
      </c>
      <c r="N502" s="2"/>
      <c r="O502" s="2" t="s">
        <v>765</v>
      </c>
      <c r="P502" s="2" t="s">
        <v>257</v>
      </c>
      <c r="Q502" s="2" t="s">
        <v>29</v>
      </c>
      <c r="R502" s="2" t="s">
        <v>8</v>
      </c>
      <c r="S502" s="2" t="b">
        <v>1</v>
      </c>
      <c r="T502" s="2" t="b">
        <v>1</v>
      </c>
      <c r="U502" s="2" t="s">
        <v>7</v>
      </c>
      <c r="V502" s="4">
        <v>37888.619247685187</v>
      </c>
      <c r="W502" s="2" t="s">
        <v>12</v>
      </c>
      <c r="X502" s="2" t="s">
        <v>45</v>
      </c>
      <c r="Y502" s="2" t="s">
        <v>42</v>
      </c>
      <c r="Z502" s="47">
        <v>0.375</v>
      </c>
      <c r="AA502" s="3"/>
      <c r="AB502" s="3"/>
      <c r="AC502" s="2" t="s">
        <v>3</v>
      </c>
      <c r="AD502" s="2" t="s">
        <v>22</v>
      </c>
      <c r="AE502" s="2">
        <v>0</v>
      </c>
      <c r="AF502" s="2">
        <v>0</v>
      </c>
      <c r="AG502" s="2">
        <v>0</v>
      </c>
      <c r="AH502" s="2">
        <v>0</v>
      </c>
      <c r="AI502" s="2">
        <v>0</v>
      </c>
      <c r="AJ502" s="2">
        <v>0</v>
      </c>
      <c r="AK502" s="2" t="s">
        <v>1</v>
      </c>
      <c r="AL502" s="2" t="s">
        <v>1</v>
      </c>
      <c r="AM502" s="1">
        <v>100</v>
      </c>
    </row>
    <row r="503" spans="1:39" x14ac:dyDescent="0.25">
      <c r="A503" s="10" t="s">
        <v>17</v>
      </c>
      <c r="B503" s="7" t="s">
        <v>143</v>
      </c>
      <c r="C503" s="7" t="s">
        <v>15</v>
      </c>
      <c r="D503" s="7" t="s">
        <v>80</v>
      </c>
      <c r="E503" s="29">
        <v>7</v>
      </c>
      <c r="F503" s="7" t="s">
        <v>8</v>
      </c>
      <c r="G503" s="7" t="s">
        <v>12</v>
      </c>
      <c r="H503" s="7" t="s">
        <v>12</v>
      </c>
      <c r="I503" s="7">
        <v>3660</v>
      </c>
      <c r="J503" s="9">
        <v>37873</v>
      </c>
      <c r="K503" s="7">
        <v>217990</v>
      </c>
      <c r="L503" s="7" t="s">
        <v>64</v>
      </c>
      <c r="M503" s="7" t="s">
        <v>12</v>
      </c>
      <c r="N503" s="7">
        <v>2</v>
      </c>
      <c r="O503" s="7" t="s">
        <v>739</v>
      </c>
      <c r="P503" s="7" t="s">
        <v>142</v>
      </c>
      <c r="Q503" s="7" t="s">
        <v>19</v>
      </c>
      <c r="R503" s="7" t="s">
        <v>8</v>
      </c>
      <c r="S503" s="7" t="b">
        <v>0</v>
      </c>
      <c r="T503" s="7" t="b">
        <v>0</v>
      </c>
      <c r="U503" s="7" t="s">
        <v>782</v>
      </c>
      <c r="V503" s="9">
        <v>37873</v>
      </c>
      <c r="W503" s="7" t="s">
        <v>6</v>
      </c>
      <c r="X503" s="7" t="s">
        <v>5</v>
      </c>
      <c r="Y503" s="7" t="s">
        <v>18</v>
      </c>
      <c r="Z503" s="48">
        <v>0.77222222222222225</v>
      </c>
      <c r="AA503" s="8"/>
      <c r="AB503" s="8"/>
      <c r="AC503" s="7" t="s">
        <v>3</v>
      </c>
      <c r="AD503" s="7" t="s">
        <v>2</v>
      </c>
      <c r="AE503" s="7">
        <v>18</v>
      </c>
      <c r="AF503" s="7">
        <v>0</v>
      </c>
      <c r="AG503" s="7">
        <v>0</v>
      </c>
      <c r="AH503" s="7">
        <v>0</v>
      </c>
      <c r="AI503" s="7">
        <v>0</v>
      </c>
      <c r="AJ503" s="7">
        <v>100</v>
      </c>
      <c r="AK503" s="7" t="s">
        <v>1</v>
      </c>
      <c r="AL503" s="7" t="s">
        <v>1</v>
      </c>
      <c r="AM503" s="6">
        <v>110</v>
      </c>
    </row>
    <row r="504" spans="1:39" x14ac:dyDescent="0.25">
      <c r="A504" s="5" t="s">
        <v>17</v>
      </c>
      <c r="B504" s="2" t="s">
        <v>287</v>
      </c>
      <c r="C504" s="2" t="s">
        <v>15</v>
      </c>
      <c r="D504" s="2" t="s">
        <v>90</v>
      </c>
      <c r="E504" s="28">
        <v>1</v>
      </c>
      <c r="F504" s="2" t="s">
        <v>8</v>
      </c>
      <c r="G504" s="2" t="s">
        <v>12</v>
      </c>
      <c r="H504" s="2" t="s">
        <v>12</v>
      </c>
      <c r="I504" s="12" t="s">
        <v>12</v>
      </c>
      <c r="J504" s="4">
        <v>37874</v>
      </c>
      <c r="K504" s="2">
        <v>221669</v>
      </c>
      <c r="L504" s="2" t="s">
        <v>13</v>
      </c>
      <c r="M504" s="2" t="s">
        <v>12</v>
      </c>
      <c r="N504" s="2">
        <v>2</v>
      </c>
      <c r="O504" s="2" t="s">
        <v>89</v>
      </c>
      <c r="P504" s="2" t="s">
        <v>122</v>
      </c>
      <c r="Q504" s="2" t="s">
        <v>29</v>
      </c>
      <c r="R504" s="2" t="s">
        <v>8</v>
      </c>
      <c r="S504" s="2" t="b">
        <v>0</v>
      </c>
      <c r="T504" s="2" t="b">
        <v>0</v>
      </c>
      <c r="U504" s="2" t="s">
        <v>781</v>
      </c>
      <c r="V504" s="4">
        <v>37900</v>
      </c>
      <c r="W504" s="2" t="s">
        <v>131</v>
      </c>
      <c r="X504" s="2" t="s">
        <v>37</v>
      </c>
      <c r="Y504" s="2" t="s">
        <v>120</v>
      </c>
      <c r="Z504" s="47">
        <v>0.96180555555555547</v>
      </c>
      <c r="AA504" s="3"/>
      <c r="AB504" s="3"/>
      <c r="AC504" s="2" t="s">
        <v>35</v>
      </c>
      <c r="AD504" s="2" t="s">
        <v>22</v>
      </c>
      <c r="AE504" s="2">
        <v>0</v>
      </c>
      <c r="AF504" s="2">
        <v>0</v>
      </c>
      <c r="AG504" s="2">
        <v>0</v>
      </c>
      <c r="AH504" s="2">
        <v>0</v>
      </c>
      <c r="AI504" s="2">
        <v>0</v>
      </c>
      <c r="AJ504" s="2">
        <v>0</v>
      </c>
      <c r="AK504" s="2" t="s">
        <v>1</v>
      </c>
      <c r="AL504" s="2" t="s">
        <v>1</v>
      </c>
      <c r="AM504" s="1" t="s">
        <v>0</v>
      </c>
    </row>
    <row r="505" spans="1:39" x14ac:dyDescent="0.25">
      <c r="A505" s="10" t="s">
        <v>17</v>
      </c>
      <c r="B505" s="7" t="s">
        <v>318</v>
      </c>
      <c r="C505" s="7" t="s">
        <v>15</v>
      </c>
      <c r="D505" s="7" t="s">
        <v>240</v>
      </c>
      <c r="E505" s="29">
        <v>1</v>
      </c>
      <c r="F505" s="7" t="s">
        <v>8</v>
      </c>
      <c r="G505" s="7" t="s">
        <v>12</v>
      </c>
      <c r="H505" s="7" t="s">
        <v>12</v>
      </c>
      <c r="I505" s="11" t="s">
        <v>12</v>
      </c>
      <c r="J505" s="9">
        <v>37881</v>
      </c>
      <c r="K505" s="7">
        <v>221048</v>
      </c>
      <c r="L505" s="7" t="s">
        <v>13</v>
      </c>
      <c r="M505" s="7" t="s">
        <v>12</v>
      </c>
      <c r="N505" s="7">
        <v>2</v>
      </c>
      <c r="O505" s="7" t="s">
        <v>69</v>
      </c>
      <c r="P505" s="7" t="s">
        <v>257</v>
      </c>
      <c r="Q505" s="7" t="s">
        <v>9</v>
      </c>
      <c r="R505" s="7" t="s">
        <v>8</v>
      </c>
      <c r="S505" s="7" t="b">
        <v>1</v>
      </c>
      <c r="T505" s="7" t="b">
        <v>0</v>
      </c>
      <c r="U505" s="7" t="s">
        <v>7</v>
      </c>
      <c r="V505" s="9">
        <v>37881</v>
      </c>
      <c r="W505" s="7" t="s">
        <v>6</v>
      </c>
      <c r="X505" s="7" t="s">
        <v>5</v>
      </c>
      <c r="Y505" s="7" t="s">
        <v>162</v>
      </c>
      <c r="Z505" s="48">
        <v>0.66736111111111107</v>
      </c>
      <c r="AA505" s="8"/>
      <c r="AB505" s="8"/>
      <c r="AC505" s="7" t="s">
        <v>3</v>
      </c>
      <c r="AD505" s="7" t="s">
        <v>2</v>
      </c>
      <c r="AE505" s="7">
        <v>0</v>
      </c>
      <c r="AF505" s="7">
        <v>0</v>
      </c>
      <c r="AG505" s="7">
        <v>0</v>
      </c>
      <c r="AH505" s="7">
        <v>0</v>
      </c>
      <c r="AI505" s="7">
        <v>0</v>
      </c>
      <c r="AJ505" s="7">
        <v>0</v>
      </c>
      <c r="AK505" s="7" t="s">
        <v>1</v>
      </c>
      <c r="AL505" s="7" t="s">
        <v>1</v>
      </c>
      <c r="AM505" s="6" t="s">
        <v>0</v>
      </c>
    </row>
    <row r="506" spans="1:39" x14ac:dyDescent="0.25">
      <c r="A506" s="5" t="s">
        <v>17</v>
      </c>
      <c r="B506" s="2" t="s">
        <v>318</v>
      </c>
      <c r="C506" s="2" t="s">
        <v>15</v>
      </c>
      <c r="D506" s="2" t="s">
        <v>780</v>
      </c>
      <c r="E506" s="28">
        <v>0</v>
      </c>
      <c r="F506" s="2" t="s">
        <v>8</v>
      </c>
      <c r="G506" s="2" t="s">
        <v>12</v>
      </c>
      <c r="H506" s="2" t="s">
        <v>12</v>
      </c>
      <c r="I506" s="12" t="s">
        <v>12</v>
      </c>
      <c r="J506" s="4">
        <v>37881</v>
      </c>
      <c r="K506" s="2">
        <v>3021</v>
      </c>
      <c r="L506" s="2" t="s">
        <v>13</v>
      </c>
      <c r="M506" s="2" t="s">
        <v>12</v>
      </c>
      <c r="N506" s="2"/>
      <c r="O506" s="2" t="s">
        <v>765</v>
      </c>
      <c r="P506" s="2" t="s">
        <v>257</v>
      </c>
      <c r="Q506" s="2" t="s">
        <v>19</v>
      </c>
      <c r="R506" s="2" t="s">
        <v>8</v>
      </c>
      <c r="S506" s="2" t="b">
        <v>1</v>
      </c>
      <c r="T506" s="2" t="b">
        <v>1</v>
      </c>
      <c r="U506" s="2" t="s">
        <v>7</v>
      </c>
      <c r="V506" s="4">
        <v>37888.637106481481</v>
      </c>
      <c r="W506" s="2" t="s">
        <v>6</v>
      </c>
      <c r="X506" s="2" t="s">
        <v>45</v>
      </c>
      <c r="Y506" s="2" t="s">
        <v>75</v>
      </c>
      <c r="Z506" s="47">
        <v>0.375</v>
      </c>
      <c r="AA506" s="3"/>
      <c r="AB506" s="3"/>
      <c r="AC506" s="2" t="s">
        <v>3</v>
      </c>
      <c r="AD506" s="2" t="s">
        <v>22</v>
      </c>
      <c r="AE506" s="2">
        <v>0</v>
      </c>
      <c r="AF506" s="2">
        <v>0</v>
      </c>
      <c r="AG506" s="2">
        <v>0</v>
      </c>
      <c r="AH506" s="2">
        <v>0</v>
      </c>
      <c r="AI506" s="2">
        <v>0</v>
      </c>
      <c r="AJ506" s="2">
        <v>100</v>
      </c>
      <c r="AK506" s="2" t="s">
        <v>1</v>
      </c>
      <c r="AL506" s="2" t="s">
        <v>1</v>
      </c>
      <c r="AM506" s="1">
        <v>150</v>
      </c>
    </row>
    <row r="507" spans="1:39" x14ac:dyDescent="0.25">
      <c r="A507" s="10" t="s">
        <v>17</v>
      </c>
      <c r="B507" s="7" t="s">
        <v>300</v>
      </c>
      <c r="C507" s="7" t="s">
        <v>46</v>
      </c>
      <c r="D507" s="7" t="s">
        <v>90</v>
      </c>
      <c r="E507" s="29">
        <v>7</v>
      </c>
      <c r="F507" s="7" t="s">
        <v>8</v>
      </c>
      <c r="G507" s="7" t="s">
        <v>12</v>
      </c>
      <c r="H507" s="7" t="s">
        <v>12</v>
      </c>
      <c r="I507" s="7">
        <v>931</v>
      </c>
      <c r="J507" s="9">
        <v>37883</v>
      </c>
      <c r="K507" s="7">
        <v>226736</v>
      </c>
      <c r="L507" s="7" t="s">
        <v>13</v>
      </c>
      <c r="M507" s="7" t="s">
        <v>12</v>
      </c>
      <c r="N507" s="7">
        <v>2</v>
      </c>
      <c r="O507" s="7" t="s">
        <v>177</v>
      </c>
      <c r="P507" s="7" t="s">
        <v>244</v>
      </c>
      <c r="Q507" s="7" t="s">
        <v>19</v>
      </c>
      <c r="R507" s="7" t="s">
        <v>168</v>
      </c>
      <c r="S507" s="7" t="b">
        <v>0</v>
      </c>
      <c r="T507" s="7" t="b">
        <v>0</v>
      </c>
      <c r="U507" s="7" t="s">
        <v>779</v>
      </c>
      <c r="V507" s="9">
        <v>37883</v>
      </c>
      <c r="W507" s="7" t="s">
        <v>6</v>
      </c>
      <c r="X507" s="7" t="s">
        <v>45</v>
      </c>
      <c r="Y507" s="7" t="s">
        <v>48</v>
      </c>
      <c r="Z507" s="48">
        <v>0.4597222222222222</v>
      </c>
      <c r="AA507" s="8"/>
      <c r="AB507" s="8"/>
      <c r="AC507" s="7" t="s">
        <v>3</v>
      </c>
      <c r="AD507" s="7" t="s">
        <v>22</v>
      </c>
      <c r="AE507" s="7">
        <v>0</v>
      </c>
      <c r="AF507" s="7">
        <v>0</v>
      </c>
      <c r="AG507" s="7">
        <v>0</v>
      </c>
      <c r="AH507" s="7">
        <v>0</v>
      </c>
      <c r="AI507" s="7">
        <v>0</v>
      </c>
      <c r="AJ507" s="7" t="s">
        <v>1</v>
      </c>
      <c r="AK507" s="7" t="s">
        <v>1</v>
      </c>
      <c r="AL507" s="7" t="s">
        <v>1</v>
      </c>
      <c r="AM507" s="6" t="s">
        <v>0</v>
      </c>
    </row>
    <row r="508" spans="1:39" x14ac:dyDescent="0.25">
      <c r="A508" s="5" t="s">
        <v>17</v>
      </c>
      <c r="B508" s="2" t="s">
        <v>366</v>
      </c>
      <c r="C508" s="2" t="s">
        <v>15</v>
      </c>
      <c r="D508" s="2" t="s">
        <v>58</v>
      </c>
      <c r="E508" s="28">
        <v>7</v>
      </c>
      <c r="F508" s="2" t="s">
        <v>8</v>
      </c>
      <c r="G508" s="2" t="s">
        <v>12</v>
      </c>
      <c r="H508" s="2" t="s">
        <v>12</v>
      </c>
      <c r="I508" s="2">
        <v>16872</v>
      </c>
      <c r="J508" s="4">
        <v>37883</v>
      </c>
      <c r="K508" s="2">
        <v>222609</v>
      </c>
      <c r="L508" s="2" t="s">
        <v>13</v>
      </c>
      <c r="M508" s="2" t="s">
        <v>12</v>
      </c>
      <c r="N508" s="2">
        <v>2</v>
      </c>
      <c r="O508" s="2" t="s">
        <v>57</v>
      </c>
      <c r="P508" s="2" t="s">
        <v>10</v>
      </c>
      <c r="Q508" s="2" t="s">
        <v>29</v>
      </c>
      <c r="R508" s="2" t="s">
        <v>168</v>
      </c>
      <c r="S508" s="2" t="b">
        <v>1</v>
      </c>
      <c r="T508" s="2" t="b">
        <v>1</v>
      </c>
      <c r="U508" s="2" t="s">
        <v>778</v>
      </c>
      <c r="V508" s="4">
        <v>37883</v>
      </c>
      <c r="W508" s="2" t="s">
        <v>6</v>
      </c>
      <c r="X508" s="2" t="s">
        <v>5</v>
      </c>
      <c r="Y508" s="2" t="s">
        <v>50</v>
      </c>
      <c r="Z508" s="47">
        <v>0.54166666666666663</v>
      </c>
      <c r="AA508" s="3"/>
      <c r="AB508" s="3"/>
      <c r="AC508" s="2" t="s">
        <v>3</v>
      </c>
      <c r="AD508" s="2" t="s">
        <v>2</v>
      </c>
      <c r="AE508" s="2">
        <v>0</v>
      </c>
      <c r="AF508" s="2">
        <v>0</v>
      </c>
      <c r="AG508" s="2">
        <v>0</v>
      </c>
      <c r="AH508" s="2">
        <v>0</v>
      </c>
      <c r="AI508" s="2">
        <v>0</v>
      </c>
      <c r="AJ508" s="2">
        <v>0</v>
      </c>
      <c r="AK508" s="2" t="s">
        <v>1</v>
      </c>
      <c r="AL508" s="2" t="s">
        <v>1</v>
      </c>
      <c r="AM508" s="1" t="s">
        <v>0</v>
      </c>
    </row>
    <row r="509" spans="1:39" x14ac:dyDescent="0.25">
      <c r="A509" s="10" t="s">
        <v>17</v>
      </c>
      <c r="B509" s="7" t="s">
        <v>250</v>
      </c>
      <c r="C509" s="7" t="s">
        <v>15</v>
      </c>
      <c r="D509" s="7" t="s">
        <v>32</v>
      </c>
      <c r="E509" s="29">
        <v>1</v>
      </c>
      <c r="F509" s="7" t="s">
        <v>8</v>
      </c>
      <c r="G509" s="7" t="s">
        <v>12</v>
      </c>
      <c r="H509" s="7" t="s">
        <v>12</v>
      </c>
      <c r="I509" s="11" t="s">
        <v>12</v>
      </c>
      <c r="J509" s="9">
        <v>37891</v>
      </c>
      <c r="K509" s="7">
        <v>219128</v>
      </c>
      <c r="L509" s="7" t="s">
        <v>13</v>
      </c>
      <c r="M509" s="7" t="s">
        <v>12</v>
      </c>
      <c r="N509" s="7">
        <v>2</v>
      </c>
      <c r="O509" s="7" t="s">
        <v>372</v>
      </c>
      <c r="P509" s="7" t="s">
        <v>132</v>
      </c>
      <c r="Q509" s="7" t="s">
        <v>19</v>
      </c>
      <c r="R509" s="7" t="s">
        <v>8</v>
      </c>
      <c r="S509" s="7" t="b">
        <v>1</v>
      </c>
      <c r="T509" s="7" t="b">
        <v>0</v>
      </c>
      <c r="U509" s="7" t="s">
        <v>777</v>
      </c>
      <c r="V509" s="9">
        <v>37891</v>
      </c>
      <c r="W509" s="7" t="s">
        <v>38</v>
      </c>
      <c r="X509" s="7" t="s">
        <v>37</v>
      </c>
      <c r="Y509" s="7" t="s">
        <v>84</v>
      </c>
      <c r="Z509" s="48">
        <v>0.9159722222222223</v>
      </c>
      <c r="AA509" s="8"/>
      <c r="AB509" s="8"/>
      <c r="AC509" s="7" t="s">
        <v>55</v>
      </c>
      <c r="AD509" s="7" t="s">
        <v>34</v>
      </c>
      <c r="AE509" s="7">
        <v>0</v>
      </c>
      <c r="AF509" s="7">
        <v>0</v>
      </c>
      <c r="AG509" s="7">
        <v>0</v>
      </c>
      <c r="AH509" s="7">
        <v>0</v>
      </c>
      <c r="AI509" s="7">
        <v>0</v>
      </c>
      <c r="AJ509" s="7">
        <v>20</v>
      </c>
      <c r="AK509" s="7" t="s">
        <v>1</v>
      </c>
      <c r="AL509" s="7" t="s">
        <v>1</v>
      </c>
      <c r="AM509" s="6">
        <v>145</v>
      </c>
    </row>
    <row r="510" spans="1:39" x14ac:dyDescent="0.25">
      <c r="A510" s="5" t="s">
        <v>17</v>
      </c>
      <c r="B510" s="2" t="s">
        <v>287</v>
      </c>
      <c r="C510" s="2" t="s">
        <v>15</v>
      </c>
      <c r="D510" s="2" t="s">
        <v>32</v>
      </c>
      <c r="E510" s="28">
        <v>1</v>
      </c>
      <c r="F510" s="2" t="s">
        <v>8</v>
      </c>
      <c r="G510" s="2" t="s">
        <v>12</v>
      </c>
      <c r="H510" s="2" t="s">
        <v>12</v>
      </c>
      <c r="I510" s="2">
        <v>716</v>
      </c>
      <c r="J510" s="4">
        <v>37896</v>
      </c>
      <c r="K510" s="2">
        <v>219004</v>
      </c>
      <c r="L510" s="2" t="s">
        <v>13</v>
      </c>
      <c r="M510" s="2" t="s">
        <v>12</v>
      </c>
      <c r="N510" s="2">
        <v>2</v>
      </c>
      <c r="O510" s="2" t="s">
        <v>198</v>
      </c>
      <c r="P510" s="2" t="s">
        <v>122</v>
      </c>
      <c r="Q510" s="2" t="s">
        <v>19</v>
      </c>
      <c r="R510" s="2" t="s">
        <v>8</v>
      </c>
      <c r="S510" s="2" t="b">
        <v>0</v>
      </c>
      <c r="T510" s="2" t="b">
        <v>0</v>
      </c>
      <c r="U510" s="2" t="s">
        <v>776</v>
      </c>
      <c r="V510" s="4">
        <v>37896</v>
      </c>
      <c r="W510" s="2" t="s">
        <v>12</v>
      </c>
      <c r="X510" s="2" t="s">
        <v>5</v>
      </c>
      <c r="Y510" s="2" t="s">
        <v>73</v>
      </c>
      <c r="Z510" s="47">
        <v>0.67152777777777783</v>
      </c>
      <c r="AA510" s="3"/>
      <c r="AB510" s="3"/>
      <c r="AC510" s="2" t="s">
        <v>3</v>
      </c>
      <c r="AD510" s="2" t="s">
        <v>34</v>
      </c>
      <c r="AE510" s="2">
        <v>0</v>
      </c>
      <c r="AF510" s="2">
        <v>0</v>
      </c>
      <c r="AG510" s="2">
        <v>0</v>
      </c>
      <c r="AH510" s="2">
        <v>0</v>
      </c>
      <c r="AI510" s="2">
        <v>0</v>
      </c>
      <c r="AJ510" s="2">
        <v>20</v>
      </c>
      <c r="AK510" s="2" t="s">
        <v>1</v>
      </c>
      <c r="AL510" s="2" t="s">
        <v>1</v>
      </c>
      <c r="AM510" s="1">
        <v>135</v>
      </c>
    </row>
    <row r="511" spans="1:39" x14ac:dyDescent="0.25">
      <c r="A511" s="10" t="s">
        <v>17</v>
      </c>
      <c r="B511" s="7" t="s">
        <v>250</v>
      </c>
      <c r="C511" s="7" t="s">
        <v>15</v>
      </c>
      <c r="D511" s="7" t="s">
        <v>28</v>
      </c>
      <c r="E511" s="29">
        <v>1</v>
      </c>
      <c r="F511" s="7" t="s">
        <v>8</v>
      </c>
      <c r="G511" s="7" t="s">
        <v>12</v>
      </c>
      <c r="H511" s="7" t="s">
        <v>12</v>
      </c>
      <c r="I511" s="11" t="s">
        <v>12</v>
      </c>
      <c r="J511" s="9">
        <v>37896</v>
      </c>
      <c r="K511" s="7">
        <v>220681</v>
      </c>
      <c r="L511" s="7" t="s">
        <v>13</v>
      </c>
      <c r="M511" s="7" t="s">
        <v>12</v>
      </c>
      <c r="N511" s="7">
        <v>2</v>
      </c>
      <c r="O511" s="7" t="s">
        <v>372</v>
      </c>
      <c r="P511" s="7" t="s">
        <v>132</v>
      </c>
      <c r="Q511" s="7" t="s">
        <v>19</v>
      </c>
      <c r="R511" s="7" t="s">
        <v>8</v>
      </c>
      <c r="S511" s="7" t="b">
        <v>0</v>
      </c>
      <c r="T511" s="7" t="b">
        <v>0</v>
      </c>
      <c r="U511" s="7" t="s">
        <v>775</v>
      </c>
      <c r="V511" s="9">
        <v>37896</v>
      </c>
      <c r="W511" s="7" t="s">
        <v>12</v>
      </c>
      <c r="X511" s="7" t="s">
        <v>37</v>
      </c>
      <c r="Y511" s="7" t="s">
        <v>73</v>
      </c>
      <c r="Z511" s="48">
        <v>0.84097222222222223</v>
      </c>
      <c r="AA511" s="8"/>
      <c r="AB511" s="8"/>
      <c r="AC511" s="7" t="s">
        <v>35</v>
      </c>
      <c r="AD511" s="7" t="s">
        <v>2</v>
      </c>
      <c r="AE511" s="7">
        <v>0</v>
      </c>
      <c r="AF511" s="7">
        <v>0</v>
      </c>
      <c r="AG511" s="7">
        <v>0</v>
      </c>
      <c r="AH511" s="7">
        <v>0</v>
      </c>
      <c r="AI511" s="7">
        <v>0</v>
      </c>
      <c r="AJ511" s="13">
        <v>1000</v>
      </c>
      <c r="AK511" s="7" t="s">
        <v>1</v>
      </c>
      <c r="AL511" s="7" t="s">
        <v>1</v>
      </c>
      <c r="AM511" s="6">
        <v>140</v>
      </c>
    </row>
    <row r="512" spans="1:39" x14ac:dyDescent="0.25">
      <c r="A512" s="5" t="s">
        <v>17</v>
      </c>
      <c r="B512" s="2" t="s">
        <v>300</v>
      </c>
      <c r="C512" s="2" t="s">
        <v>15</v>
      </c>
      <c r="D512" s="2" t="s">
        <v>26</v>
      </c>
      <c r="E512" s="28">
        <v>1</v>
      </c>
      <c r="F512" s="2" t="s">
        <v>8</v>
      </c>
      <c r="G512" s="2" t="s">
        <v>12</v>
      </c>
      <c r="H512" s="2" t="s">
        <v>12</v>
      </c>
      <c r="I512" s="12" t="s">
        <v>12</v>
      </c>
      <c r="J512" s="4">
        <v>37916</v>
      </c>
      <c r="K512" s="2">
        <v>223482</v>
      </c>
      <c r="L512" s="2" t="s">
        <v>13</v>
      </c>
      <c r="M512" s="2" t="s">
        <v>12</v>
      </c>
      <c r="N512" s="2">
        <v>2</v>
      </c>
      <c r="O512" s="2" t="s">
        <v>24</v>
      </c>
      <c r="P512" s="2" t="s">
        <v>244</v>
      </c>
      <c r="Q512" s="2" t="s">
        <v>19</v>
      </c>
      <c r="R512" s="2" t="s">
        <v>8</v>
      </c>
      <c r="S512" s="2" t="b">
        <v>1</v>
      </c>
      <c r="T512" s="2" t="b">
        <v>1</v>
      </c>
      <c r="U512" s="2" t="s">
        <v>773</v>
      </c>
      <c r="V512" s="4">
        <v>37918</v>
      </c>
      <c r="W512" s="2" t="s">
        <v>6</v>
      </c>
      <c r="X512" s="2" t="s">
        <v>45</v>
      </c>
      <c r="Y512" s="2" t="s">
        <v>44</v>
      </c>
      <c r="Z512" s="47">
        <v>0.66666666666666663</v>
      </c>
      <c r="AA512" s="3"/>
      <c r="AB512" s="3"/>
      <c r="AC512" s="2" t="s">
        <v>3</v>
      </c>
      <c r="AD512" s="2" t="s">
        <v>2</v>
      </c>
      <c r="AE512" s="2">
        <v>0</v>
      </c>
      <c r="AF512" s="2">
        <v>0</v>
      </c>
      <c r="AG512" s="2">
        <v>0</v>
      </c>
      <c r="AH512" s="2">
        <v>0</v>
      </c>
      <c r="AI512" s="2">
        <v>0</v>
      </c>
      <c r="AJ512" s="2">
        <v>300</v>
      </c>
      <c r="AK512" s="2" t="s">
        <v>1</v>
      </c>
      <c r="AL512" s="2" t="s">
        <v>1</v>
      </c>
      <c r="AM512" s="1">
        <v>133</v>
      </c>
    </row>
    <row r="513" spans="1:39" x14ac:dyDescent="0.25">
      <c r="A513" s="10" t="s">
        <v>17</v>
      </c>
      <c r="B513" s="7" t="s">
        <v>318</v>
      </c>
      <c r="C513" s="7" t="s">
        <v>15</v>
      </c>
      <c r="D513" s="7" t="s">
        <v>772</v>
      </c>
      <c r="E513" s="29">
        <v>1</v>
      </c>
      <c r="F513" s="7" t="s">
        <v>8</v>
      </c>
      <c r="G513" s="7" t="s">
        <v>12</v>
      </c>
      <c r="H513" s="7" t="s">
        <v>12</v>
      </c>
      <c r="I513" s="11" t="s">
        <v>12</v>
      </c>
      <c r="J513" s="9">
        <v>37917</v>
      </c>
      <c r="K513" s="7">
        <v>5567</v>
      </c>
      <c r="L513" s="7" t="s">
        <v>13</v>
      </c>
      <c r="M513" s="7" t="s">
        <v>12</v>
      </c>
      <c r="N513" s="7"/>
      <c r="O513" s="7" t="s">
        <v>765</v>
      </c>
      <c r="P513" s="7" t="s">
        <v>257</v>
      </c>
      <c r="Q513" s="7" t="s">
        <v>9</v>
      </c>
      <c r="R513" s="7" t="s">
        <v>8</v>
      </c>
      <c r="S513" s="7" t="b">
        <v>1</v>
      </c>
      <c r="T513" s="7" t="b">
        <v>1</v>
      </c>
      <c r="U513" s="7" t="s">
        <v>7</v>
      </c>
      <c r="V513" s="9">
        <v>37918.450057870374</v>
      </c>
      <c r="W513" s="7" t="s">
        <v>6</v>
      </c>
      <c r="X513" s="7" t="s">
        <v>37</v>
      </c>
      <c r="Y513" s="7" t="s">
        <v>758</v>
      </c>
      <c r="Z513" s="48">
        <v>0.9375</v>
      </c>
      <c r="AA513" s="8"/>
      <c r="AB513" s="8"/>
      <c r="AC513" s="7" t="s">
        <v>35</v>
      </c>
      <c r="AD513" s="7" t="s">
        <v>22</v>
      </c>
      <c r="AE513" s="7">
        <v>0</v>
      </c>
      <c r="AF513" s="7">
        <v>0</v>
      </c>
      <c r="AG513" s="7">
        <v>0</v>
      </c>
      <c r="AH513" s="7">
        <v>0</v>
      </c>
      <c r="AI513" s="7">
        <v>0</v>
      </c>
      <c r="AJ513" s="7">
        <v>100</v>
      </c>
      <c r="AK513" s="7" t="s">
        <v>1</v>
      </c>
      <c r="AL513" s="7" t="s">
        <v>1</v>
      </c>
      <c r="AM513" s="6">
        <v>140</v>
      </c>
    </row>
    <row r="514" spans="1:39" x14ac:dyDescent="0.25">
      <c r="A514" s="5" t="s">
        <v>17</v>
      </c>
      <c r="B514" s="2" t="s">
        <v>318</v>
      </c>
      <c r="C514" s="2" t="s">
        <v>15</v>
      </c>
      <c r="D514" s="2" t="s">
        <v>772</v>
      </c>
      <c r="E514" s="28">
        <v>1</v>
      </c>
      <c r="F514" s="2" t="s">
        <v>8</v>
      </c>
      <c r="G514" s="2" t="s">
        <v>12</v>
      </c>
      <c r="H514" s="2" t="s">
        <v>12</v>
      </c>
      <c r="I514" s="12" t="s">
        <v>12</v>
      </c>
      <c r="J514" s="4">
        <v>37917</v>
      </c>
      <c r="K514" s="2">
        <v>7453</v>
      </c>
      <c r="L514" s="2" t="s">
        <v>13</v>
      </c>
      <c r="M514" s="2" t="s">
        <v>12</v>
      </c>
      <c r="N514" s="2"/>
      <c r="O514" s="2" t="s">
        <v>765</v>
      </c>
      <c r="P514" s="2" t="s">
        <v>257</v>
      </c>
      <c r="Q514" s="2" t="s">
        <v>9</v>
      </c>
      <c r="R514" s="2" t="s">
        <v>8</v>
      </c>
      <c r="S514" s="2" t="b">
        <v>1</v>
      </c>
      <c r="T514" s="2" t="b">
        <v>1</v>
      </c>
      <c r="U514" s="2" t="s">
        <v>7</v>
      </c>
      <c r="V514" s="4">
        <v>37918.454386574071</v>
      </c>
      <c r="W514" s="2" t="s">
        <v>6</v>
      </c>
      <c r="X514" s="2" t="s">
        <v>37</v>
      </c>
      <c r="Y514" s="2" t="s">
        <v>771</v>
      </c>
      <c r="Z514" s="47">
        <v>0.93402777777777779</v>
      </c>
      <c r="AA514" s="3"/>
      <c r="AB514" s="3"/>
      <c r="AC514" s="2" t="s">
        <v>35</v>
      </c>
      <c r="AD514" s="2" t="s">
        <v>22</v>
      </c>
      <c r="AE514" s="2">
        <v>0</v>
      </c>
      <c r="AF514" s="2">
        <v>0</v>
      </c>
      <c r="AG514" s="2">
        <v>0</v>
      </c>
      <c r="AH514" s="2">
        <v>0</v>
      </c>
      <c r="AI514" s="2">
        <v>0</v>
      </c>
      <c r="AJ514" s="2">
        <v>100</v>
      </c>
      <c r="AK514" s="2" t="s">
        <v>1</v>
      </c>
      <c r="AL514" s="2" t="s">
        <v>1</v>
      </c>
      <c r="AM514" s="1">
        <v>140</v>
      </c>
    </row>
    <row r="515" spans="1:39" x14ac:dyDescent="0.25">
      <c r="A515" s="10" t="s">
        <v>17</v>
      </c>
      <c r="B515" s="7" t="s">
        <v>318</v>
      </c>
      <c r="C515" s="7" t="s">
        <v>15</v>
      </c>
      <c r="D515" s="7" t="s">
        <v>97</v>
      </c>
      <c r="E515" s="29">
        <v>1</v>
      </c>
      <c r="F515" s="7" t="s">
        <v>8</v>
      </c>
      <c r="G515" s="7" t="s">
        <v>12</v>
      </c>
      <c r="H515" s="7" t="s">
        <v>12</v>
      </c>
      <c r="I515" s="11" t="s">
        <v>12</v>
      </c>
      <c r="J515" s="9">
        <v>37922</v>
      </c>
      <c r="K515" s="7">
        <v>220003</v>
      </c>
      <c r="L515" s="7" t="s">
        <v>13</v>
      </c>
      <c r="M515" s="7" t="s">
        <v>12</v>
      </c>
      <c r="N515" s="7">
        <v>2</v>
      </c>
      <c r="O515" s="7" t="s">
        <v>57</v>
      </c>
      <c r="P515" s="7" t="s">
        <v>257</v>
      </c>
      <c r="Q515" s="7" t="s">
        <v>29</v>
      </c>
      <c r="R515" s="7" t="s">
        <v>8</v>
      </c>
      <c r="S515" s="7" t="b">
        <v>1</v>
      </c>
      <c r="T515" s="7" t="b">
        <v>0</v>
      </c>
      <c r="U515" s="7" t="s">
        <v>770</v>
      </c>
      <c r="V515" s="9">
        <v>37923</v>
      </c>
      <c r="W515" s="7" t="s">
        <v>131</v>
      </c>
      <c r="X515" s="7" t="s">
        <v>45</v>
      </c>
      <c r="Y515" s="7" t="s">
        <v>190</v>
      </c>
      <c r="Z515" s="48">
        <v>0.92152777777777783</v>
      </c>
      <c r="AA515" s="8"/>
      <c r="AB515" s="8"/>
      <c r="AC515" s="7" t="s">
        <v>35</v>
      </c>
      <c r="AD515" s="7" t="s">
        <v>2</v>
      </c>
      <c r="AE515" s="7">
        <v>0</v>
      </c>
      <c r="AF515" s="7">
        <v>0</v>
      </c>
      <c r="AG515" s="7">
        <v>0</v>
      </c>
      <c r="AH515" s="7">
        <v>0</v>
      </c>
      <c r="AI515" s="7">
        <v>0</v>
      </c>
      <c r="AJ515" s="7">
        <v>0</v>
      </c>
      <c r="AK515" s="7" t="s">
        <v>1</v>
      </c>
      <c r="AL515" s="7" t="s">
        <v>1</v>
      </c>
      <c r="AM515" s="6" t="s">
        <v>0</v>
      </c>
    </row>
    <row r="516" spans="1:39" x14ac:dyDescent="0.25">
      <c r="A516" s="5" t="s">
        <v>17</v>
      </c>
      <c r="B516" s="2" t="s">
        <v>366</v>
      </c>
      <c r="C516" s="2" t="s">
        <v>15</v>
      </c>
      <c r="D516" s="2" t="s">
        <v>99</v>
      </c>
      <c r="E516" s="28">
        <v>1</v>
      </c>
      <c r="F516" s="2" t="s">
        <v>8</v>
      </c>
      <c r="G516" s="2" t="s">
        <v>12</v>
      </c>
      <c r="H516" s="2" t="s">
        <v>12</v>
      </c>
      <c r="I516" s="12" t="s">
        <v>12</v>
      </c>
      <c r="J516" s="4">
        <v>37927</v>
      </c>
      <c r="K516" s="2">
        <v>222025</v>
      </c>
      <c r="L516" s="2" t="s">
        <v>13</v>
      </c>
      <c r="M516" s="2" t="s">
        <v>12</v>
      </c>
      <c r="N516" s="2">
        <v>2</v>
      </c>
      <c r="O516" s="2" t="s">
        <v>89</v>
      </c>
      <c r="P516" s="2" t="s">
        <v>10</v>
      </c>
      <c r="Q516" s="2" t="s">
        <v>29</v>
      </c>
      <c r="R516" s="2" t="s">
        <v>8</v>
      </c>
      <c r="S516" s="2" t="b">
        <v>0</v>
      </c>
      <c r="T516" s="2" t="b">
        <v>0</v>
      </c>
      <c r="U516" s="2" t="s">
        <v>769</v>
      </c>
      <c r="V516" s="4">
        <v>37927</v>
      </c>
      <c r="W516" s="2" t="s">
        <v>12</v>
      </c>
      <c r="X516" s="2" t="s">
        <v>5</v>
      </c>
      <c r="Y516" s="2" t="s">
        <v>199</v>
      </c>
      <c r="Z516" s="47">
        <v>0.35833333333333334</v>
      </c>
      <c r="AA516" s="3"/>
      <c r="AB516" s="3"/>
      <c r="AC516" s="2" t="s">
        <v>3</v>
      </c>
      <c r="AD516" s="2" t="s">
        <v>22</v>
      </c>
      <c r="AE516" s="2">
        <v>0</v>
      </c>
      <c r="AF516" s="2">
        <v>0</v>
      </c>
      <c r="AG516" s="2">
        <v>0</v>
      </c>
      <c r="AH516" s="2">
        <v>0</v>
      </c>
      <c r="AI516" s="2">
        <v>0</v>
      </c>
      <c r="AJ516" s="2">
        <v>0</v>
      </c>
      <c r="AK516" s="2" t="s">
        <v>1</v>
      </c>
      <c r="AL516" s="2" t="s">
        <v>1</v>
      </c>
      <c r="AM516" s="1">
        <v>110</v>
      </c>
    </row>
    <row r="517" spans="1:39" x14ac:dyDescent="0.25">
      <c r="A517" s="10" t="s">
        <v>17</v>
      </c>
      <c r="B517" s="7" t="s">
        <v>91</v>
      </c>
      <c r="C517" s="7" t="s">
        <v>15</v>
      </c>
      <c r="D517" s="7" t="s">
        <v>220</v>
      </c>
      <c r="E517" s="29">
        <v>7</v>
      </c>
      <c r="F517" s="7" t="s">
        <v>8</v>
      </c>
      <c r="G517" s="7" t="s">
        <v>12</v>
      </c>
      <c r="H517" s="7" t="s">
        <v>12</v>
      </c>
      <c r="I517" s="11" t="s">
        <v>12</v>
      </c>
      <c r="J517" s="9">
        <v>37927</v>
      </c>
      <c r="K517" s="7">
        <v>221695</v>
      </c>
      <c r="L517" s="7" t="s">
        <v>13</v>
      </c>
      <c r="M517" s="7" t="s">
        <v>12</v>
      </c>
      <c r="N517" s="7">
        <v>2</v>
      </c>
      <c r="O517" s="7" t="s">
        <v>89</v>
      </c>
      <c r="P517" s="7" t="s">
        <v>52</v>
      </c>
      <c r="Q517" s="7" t="s">
        <v>19</v>
      </c>
      <c r="R517" s="7" t="s">
        <v>8</v>
      </c>
      <c r="S517" s="7" t="b">
        <v>0</v>
      </c>
      <c r="T517" s="7" t="b">
        <v>0</v>
      </c>
      <c r="U517" s="7" t="s">
        <v>311</v>
      </c>
      <c r="V517" s="9">
        <v>37927</v>
      </c>
      <c r="W517" s="7" t="s">
        <v>6</v>
      </c>
      <c r="X517" s="7" t="s">
        <v>37</v>
      </c>
      <c r="Y517" s="7" t="s">
        <v>118</v>
      </c>
      <c r="Z517" s="48">
        <v>0.4916666666666667</v>
      </c>
      <c r="AA517" s="8"/>
      <c r="AB517" s="8"/>
      <c r="AC517" s="7" t="s">
        <v>3</v>
      </c>
      <c r="AD517" s="7" t="s">
        <v>34</v>
      </c>
      <c r="AE517" s="7">
        <v>0</v>
      </c>
      <c r="AF517" s="7">
        <v>0</v>
      </c>
      <c r="AG517" s="7">
        <v>0</v>
      </c>
      <c r="AH517" s="7">
        <v>0</v>
      </c>
      <c r="AI517" s="7">
        <v>0</v>
      </c>
      <c r="AJ517" s="7">
        <v>50</v>
      </c>
      <c r="AK517" s="7" t="s">
        <v>1</v>
      </c>
      <c r="AL517" s="7" t="s">
        <v>1</v>
      </c>
      <c r="AM517" s="6">
        <v>135</v>
      </c>
    </row>
    <row r="518" spans="1:39" x14ac:dyDescent="0.25">
      <c r="A518" s="10" t="s">
        <v>17</v>
      </c>
      <c r="B518" s="7" t="s">
        <v>394</v>
      </c>
      <c r="C518" s="7" t="s">
        <v>15</v>
      </c>
      <c r="D518" s="7" t="s">
        <v>32</v>
      </c>
      <c r="E518" s="29">
        <v>1</v>
      </c>
      <c r="F518" s="7" t="s">
        <v>8</v>
      </c>
      <c r="G518" s="7" t="s">
        <v>12</v>
      </c>
      <c r="H518" s="7" t="s">
        <v>12</v>
      </c>
      <c r="I518" s="7">
        <v>2183</v>
      </c>
      <c r="J518" s="9">
        <v>37930</v>
      </c>
      <c r="K518" s="7">
        <v>218777</v>
      </c>
      <c r="L518" s="7" t="s">
        <v>13</v>
      </c>
      <c r="M518" s="7" t="s">
        <v>12</v>
      </c>
      <c r="N518" s="7">
        <v>2</v>
      </c>
      <c r="O518" s="7" t="s">
        <v>372</v>
      </c>
      <c r="P518" s="7" t="s">
        <v>126</v>
      </c>
      <c r="Q518" s="7" t="s">
        <v>19</v>
      </c>
      <c r="R518" s="7" t="s">
        <v>218</v>
      </c>
      <c r="S518" s="7" t="b">
        <v>0</v>
      </c>
      <c r="T518" s="7" t="b">
        <v>0</v>
      </c>
      <c r="U518" s="7" t="s">
        <v>7</v>
      </c>
      <c r="V518" s="9">
        <v>37930</v>
      </c>
      <c r="W518" s="7" t="s">
        <v>12</v>
      </c>
      <c r="X518" s="7" t="s">
        <v>5</v>
      </c>
      <c r="Y518" s="7" t="s">
        <v>73</v>
      </c>
      <c r="Z518" s="48">
        <v>0.85416666666666663</v>
      </c>
      <c r="AA518" s="8"/>
      <c r="AB518" s="8"/>
      <c r="AC518" s="7" t="s">
        <v>35</v>
      </c>
      <c r="AD518" s="7" t="s">
        <v>2</v>
      </c>
      <c r="AE518" s="7">
        <v>0</v>
      </c>
      <c r="AF518" s="7">
        <v>0</v>
      </c>
      <c r="AG518" s="7">
        <v>0</v>
      </c>
      <c r="AH518" s="7">
        <v>0</v>
      </c>
      <c r="AI518" s="7">
        <v>0</v>
      </c>
      <c r="AJ518" s="7">
        <v>300</v>
      </c>
      <c r="AK518" s="7" t="s">
        <v>1</v>
      </c>
      <c r="AL518" s="7" t="s">
        <v>1</v>
      </c>
      <c r="AM518" s="6">
        <v>160</v>
      </c>
    </row>
    <row r="519" spans="1:39" x14ac:dyDescent="0.25">
      <c r="A519" s="10" t="s">
        <v>17</v>
      </c>
      <c r="B519" s="7" t="s">
        <v>71</v>
      </c>
      <c r="C519" s="7" t="s">
        <v>15</v>
      </c>
      <c r="D519" s="7" t="s">
        <v>521</v>
      </c>
      <c r="E519" s="29">
        <v>1</v>
      </c>
      <c r="F519" s="7" t="s">
        <v>8</v>
      </c>
      <c r="G519" s="7" t="s">
        <v>12</v>
      </c>
      <c r="H519" s="7" t="s">
        <v>12</v>
      </c>
      <c r="I519" s="11" t="s">
        <v>12</v>
      </c>
      <c r="J519" s="9">
        <v>37934</v>
      </c>
      <c r="K519" s="7">
        <v>222540</v>
      </c>
      <c r="L519" s="7" t="s">
        <v>13</v>
      </c>
      <c r="M519" s="7" t="s">
        <v>12</v>
      </c>
      <c r="N519" s="7">
        <v>4</v>
      </c>
      <c r="O519" s="7" t="s">
        <v>195</v>
      </c>
      <c r="P519" s="7" t="s">
        <v>68</v>
      </c>
      <c r="Q519" s="7" t="s">
        <v>19</v>
      </c>
      <c r="R519" s="7" t="s">
        <v>8</v>
      </c>
      <c r="S519" s="7" t="b">
        <v>0</v>
      </c>
      <c r="T519" s="7" t="b">
        <v>0</v>
      </c>
      <c r="U519" s="7" t="s">
        <v>165</v>
      </c>
      <c r="V519" s="9">
        <v>37934</v>
      </c>
      <c r="W519" s="7" t="s">
        <v>12</v>
      </c>
      <c r="X519" s="7" t="s">
        <v>5</v>
      </c>
      <c r="Y519" s="7" t="s">
        <v>183</v>
      </c>
      <c r="Z519" s="48">
        <v>0.63888888888888895</v>
      </c>
      <c r="AA519" s="8"/>
      <c r="AB519" s="8"/>
      <c r="AC519" s="7" t="s">
        <v>3</v>
      </c>
      <c r="AD519" s="7" t="s">
        <v>2</v>
      </c>
      <c r="AE519" s="7">
        <v>0</v>
      </c>
      <c r="AF519" s="7">
        <v>0</v>
      </c>
      <c r="AG519" s="7">
        <v>0</v>
      </c>
      <c r="AH519" s="7">
        <v>0</v>
      </c>
      <c r="AI519" s="7">
        <v>0</v>
      </c>
      <c r="AJ519" s="7">
        <v>400</v>
      </c>
      <c r="AK519" s="7" t="s">
        <v>1</v>
      </c>
      <c r="AL519" s="7" t="s">
        <v>1</v>
      </c>
      <c r="AM519" s="6">
        <v>135</v>
      </c>
    </row>
    <row r="520" spans="1:39" x14ac:dyDescent="0.25">
      <c r="A520" s="5" t="s">
        <v>17</v>
      </c>
      <c r="B520" s="2" t="s">
        <v>65</v>
      </c>
      <c r="C520" s="2" t="s">
        <v>15</v>
      </c>
      <c r="D520" s="2" t="s">
        <v>28</v>
      </c>
      <c r="E520" s="28">
        <v>7</v>
      </c>
      <c r="F520" s="2" t="s">
        <v>8</v>
      </c>
      <c r="G520" s="2" t="s">
        <v>12</v>
      </c>
      <c r="H520" s="2" t="s">
        <v>12</v>
      </c>
      <c r="I520" s="12" t="s">
        <v>12</v>
      </c>
      <c r="J520" s="4">
        <v>37949</v>
      </c>
      <c r="K520" s="2">
        <v>226682</v>
      </c>
      <c r="L520" s="2" t="s">
        <v>13</v>
      </c>
      <c r="M520" s="2" t="s">
        <v>12</v>
      </c>
      <c r="N520" s="2">
        <v>2</v>
      </c>
      <c r="O520" s="2" t="s">
        <v>466</v>
      </c>
      <c r="P520" s="2" t="s">
        <v>63</v>
      </c>
      <c r="Q520" s="2" t="s">
        <v>9</v>
      </c>
      <c r="R520" s="2" t="s">
        <v>8</v>
      </c>
      <c r="S520" s="2" t="b">
        <v>1</v>
      </c>
      <c r="T520" s="2" t="b">
        <v>0</v>
      </c>
      <c r="U520" s="2" t="s">
        <v>767</v>
      </c>
      <c r="V520" s="4">
        <v>37949</v>
      </c>
      <c r="W520" s="2" t="s">
        <v>131</v>
      </c>
      <c r="X520" s="2" t="s">
        <v>5</v>
      </c>
      <c r="Y520" s="2" t="s">
        <v>120</v>
      </c>
      <c r="Z520" s="47">
        <v>0.80902777777777779</v>
      </c>
      <c r="AA520" s="3"/>
      <c r="AB520" s="3"/>
      <c r="AC520" s="2" t="s">
        <v>35</v>
      </c>
      <c r="AD520" s="2" t="s">
        <v>22</v>
      </c>
      <c r="AE520" s="2">
        <v>0</v>
      </c>
      <c r="AF520" s="2">
        <v>0</v>
      </c>
      <c r="AG520" s="2">
        <v>0</v>
      </c>
      <c r="AH520" s="2">
        <v>0</v>
      </c>
      <c r="AI520" s="2">
        <v>0</v>
      </c>
      <c r="AJ520" s="2">
        <v>0</v>
      </c>
      <c r="AK520" s="2" t="s">
        <v>1</v>
      </c>
      <c r="AL520" s="2" t="s">
        <v>1</v>
      </c>
      <c r="AM520" s="1" t="s">
        <v>0</v>
      </c>
    </row>
    <row r="521" spans="1:39" x14ac:dyDescent="0.25">
      <c r="A521" s="5" t="s">
        <v>17</v>
      </c>
      <c r="B521" s="2" t="s">
        <v>300</v>
      </c>
      <c r="C521" s="2" t="s">
        <v>15</v>
      </c>
      <c r="D521" s="2" t="s">
        <v>28</v>
      </c>
      <c r="E521" s="28">
        <v>7</v>
      </c>
      <c r="F521" s="2" t="s">
        <v>8</v>
      </c>
      <c r="G521" s="2" t="s">
        <v>12</v>
      </c>
      <c r="H521" s="2" t="s">
        <v>12</v>
      </c>
      <c r="I521" s="2">
        <v>1901</v>
      </c>
      <c r="J521" s="4">
        <v>37955</v>
      </c>
      <c r="K521" s="2">
        <v>224551</v>
      </c>
      <c r="L521" s="2" t="s">
        <v>13</v>
      </c>
      <c r="M521" s="2" t="s">
        <v>12</v>
      </c>
      <c r="N521" s="2">
        <v>2</v>
      </c>
      <c r="O521" s="2" t="s">
        <v>267</v>
      </c>
      <c r="P521" s="2" t="s">
        <v>244</v>
      </c>
      <c r="Q521" s="2" t="s">
        <v>19</v>
      </c>
      <c r="R521" s="2" t="s">
        <v>8</v>
      </c>
      <c r="S521" s="2" t="b">
        <v>1</v>
      </c>
      <c r="T521" s="2" t="b">
        <v>1</v>
      </c>
      <c r="U521" s="2" t="s">
        <v>766</v>
      </c>
      <c r="V521" s="4">
        <v>37955</v>
      </c>
      <c r="W521" s="2" t="s">
        <v>6</v>
      </c>
      <c r="X521" s="2" t="s">
        <v>45</v>
      </c>
      <c r="Y521" s="2" t="s">
        <v>129</v>
      </c>
      <c r="Z521" s="47">
        <v>0.40277777777777773</v>
      </c>
      <c r="AA521" s="3"/>
      <c r="AB521" s="3"/>
      <c r="AC521" s="2" t="s">
        <v>3</v>
      </c>
      <c r="AD521" s="2" t="s">
        <v>22</v>
      </c>
      <c r="AE521" s="2">
        <v>0</v>
      </c>
      <c r="AF521" s="2">
        <v>0</v>
      </c>
      <c r="AG521" s="2">
        <v>0</v>
      </c>
      <c r="AH521" s="2">
        <v>0</v>
      </c>
      <c r="AI521" s="2">
        <v>0</v>
      </c>
      <c r="AJ521" s="2">
        <v>350</v>
      </c>
      <c r="AK521" s="2" t="s">
        <v>1</v>
      </c>
      <c r="AL521" s="2" t="s">
        <v>1</v>
      </c>
      <c r="AM521" s="1" t="s">
        <v>0</v>
      </c>
    </row>
    <row r="522" spans="1:39" x14ac:dyDescent="0.25">
      <c r="A522" s="10" t="s">
        <v>17</v>
      </c>
      <c r="B522" s="7" t="s">
        <v>16</v>
      </c>
      <c r="C522" s="7" t="s">
        <v>15</v>
      </c>
      <c r="D522" s="7" t="s">
        <v>97</v>
      </c>
      <c r="E522" s="29">
        <v>1</v>
      </c>
      <c r="F522" s="7" t="s">
        <v>8</v>
      </c>
      <c r="G522" s="7" t="s">
        <v>12</v>
      </c>
      <c r="H522" s="7" t="s">
        <v>12</v>
      </c>
      <c r="I522" s="11" t="s">
        <v>12</v>
      </c>
      <c r="J522" s="9">
        <v>37992</v>
      </c>
      <c r="K522" s="7">
        <v>227272</v>
      </c>
      <c r="L522" s="7" t="s">
        <v>13</v>
      </c>
      <c r="M522" s="7" t="s">
        <v>12</v>
      </c>
      <c r="N522" s="7">
        <v>2</v>
      </c>
      <c r="O522" s="7" t="s">
        <v>57</v>
      </c>
      <c r="P522" s="7" t="s">
        <v>10</v>
      </c>
      <c r="Q522" s="7" t="s">
        <v>19</v>
      </c>
      <c r="R522" s="7" t="s">
        <v>8</v>
      </c>
      <c r="S522" s="7" t="b">
        <v>0</v>
      </c>
      <c r="T522" s="7" t="b">
        <v>0</v>
      </c>
      <c r="U522" s="7" t="s">
        <v>764</v>
      </c>
      <c r="V522" s="9">
        <v>37992</v>
      </c>
      <c r="W522" s="7" t="s">
        <v>131</v>
      </c>
      <c r="X522" s="7" t="s">
        <v>5</v>
      </c>
      <c r="Y522" s="7" t="s">
        <v>390</v>
      </c>
      <c r="Z522" s="48">
        <v>0.54166666666666663</v>
      </c>
      <c r="AA522" s="8"/>
      <c r="AB522" s="8"/>
      <c r="AC522" s="7" t="s">
        <v>3</v>
      </c>
      <c r="AD522" s="7" t="s">
        <v>2</v>
      </c>
      <c r="AE522" s="7">
        <v>0</v>
      </c>
      <c r="AF522" s="7">
        <v>0</v>
      </c>
      <c r="AG522" s="7">
        <v>0</v>
      </c>
      <c r="AH522" s="7">
        <v>0</v>
      </c>
      <c r="AI522" s="7">
        <v>0</v>
      </c>
      <c r="AJ522" s="7">
        <v>700</v>
      </c>
      <c r="AK522" s="7" t="s">
        <v>1</v>
      </c>
      <c r="AL522" s="7" t="s">
        <v>1</v>
      </c>
      <c r="AM522" s="6">
        <v>160</v>
      </c>
    </row>
    <row r="523" spans="1:39" x14ac:dyDescent="0.25">
      <c r="A523" s="5" t="s">
        <v>17</v>
      </c>
      <c r="B523" s="2" t="s">
        <v>287</v>
      </c>
      <c r="C523" s="2" t="s">
        <v>15</v>
      </c>
      <c r="D523" s="2" t="s">
        <v>58</v>
      </c>
      <c r="E523" s="28">
        <v>7</v>
      </c>
      <c r="F523" s="2" t="s">
        <v>8</v>
      </c>
      <c r="G523" s="2" t="s">
        <v>12</v>
      </c>
      <c r="H523" s="2" t="s">
        <v>12</v>
      </c>
      <c r="I523" s="2">
        <v>1582</v>
      </c>
      <c r="J523" s="4">
        <v>37992</v>
      </c>
      <c r="K523" s="2">
        <v>225316</v>
      </c>
      <c r="L523" s="2" t="s">
        <v>64</v>
      </c>
      <c r="M523" s="2" t="s">
        <v>12</v>
      </c>
      <c r="N523" s="2">
        <v>2</v>
      </c>
      <c r="O523" s="2" t="s">
        <v>342</v>
      </c>
      <c r="P523" s="2" t="s">
        <v>122</v>
      </c>
      <c r="Q523" s="2" t="s">
        <v>19</v>
      </c>
      <c r="R523" s="2" t="s">
        <v>8</v>
      </c>
      <c r="S523" s="2" t="b">
        <v>0</v>
      </c>
      <c r="T523" s="2" t="b">
        <v>0</v>
      </c>
      <c r="U523" s="2" t="s">
        <v>763</v>
      </c>
      <c r="V523" s="4">
        <v>37992</v>
      </c>
      <c r="W523" s="2" t="s">
        <v>12</v>
      </c>
      <c r="X523" s="2" t="s">
        <v>5</v>
      </c>
      <c r="Y523" s="2" t="s">
        <v>216</v>
      </c>
      <c r="Z523" s="47">
        <v>0.92708333333333337</v>
      </c>
      <c r="AA523" s="3"/>
      <c r="AB523" s="3"/>
      <c r="AC523" s="2" t="s">
        <v>35</v>
      </c>
      <c r="AD523" s="2" t="s">
        <v>34</v>
      </c>
      <c r="AE523" s="2">
        <v>0</v>
      </c>
      <c r="AF523" s="2">
        <v>0</v>
      </c>
      <c r="AG523" s="2">
        <v>0</v>
      </c>
      <c r="AH523" s="2">
        <v>0</v>
      </c>
      <c r="AI523" s="2">
        <v>0</v>
      </c>
      <c r="AJ523" s="2">
        <v>200</v>
      </c>
      <c r="AK523" s="2" t="s">
        <v>1</v>
      </c>
      <c r="AL523" s="2" t="s">
        <v>1</v>
      </c>
      <c r="AM523" s="1">
        <v>140</v>
      </c>
    </row>
    <row r="524" spans="1:39" x14ac:dyDescent="0.25">
      <c r="A524" s="5" t="s">
        <v>17</v>
      </c>
      <c r="B524" s="2" t="s">
        <v>91</v>
      </c>
      <c r="C524" s="2" t="s">
        <v>15</v>
      </c>
      <c r="D524" s="2" t="s">
        <v>151</v>
      </c>
      <c r="E524" s="28">
        <v>1</v>
      </c>
      <c r="F524" s="2" t="s">
        <v>8</v>
      </c>
      <c r="G524" s="2" t="s">
        <v>12</v>
      </c>
      <c r="H524" s="2" t="s">
        <v>12</v>
      </c>
      <c r="I524" s="12" t="s">
        <v>12</v>
      </c>
      <c r="J524" s="4">
        <v>38034</v>
      </c>
      <c r="K524" s="2">
        <v>227602</v>
      </c>
      <c r="L524" s="2" t="s">
        <v>13</v>
      </c>
      <c r="M524" s="2" t="s">
        <v>12</v>
      </c>
      <c r="N524" s="2">
        <v>2</v>
      </c>
      <c r="O524" s="2" t="s">
        <v>89</v>
      </c>
      <c r="P524" s="2" t="s">
        <v>52</v>
      </c>
      <c r="Q524" s="2" t="s">
        <v>19</v>
      </c>
      <c r="R524" s="2" t="s">
        <v>8</v>
      </c>
      <c r="S524" s="2" t="b">
        <v>0</v>
      </c>
      <c r="T524" s="2" t="b">
        <v>0</v>
      </c>
      <c r="U524" s="2" t="s">
        <v>114</v>
      </c>
      <c r="V524" s="4">
        <v>38034</v>
      </c>
      <c r="W524" s="2" t="s">
        <v>12</v>
      </c>
      <c r="X524" s="2" t="s">
        <v>37</v>
      </c>
      <c r="Y524" s="2" t="s">
        <v>59</v>
      </c>
      <c r="Z524" s="47">
        <v>0.64583333333333337</v>
      </c>
      <c r="AA524" s="3"/>
      <c r="AB524" s="3"/>
      <c r="AC524" s="2" t="s">
        <v>3</v>
      </c>
      <c r="AD524" s="2" t="s">
        <v>34</v>
      </c>
      <c r="AE524" s="2">
        <v>0</v>
      </c>
      <c r="AF524" s="2">
        <v>0</v>
      </c>
      <c r="AG524" s="2">
        <v>0</v>
      </c>
      <c r="AH524" s="2">
        <v>0</v>
      </c>
      <c r="AI524" s="2">
        <v>0</v>
      </c>
      <c r="AJ524" s="2">
        <v>200</v>
      </c>
      <c r="AK524" s="2" t="s">
        <v>1</v>
      </c>
      <c r="AL524" s="2" t="s">
        <v>1</v>
      </c>
      <c r="AM524" s="1">
        <v>135</v>
      </c>
    </row>
    <row r="525" spans="1:39" x14ac:dyDescent="0.25">
      <c r="A525" s="10" t="s">
        <v>17</v>
      </c>
      <c r="B525" s="7" t="s">
        <v>287</v>
      </c>
      <c r="C525" s="7" t="s">
        <v>15</v>
      </c>
      <c r="D525" s="7" t="s">
        <v>26</v>
      </c>
      <c r="E525" s="29">
        <v>1</v>
      </c>
      <c r="F525" s="7" t="s">
        <v>8</v>
      </c>
      <c r="G525" s="7" t="s">
        <v>12</v>
      </c>
      <c r="H525" s="7" t="s">
        <v>12</v>
      </c>
      <c r="I525" s="7">
        <v>674</v>
      </c>
      <c r="J525" s="9">
        <v>38035</v>
      </c>
      <c r="K525" s="7">
        <v>224757</v>
      </c>
      <c r="L525" s="7" t="s">
        <v>13</v>
      </c>
      <c r="M525" s="7" t="s">
        <v>12</v>
      </c>
      <c r="N525" s="7">
        <v>2</v>
      </c>
      <c r="O525" s="7" t="s">
        <v>27</v>
      </c>
      <c r="P525" s="7" t="s">
        <v>122</v>
      </c>
      <c r="Q525" s="7" t="s">
        <v>19</v>
      </c>
      <c r="R525" s="7" t="s">
        <v>8</v>
      </c>
      <c r="S525" s="7" t="b">
        <v>1</v>
      </c>
      <c r="T525" s="7" t="b">
        <v>0</v>
      </c>
      <c r="U525" s="7" t="s">
        <v>762</v>
      </c>
      <c r="V525" s="9">
        <v>38092</v>
      </c>
      <c r="W525" s="7" t="s">
        <v>6</v>
      </c>
      <c r="X525" s="7" t="s">
        <v>37</v>
      </c>
      <c r="Y525" s="7" t="s">
        <v>440</v>
      </c>
      <c r="Z525" s="48">
        <v>0.50694444444444442</v>
      </c>
      <c r="AA525" s="8"/>
      <c r="AB525" s="8"/>
      <c r="AC525" s="7" t="s">
        <v>3</v>
      </c>
      <c r="AD525" s="7" t="s">
        <v>34</v>
      </c>
      <c r="AE525" s="7">
        <v>0</v>
      </c>
      <c r="AF525" s="7">
        <v>0</v>
      </c>
      <c r="AG525" s="7">
        <v>0</v>
      </c>
      <c r="AH525" s="7">
        <v>0</v>
      </c>
      <c r="AI525" s="7">
        <v>0</v>
      </c>
      <c r="AJ525" s="7">
        <v>100</v>
      </c>
      <c r="AK525" s="7" t="s">
        <v>1</v>
      </c>
      <c r="AL525" s="7" t="s">
        <v>1</v>
      </c>
      <c r="AM525" s="6" t="s">
        <v>0</v>
      </c>
    </row>
    <row r="526" spans="1:39" x14ac:dyDescent="0.25">
      <c r="A526" s="5" t="s">
        <v>17</v>
      </c>
      <c r="B526" s="2" t="s">
        <v>173</v>
      </c>
      <c r="C526" s="2" t="s">
        <v>15</v>
      </c>
      <c r="D526" s="2" t="s">
        <v>178</v>
      </c>
      <c r="E526" s="28">
        <v>1</v>
      </c>
      <c r="F526" s="2" t="s">
        <v>8</v>
      </c>
      <c r="G526" s="2" t="s">
        <v>12</v>
      </c>
      <c r="H526" s="2" t="s">
        <v>12</v>
      </c>
      <c r="I526" s="12" t="s">
        <v>12</v>
      </c>
      <c r="J526" s="4">
        <v>38050</v>
      </c>
      <c r="K526" s="2">
        <v>229288</v>
      </c>
      <c r="L526" s="2" t="s">
        <v>13</v>
      </c>
      <c r="M526" s="2" t="s">
        <v>12</v>
      </c>
      <c r="N526" s="2">
        <v>2</v>
      </c>
      <c r="O526" s="2" t="s">
        <v>608</v>
      </c>
      <c r="P526" s="2" t="s">
        <v>108</v>
      </c>
      <c r="Q526" s="2" t="s">
        <v>29</v>
      </c>
      <c r="R526" s="2" t="s">
        <v>8</v>
      </c>
      <c r="S526" s="2" t="b">
        <v>1</v>
      </c>
      <c r="T526" s="2" t="b">
        <v>0</v>
      </c>
      <c r="U526" s="2" t="s">
        <v>7</v>
      </c>
      <c r="V526" s="4">
        <v>38050</v>
      </c>
      <c r="W526" s="2" t="s">
        <v>38</v>
      </c>
      <c r="X526" s="2" t="s">
        <v>45</v>
      </c>
      <c r="Y526" s="2" t="s">
        <v>203</v>
      </c>
      <c r="Z526" s="47">
        <v>0.4375</v>
      </c>
      <c r="AA526" s="3"/>
      <c r="AB526" s="3"/>
      <c r="AC526" s="2" t="s">
        <v>3</v>
      </c>
      <c r="AD526" s="2" t="s">
        <v>2</v>
      </c>
      <c r="AE526" s="2">
        <v>0</v>
      </c>
      <c r="AF526" s="2">
        <v>0</v>
      </c>
      <c r="AG526" s="2">
        <v>0</v>
      </c>
      <c r="AH526" s="2">
        <v>0</v>
      </c>
      <c r="AI526" s="2">
        <v>0</v>
      </c>
      <c r="AJ526" s="2">
        <v>0</v>
      </c>
      <c r="AK526" s="2" t="s">
        <v>1</v>
      </c>
      <c r="AL526" s="2" t="s">
        <v>1</v>
      </c>
      <c r="AM526" s="1">
        <v>160</v>
      </c>
    </row>
    <row r="527" spans="1:39" x14ac:dyDescent="0.25">
      <c r="A527" s="10" t="s">
        <v>17</v>
      </c>
      <c r="B527" s="7" t="s">
        <v>173</v>
      </c>
      <c r="C527" s="7" t="s">
        <v>15</v>
      </c>
      <c r="D527" s="7" t="s">
        <v>178</v>
      </c>
      <c r="E527" s="29">
        <v>1</v>
      </c>
      <c r="F527" s="7" t="s">
        <v>12</v>
      </c>
      <c r="G527" s="7" t="s">
        <v>12</v>
      </c>
      <c r="H527" s="7" t="s">
        <v>12</v>
      </c>
      <c r="I527" s="11" t="s">
        <v>12</v>
      </c>
      <c r="J527" s="9">
        <v>38050</v>
      </c>
      <c r="K527" s="7">
        <v>226091</v>
      </c>
      <c r="L527" s="7" t="s">
        <v>13</v>
      </c>
      <c r="M527" s="7" t="s">
        <v>12</v>
      </c>
      <c r="N527" s="7">
        <v>2</v>
      </c>
      <c r="O527" s="7" t="s">
        <v>78</v>
      </c>
      <c r="P527" s="7" t="s">
        <v>108</v>
      </c>
      <c r="Q527" s="7" t="s">
        <v>29</v>
      </c>
      <c r="R527" s="7" t="s">
        <v>12</v>
      </c>
      <c r="S527" s="7" t="b">
        <v>1</v>
      </c>
      <c r="T527" s="7" t="b">
        <v>0</v>
      </c>
      <c r="U527" s="7" t="s">
        <v>7</v>
      </c>
      <c r="V527" s="9">
        <v>38096</v>
      </c>
      <c r="W527" s="7" t="s">
        <v>38</v>
      </c>
      <c r="X527" s="7" t="s">
        <v>12</v>
      </c>
      <c r="Y527" s="7" t="s">
        <v>203</v>
      </c>
      <c r="Z527" s="48">
        <v>0.4375</v>
      </c>
      <c r="AA527" s="8"/>
      <c r="AB527" s="8"/>
      <c r="AC527" s="7" t="s">
        <v>3</v>
      </c>
      <c r="AD527" s="7" t="s">
        <v>22</v>
      </c>
      <c r="AE527" s="7">
        <v>0</v>
      </c>
      <c r="AF527" s="7">
        <v>0</v>
      </c>
      <c r="AG527" s="7">
        <v>0</v>
      </c>
      <c r="AH527" s="7">
        <v>0</v>
      </c>
      <c r="AI527" s="7">
        <v>0</v>
      </c>
      <c r="AJ527" s="7">
        <v>0</v>
      </c>
      <c r="AK527" s="7" t="s">
        <v>1</v>
      </c>
      <c r="AL527" s="7" t="s">
        <v>1</v>
      </c>
      <c r="AM527" s="6">
        <v>160</v>
      </c>
    </row>
    <row r="528" spans="1:39" x14ac:dyDescent="0.25">
      <c r="A528" s="10" t="s">
        <v>17</v>
      </c>
      <c r="B528" s="7" t="s">
        <v>143</v>
      </c>
      <c r="C528" s="7" t="s">
        <v>15</v>
      </c>
      <c r="D528" s="7" t="s">
        <v>97</v>
      </c>
      <c r="E528" s="29">
        <v>7</v>
      </c>
      <c r="F528" s="7" t="s">
        <v>8</v>
      </c>
      <c r="G528" s="7" t="s">
        <v>12</v>
      </c>
      <c r="H528" s="7" t="s">
        <v>12</v>
      </c>
      <c r="I528" s="11" t="s">
        <v>12</v>
      </c>
      <c r="J528" s="9">
        <v>38062</v>
      </c>
      <c r="K528" s="7">
        <v>225993</v>
      </c>
      <c r="L528" s="7" t="s">
        <v>13</v>
      </c>
      <c r="M528" s="7" t="s">
        <v>12</v>
      </c>
      <c r="N528" s="7">
        <v>2</v>
      </c>
      <c r="O528" s="7" t="s">
        <v>89</v>
      </c>
      <c r="P528" s="7" t="s">
        <v>142</v>
      </c>
      <c r="Q528" s="7" t="s">
        <v>29</v>
      </c>
      <c r="R528" s="7" t="s">
        <v>8</v>
      </c>
      <c r="S528" s="7" t="b">
        <v>0</v>
      </c>
      <c r="T528" s="7" t="b">
        <v>0</v>
      </c>
      <c r="U528" s="7" t="s">
        <v>311</v>
      </c>
      <c r="V528" s="9">
        <v>38062</v>
      </c>
      <c r="W528" s="7" t="s">
        <v>12</v>
      </c>
      <c r="X528" s="7" t="s">
        <v>45</v>
      </c>
      <c r="Y528" s="7" t="s">
        <v>73</v>
      </c>
      <c r="Z528" s="48">
        <v>0.49652777777777773</v>
      </c>
      <c r="AA528" s="8"/>
      <c r="AB528" s="8"/>
      <c r="AC528" s="7" t="s">
        <v>3</v>
      </c>
      <c r="AD528" s="7" t="s">
        <v>34</v>
      </c>
      <c r="AE528" s="7">
        <v>0</v>
      </c>
      <c r="AF528" s="7">
        <v>0</v>
      </c>
      <c r="AG528" s="7">
        <v>0</v>
      </c>
      <c r="AH528" s="7">
        <v>0</v>
      </c>
      <c r="AI528" s="7">
        <v>0</v>
      </c>
      <c r="AJ528" s="7">
        <v>0</v>
      </c>
      <c r="AK528" s="7" t="s">
        <v>1</v>
      </c>
      <c r="AL528" s="7" t="s">
        <v>1</v>
      </c>
      <c r="AM528" s="6">
        <v>130</v>
      </c>
    </row>
    <row r="529" spans="1:39" x14ac:dyDescent="0.25">
      <c r="A529" s="5" t="s">
        <v>17</v>
      </c>
      <c r="B529" s="2" t="s">
        <v>91</v>
      </c>
      <c r="C529" s="2" t="s">
        <v>15</v>
      </c>
      <c r="D529" s="2" t="s">
        <v>151</v>
      </c>
      <c r="E529" s="28">
        <v>1</v>
      </c>
      <c r="F529" s="2" t="s">
        <v>8</v>
      </c>
      <c r="G529" s="2" t="s">
        <v>12</v>
      </c>
      <c r="H529" s="2" t="s">
        <v>12</v>
      </c>
      <c r="I529" s="12" t="s">
        <v>12</v>
      </c>
      <c r="J529" s="4">
        <v>38090</v>
      </c>
      <c r="K529" s="2">
        <v>226106</v>
      </c>
      <c r="L529" s="2" t="s">
        <v>13</v>
      </c>
      <c r="M529" s="2" t="s">
        <v>12</v>
      </c>
      <c r="N529" s="2">
        <v>2</v>
      </c>
      <c r="O529" s="2" t="s">
        <v>89</v>
      </c>
      <c r="P529" s="2" t="s">
        <v>52</v>
      </c>
      <c r="Q529" s="2" t="s">
        <v>19</v>
      </c>
      <c r="R529" s="2" t="s">
        <v>8</v>
      </c>
      <c r="S529" s="2" t="b">
        <v>0</v>
      </c>
      <c r="T529" s="2" t="b">
        <v>0</v>
      </c>
      <c r="U529" s="2" t="s">
        <v>7</v>
      </c>
      <c r="V529" s="4">
        <v>38091</v>
      </c>
      <c r="W529" s="2" t="s">
        <v>12</v>
      </c>
      <c r="X529" s="2" t="s">
        <v>37</v>
      </c>
      <c r="Y529" s="2" t="s">
        <v>113</v>
      </c>
      <c r="Z529" s="47">
        <v>0.4861111111111111</v>
      </c>
      <c r="AA529" s="3"/>
      <c r="AB529" s="3"/>
      <c r="AC529" s="2" t="s">
        <v>3</v>
      </c>
      <c r="AD529" s="2" t="s">
        <v>34</v>
      </c>
      <c r="AE529" s="2">
        <v>0</v>
      </c>
      <c r="AF529" s="2">
        <v>0</v>
      </c>
      <c r="AG529" s="2">
        <v>0</v>
      </c>
      <c r="AH529" s="2">
        <v>0</v>
      </c>
      <c r="AI529" s="2">
        <v>0</v>
      </c>
      <c r="AJ529" s="2">
        <v>500</v>
      </c>
      <c r="AK529" s="2" t="s">
        <v>1</v>
      </c>
      <c r="AL529" s="2" t="s">
        <v>1</v>
      </c>
      <c r="AM529" s="1">
        <v>130</v>
      </c>
    </row>
    <row r="530" spans="1:39" x14ac:dyDescent="0.25">
      <c r="A530" s="10" t="s">
        <v>17</v>
      </c>
      <c r="B530" s="7" t="s">
        <v>366</v>
      </c>
      <c r="C530" s="7" t="s">
        <v>15</v>
      </c>
      <c r="D530" s="7" t="s">
        <v>303</v>
      </c>
      <c r="E530" s="29">
        <v>1</v>
      </c>
      <c r="F530" s="7" t="s">
        <v>8</v>
      </c>
      <c r="G530" s="7" t="s">
        <v>12</v>
      </c>
      <c r="H530" s="7" t="s">
        <v>12</v>
      </c>
      <c r="I530" s="7">
        <v>8715</v>
      </c>
      <c r="J530" s="9">
        <v>38102</v>
      </c>
      <c r="K530" s="7">
        <v>218669</v>
      </c>
      <c r="L530" s="7" t="s">
        <v>13</v>
      </c>
      <c r="M530" s="7" t="s">
        <v>12</v>
      </c>
      <c r="N530" s="7">
        <v>3</v>
      </c>
      <c r="O530" s="7" t="s">
        <v>761</v>
      </c>
      <c r="P530" s="7" t="s">
        <v>10</v>
      </c>
      <c r="Q530" s="7" t="s">
        <v>29</v>
      </c>
      <c r="R530" s="7" t="s">
        <v>8</v>
      </c>
      <c r="S530" s="7" t="b">
        <v>0</v>
      </c>
      <c r="T530" s="7" t="b">
        <v>0</v>
      </c>
      <c r="U530" s="7" t="s">
        <v>760</v>
      </c>
      <c r="V530" s="9">
        <v>38102</v>
      </c>
      <c r="W530" s="7" t="s">
        <v>12</v>
      </c>
      <c r="X530" s="7" t="s">
        <v>5</v>
      </c>
      <c r="Y530" s="7" t="s">
        <v>73</v>
      </c>
      <c r="Z530" s="48">
        <v>0.65625</v>
      </c>
      <c r="AA530" s="8"/>
      <c r="AB530" s="8"/>
      <c r="AC530" s="7" t="s">
        <v>3</v>
      </c>
      <c r="AD530" s="7" t="s">
        <v>2</v>
      </c>
      <c r="AE530" s="7">
        <v>0</v>
      </c>
      <c r="AF530" s="7">
        <v>0</v>
      </c>
      <c r="AG530" s="7">
        <v>0</v>
      </c>
      <c r="AH530" s="7">
        <v>0</v>
      </c>
      <c r="AI530" s="7">
        <v>0</v>
      </c>
      <c r="AJ530" s="7">
        <v>0</v>
      </c>
      <c r="AK530" s="7" t="s">
        <v>1</v>
      </c>
      <c r="AL530" s="7" t="s">
        <v>1</v>
      </c>
      <c r="AM530" s="6" t="s">
        <v>0</v>
      </c>
    </row>
    <row r="531" spans="1:39" x14ac:dyDescent="0.25">
      <c r="A531" s="5" t="s">
        <v>17</v>
      </c>
      <c r="B531" s="2" t="s">
        <v>300</v>
      </c>
      <c r="C531" s="2" t="s">
        <v>15</v>
      </c>
      <c r="D531" s="2" t="s">
        <v>90</v>
      </c>
      <c r="E531" s="28">
        <v>1</v>
      </c>
      <c r="F531" s="2" t="s">
        <v>8</v>
      </c>
      <c r="G531" s="2" t="s">
        <v>12</v>
      </c>
      <c r="H531" s="2" t="s">
        <v>12</v>
      </c>
      <c r="I531" s="2">
        <v>521</v>
      </c>
      <c r="J531" s="4">
        <v>38102</v>
      </c>
      <c r="K531" s="2">
        <v>230434</v>
      </c>
      <c r="L531" s="2" t="s">
        <v>13</v>
      </c>
      <c r="M531" s="2" t="s">
        <v>12</v>
      </c>
      <c r="N531" s="2">
        <v>2</v>
      </c>
      <c r="O531" s="2" t="s">
        <v>177</v>
      </c>
      <c r="P531" s="2" t="s">
        <v>244</v>
      </c>
      <c r="Q531" s="2" t="s">
        <v>19</v>
      </c>
      <c r="R531" s="2" t="s">
        <v>8</v>
      </c>
      <c r="S531" s="2" t="b">
        <v>1</v>
      </c>
      <c r="T531" s="2" t="b">
        <v>0</v>
      </c>
      <c r="U531" s="2" t="s">
        <v>759</v>
      </c>
      <c r="V531" s="4">
        <v>38320</v>
      </c>
      <c r="W531" s="2" t="s">
        <v>6</v>
      </c>
      <c r="X531" s="2" t="s">
        <v>37</v>
      </c>
      <c r="Y531" s="2" t="s">
        <v>433</v>
      </c>
      <c r="Z531" s="47">
        <v>0.56944444444444442</v>
      </c>
      <c r="AA531" s="3"/>
      <c r="AB531" s="3"/>
      <c r="AC531" s="2" t="s">
        <v>3</v>
      </c>
      <c r="AD531" s="2" t="s">
        <v>2</v>
      </c>
      <c r="AE531" s="2">
        <v>0</v>
      </c>
      <c r="AF531" s="2">
        <v>0</v>
      </c>
      <c r="AG531" s="2">
        <v>0</v>
      </c>
      <c r="AH531" s="2">
        <v>0</v>
      </c>
      <c r="AI531" s="2">
        <v>0</v>
      </c>
      <c r="AJ531" s="2">
        <v>400</v>
      </c>
      <c r="AK531" s="2" t="s">
        <v>1</v>
      </c>
      <c r="AL531" s="2" t="s">
        <v>1</v>
      </c>
      <c r="AM531" s="1" t="s">
        <v>0</v>
      </c>
    </row>
    <row r="532" spans="1:39" x14ac:dyDescent="0.25">
      <c r="A532" s="5" t="s">
        <v>17</v>
      </c>
      <c r="B532" s="2" t="s">
        <v>130</v>
      </c>
      <c r="C532" s="2" t="s">
        <v>15</v>
      </c>
      <c r="D532" s="2" t="s">
        <v>28</v>
      </c>
      <c r="E532" s="28">
        <v>7</v>
      </c>
      <c r="F532" s="2" t="s">
        <v>12</v>
      </c>
      <c r="G532" s="2" t="s">
        <v>12</v>
      </c>
      <c r="H532" s="2" t="s">
        <v>12</v>
      </c>
      <c r="I532" s="2">
        <v>1451</v>
      </c>
      <c r="J532" s="4">
        <v>38117</v>
      </c>
      <c r="K532" s="2">
        <v>219126</v>
      </c>
      <c r="L532" s="2" t="s">
        <v>13</v>
      </c>
      <c r="M532" s="2" t="s">
        <v>12</v>
      </c>
      <c r="N532" s="2">
        <v>2</v>
      </c>
      <c r="O532" s="2" t="s">
        <v>27</v>
      </c>
      <c r="P532" s="2" t="s">
        <v>83</v>
      </c>
      <c r="Q532" s="2" t="s">
        <v>29</v>
      </c>
      <c r="R532" s="2" t="s">
        <v>12</v>
      </c>
      <c r="S532" s="2" t="b">
        <v>0</v>
      </c>
      <c r="T532" s="2" t="b">
        <v>0</v>
      </c>
      <c r="U532" s="2" t="s">
        <v>757</v>
      </c>
      <c r="V532" s="4">
        <v>38153</v>
      </c>
      <c r="W532" s="2" t="s">
        <v>12</v>
      </c>
      <c r="X532" s="2" t="s">
        <v>12</v>
      </c>
      <c r="Y532" s="2" t="s">
        <v>113</v>
      </c>
      <c r="Z532" s="47">
        <v>0.5625</v>
      </c>
      <c r="AA532" s="3"/>
      <c r="AB532" s="3"/>
      <c r="AC532" s="2" t="s">
        <v>3</v>
      </c>
      <c r="AD532" s="2" t="s">
        <v>22</v>
      </c>
      <c r="AE532" s="2">
        <v>0</v>
      </c>
      <c r="AF532" s="2">
        <v>0</v>
      </c>
      <c r="AG532" s="2">
        <v>0</v>
      </c>
      <c r="AH532" s="2">
        <v>0</v>
      </c>
      <c r="AI532" s="2">
        <v>0</v>
      </c>
      <c r="AJ532" s="2">
        <v>0</v>
      </c>
      <c r="AK532" s="2" t="s">
        <v>1</v>
      </c>
      <c r="AL532" s="2" t="s">
        <v>1</v>
      </c>
      <c r="AM532" s="1" t="s">
        <v>0</v>
      </c>
    </row>
    <row r="533" spans="1:39" x14ac:dyDescent="0.25">
      <c r="A533" s="5" t="s">
        <v>17</v>
      </c>
      <c r="B533" s="2" t="s">
        <v>318</v>
      </c>
      <c r="C533" s="2" t="s">
        <v>15</v>
      </c>
      <c r="D533" s="2" t="s">
        <v>80</v>
      </c>
      <c r="E533" s="28">
        <v>1</v>
      </c>
      <c r="F533" s="2" t="s">
        <v>8</v>
      </c>
      <c r="G533" s="2" t="s">
        <v>12</v>
      </c>
      <c r="H533" s="2" t="s">
        <v>12</v>
      </c>
      <c r="I533" s="2">
        <v>1881</v>
      </c>
      <c r="J533" s="4">
        <v>38120</v>
      </c>
      <c r="K533" s="2">
        <v>222762</v>
      </c>
      <c r="L533" s="2" t="s">
        <v>13</v>
      </c>
      <c r="M533" s="2" t="s">
        <v>12</v>
      </c>
      <c r="N533" s="2">
        <v>2</v>
      </c>
      <c r="O533" s="2" t="s">
        <v>756</v>
      </c>
      <c r="P533" s="2" t="s">
        <v>257</v>
      </c>
      <c r="Q533" s="2" t="s">
        <v>29</v>
      </c>
      <c r="R533" s="2" t="s">
        <v>8</v>
      </c>
      <c r="S533" s="2" t="b">
        <v>1</v>
      </c>
      <c r="T533" s="2" t="b">
        <v>0</v>
      </c>
      <c r="U533" s="2" t="s">
        <v>311</v>
      </c>
      <c r="V533" s="4">
        <v>38162</v>
      </c>
      <c r="W533" s="2" t="s">
        <v>6</v>
      </c>
      <c r="X533" s="2" t="s">
        <v>37</v>
      </c>
      <c r="Y533" s="2" t="s">
        <v>48</v>
      </c>
      <c r="Z533" s="47">
        <v>0.3923611111111111</v>
      </c>
      <c r="AA533" s="3"/>
      <c r="AB533" s="3"/>
      <c r="AC533" s="2" t="s">
        <v>3</v>
      </c>
      <c r="AD533" s="2" t="s">
        <v>2</v>
      </c>
      <c r="AE533" s="2">
        <v>0</v>
      </c>
      <c r="AF533" s="2">
        <v>0</v>
      </c>
      <c r="AG533" s="2">
        <v>0</v>
      </c>
      <c r="AH533" s="2">
        <v>0</v>
      </c>
      <c r="AI533" s="2">
        <v>0</v>
      </c>
      <c r="AJ533" s="2">
        <v>0</v>
      </c>
      <c r="AK533" s="2" t="s">
        <v>1</v>
      </c>
      <c r="AL533" s="2" t="s">
        <v>1</v>
      </c>
      <c r="AM533" s="1" t="s">
        <v>0</v>
      </c>
    </row>
    <row r="534" spans="1:39" x14ac:dyDescent="0.25">
      <c r="A534" s="10" t="s">
        <v>17</v>
      </c>
      <c r="B534" s="7" t="s">
        <v>16</v>
      </c>
      <c r="C534" s="7" t="s">
        <v>15</v>
      </c>
      <c r="D534" s="7" t="s">
        <v>26</v>
      </c>
      <c r="E534" s="29">
        <v>1</v>
      </c>
      <c r="F534" s="7" t="s">
        <v>8</v>
      </c>
      <c r="G534" s="7" t="s">
        <v>12</v>
      </c>
      <c r="H534" s="7" t="s">
        <v>12</v>
      </c>
      <c r="I534" s="11" t="s">
        <v>12</v>
      </c>
      <c r="J534" s="9">
        <v>38124</v>
      </c>
      <c r="K534" s="7">
        <v>223262</v>
      </c>
      <c r="L534" s="7" t="s">
        <v>64</v>
      </c>
      <c r="M534" s="7" t="s">
        <v>12</v>
      </c>
      <c r="N534" s="7">
        <v>2</v>
      </c>
      <c r="O534" s="7" t="s">
        <v>24</v>
      </c>
      <c r="P534" s="7" t="s">
        <v>10</v>
      </c>
      <c r="Q534" s="7" t="s">
        <v>9</v>
      </c>
      <c r="R534" s="7" t="s">
        <v>8</v>
      </c>
      <c r="S534" s="7" t="b">
        <v>0</v>
      </c>
      <c r="T534" s="7" t="b">
        <v>0</v>
      </c>
      <c r="U534" s="7" t="s">
        <v>755</v>
      </c>
      <c r="V534" s="9">
        <v>38127</v>
      </c>
      <c r="W534" s="7" t="s">
        <v>131</v>
      </c>
      <c r="X534" s="7" t="s">
        <v>5</v>
      </c>
      <c r="Y534" s="7" t="s">
        <v>327</v>
      </c>
      <c r="Z534" s="48">
        <v>0.5625</v>
      </c>
      <c r="AA534" s="8"/>
      <c r="AB534" s="8"/>
      <c r="AC534" s="7" t="s">
        <v>3</v>
      </c>
      <c r="AD534" s="7" t="s">
        <v>2</v>
      </c>
      <c r="AE534" s="7">
        <v>0</v>
      </c>
      <c r="AF534" s="7">
        <v>0</v>
      </c>
      <c r="AG534" s="7">
        <v>0</v>
      </c>
      <c r="AH534" s="7">
        <v>0</v>
      </c>
      <c r="AI534" s="7">
        <v>0</v>
      </c>
      <c r="AJ534" s="7">
        <v>0</v>
      </c>
      <c r="AK534" s="7" t="s">
        <v>1</v>
      </c>
      <c r="AL534" s="7" t="s">
        <v>1</v>
      </c>
      <c r="AM534" s="6">
        <v>130</v>
      </c>
    </row>
    <row r="535" spans="1:39" x14ac:dyDescent="0.25">
      <c r="A535" s="10" t="s">
        <v>17</v>
      </c>
      <c r="B535" s="7" t="s">
        <v>173</v>
      </c>
      <c r="C535" s="7" t="s">
        <v>15</v>
      </c>
      <c r="D535" s="7" t="s">
        <v>25</v>
      </c>
      <c r="E535" s="29">
        <v>1</v>
      </c>
      <c r="F535" s="7" t="s">
        <v>8</v>
      </c>
      <c r="G535" s="7" t="s">
        <v>12</v>
      </c>
      <c r="H535" s="7" t="s">
        <v>12</v>
      </c>
      <c r="I535" s="11" t="s">
        <v>12</v>
      </c>
      <c r="J535" s="9">
        <v>38132</v>
      </c>
      <c r="K535" s="7">
        <v>224583</v>
      </c>
      <c r="L535" s="7" t="s">
        <v>13</v>
      </c>
      <c r="M535" s="7" t="s">
        <v>12</v>
      </c>
      <c r="N535" s="7">
        <v>2</v>
      </c>
      <c r="O535" s="7" t="s">
        <v>24</v>
      </c>
      <c r="P535" s="7" t="s">
        <v>108</v>
      </c>
      <c r="Q535" s="7" t="s">
        <v>9</v>
      </c>
      <c r="R535" s="7" t="s">
        <v>8</v>
      </c>
      <c r="S535" s="7" t="b">
        <v>0</v>
      </c>
      <c r="T535" s="7" t="b">
        <v>0</v>
      </c>
      <c r="U535" s="7" t="s">
        <v>754</v>
      </c>
      <c r="V535" s="9">
        <v>38132</v>
      </c>
      <c r="W535" s="7" t="s">
        <v>12</v>
      </c>
      <c r="X535" s="7" t="s">
        <v>5</v>
      </c>
      <c r="Y535" s="7" t="s">
        <v>73</v>
      </c>
      <c r="Z535" s="48">
        <v>0.44791666666666669</v>
      </c>
      <c r="AA535" s="8"/>
      <c r="AB535" s="8"/>
      <c r="AC535" s="7" t="s">
        <v>3</v>
      </c>
      <c r="AD535" s="7" t="s">
        <v>22</v>
      </c>
      <c r="AE535" s="7">
        <v>0</v>
      </c>
      <c r="AF535" s="7">
        <v>0</v>
      </c>
      <c r="AG535" s="7">
        <v>0</v>
      </c>
      <c r="AH535" s="7">
        <v>0</v>
      </c>
      <c r="AI535" s="7">
        <v>0</v>
      </c>
      <c r="AJ535" s="7">
        <v>0</v>
      </c>
      <c r="AK535" s="7" t="s">
        <v>1</v>
      </c>
      <c r="AL535" s="7" t="s">
        <v>1</v>
      </c>
      <c r="AM535" s="6">
        <v>133</v>
      </c>
    </row>
    <row r="536" spans="1:39" x14ac:dyDescent="0.25">
      <c r="A536" s="5" t="s">
        <v>17</v>
      </c>
      <c r="B536" s="2" t="s">
        <v>250</v>
      </c>
      <c r="C536" s="2" t="s">
        <v>46</v>
      </c>
      <c r="D536" s="2" t="s">
        <v>70</v>
      </c>
      <c r="E536" s="28">
        <v>1</v>
      </c>
      <c r="F536" s="2" t="s">
        <v>8</v>
      </c>
      <c r="G536" s="2" t="s">
        <v>12</v>
      </c>
      <c r="H536" s="2" t="s">
        <v>12</v>
      </c>
      <c r="I536" s="2">
        <v>2315</v>
      </c>
      <c r="J536" s="4">
        <v>38133</v>
      </c>
      <c r="K536" s="2">
        <v>230743</v>
      </c>
      <c r="L536" s="2" t="s">
        <v>13</v>
      </c>
      <c r="M536" s="2" t="s">
        <v>12</v>
      </c>
      <c r="N536" s="2">
        <v>2</v>
      </c>
      <c r="O536" s="2" t="s">
        <v>119</v>
      </c>
      <c r="P536" s="2" t="s">
        <v>132</v>
      </c>
      <c r="Q536" s="2" t="s">
        <v>19</v>
      </c>
      <c r="R536" s="2" t="s">
        <v>218</v>
      </c>
      <c r="S536" s="2" t="b">
        <v>1</v>
      </c>
      <c r="T536" s="2" t="b">
        <v>0</v>
      </c>
      <c r="U536" s="2" t="s">
        <v>753</v>
      </c>
      <c r="V536" s="4">
        <v>38309</v>
      </c>
      <c r="W536" s="2" t="s">
        <v>6</v>
      </c>
      <c r="X536" s="2" t="s">
        <v>45</v>
      </c>
      <c r="Y536" s="2" t="s">
        <v>526</v>
      </c>
      <c r="Z536" s="47">
        <v>0.80902777777777779</v>
      </c>
      <c r="AA536" s="3"/>
      <c r="AB536" s="3"/>
      <c r="AC536" s="2" t="s">
        <v>55</v>
      </c>
      <c r="AD536" s="2" t="s">
        <v>22</v>
      </c>
      <c r="AE536" s="2">
        <v>0</v>
      </c>
      <c r="AF536" s="2">
        <v>0</v>
      </c>
      <c r="AG536" s="2">
        <v>0</v>
      </c>
      <c r="AH536" s="2">
        <v>0</v>
      </c>
      <c r="AI536" s="2">
        <v>0</v>
      </c>
      <c r="AJ536" s="2" t="s">
        <v>1</v>
      </c>
      <c r="AK536" s="2" t="s">
        <v>1</v>
      </c>
      <c r="AL536" s="2" t="s">
        <v>1</v>
      </c>
      <c r="AM536" s="1" t="s">
        <v>0</v>
      </c>
    </row>
    <row r="537" spans="1:39" x14ac:dyDescent="0.25">
      <c r="A537" s="10" t="s">
        <v>17</v>
      </c>
      <c r="B537" s="7" t="s">
        <v>128</v>
      </c>
      <c r="C537" s="7" t="s">
        <v>15</v>
      </c>
      <c r="D537" s="7" t="s">
        <v>231</v>
      </c>
      <c r="E537" s="29">
        <v>1</v>
      </c>
      <c r="F537" s="7" t="s">
        <v>8</v>
      </c>
      <c r="G537" s="7" t="s">
        <v>12</v>
      </c>
      <c r="H537" s="7" t="s">
        <v>12</v>
      </c>
      <c r="I537" s="7">
        <v>217</v>
      </c>
      <c r="J537" s="9">
        <v>38135</v>
      </c>
      <c r="K537" s="7">
        <v>224176</v>
      </c>
      <c r="L537" s="7" t="s">
        <v>13</v>
      </c>
      <c r="M537" s="7" t="s">
        <v>12</v>
      </c>
      <c r="N537" s="7">
        <v>2</v>
      </c>
      <c r="O537" s="7" t="s">
        <v>708</v>
      </c>
      <c r="P537" s="7" t="s">
        <v>126</v>
      </c>
      <c r="Q537" s="7" t="s">
        <v>19</v>
      </c>
      <c r="R537" s="7" t="s">
        <v>8</v>
      </c>
      <c r="S537" s="7" t="b">
        <v>1</v>
      </c>
      <c r="T537" s="7" t="b">
        <v>1</v>
      </c>
      <c r="U537" s="7" t="s">
        <v>752</v>
      </c>
      <c r="V537" s="9">
        <v>38135</v>
      </c>
      <c r="W537" s="7" t="s">
        <v>6</v>
      </c>
      <c r="X537" s="7" t="s">
        <v>5</v>
      </c>
      <c r="Y537" s="7" t="s">
        <v>278</v>
      </c>
      <c r="Z537" s="48">
        <v>0.57638888888888895</v>
      </c>
      <c r="AA537" s="8"/>
      <c r="AB537" s="8"/>
      <c r="AC537" s="7" t="s">
        <v>3</v>
      </c>
      <c r="AD537" s="7" t="s">
        <v>2</v>
      </c>
      <c r="AE537" s="7">
        <v>0</v>
      </c>
      <c r="AF537" s="7">
        <v>0</v>
      </c>
      <c r="AG537" s="7">
        <v>0</v>
      </c>
      <c r="AH537" s="7">
        <v>0</v>
      </c>
      <c r="AI537" s="7">
        <v>0</v>
      </c>
      <c r="AJ537" s="7">
        <v>200</v>
      </c>
      <c r="AK537" s="7" t="s">
        <v>1</v>
      </c>
      <c r="AL537" s="7" t="s">
        <v>1</v>
      </c>
      <c r="AM537" s="6">
        <v>140</v>
      </c>
    </row>
    <row r="538" spans="1:39" x14ac:dyDescent="0.25">
      <c r="A538" s="5" t="s">
        <v>17</v>
      </c>
      <c r="B538" s="2" t="s">
        <v>130</v>
      </c>
      <c r="C538" s="2" t="s">
        <v>15</v>
      </c>
      <c r="D538" s="2" t="s">
        <v>32</v>
      </c>
      <c r="E538" s="28">
        <v>7</v>
      </c>
      <c r="F538" s="2" t="s">
        <v>12</v>
      </c>
      <c r="G538" s="2" t="s">
        <v>12</v>
      </c>
      <c r="H538" s="2" t="s">
        <v>12</v>
      </c>
      <c r="I538" s="2">
        <v>487</v>
      </c>
      <c r="J538" s="4">
        <v>38149</v>
      </c>
      <c r="K538" s="2">
        <v>227559</v>
      </c>
      <c r="L538" s="2" t="s">
        <v>13</v>
      </c>
      <c r="M538" s="2" t="s">
        <v>12</v>
      </c>
      <c r="N538" s="2">
        <v>2</v>
      </c>
      <c r="O538" s="2" t="s">
        <v>466</v>
      </c>
      <c r="P538" s="2" t="s">
        <v>83</v>
      </c>
      <c r="Q538" s="2" t="s">
        <v>19</v>
      </c>
      <c r="R538" s="2" t="s">
        <v>12</v>
      </c>
      <c r="S538" s="2" t="b">
        <v>1</v>
      </c>
      <c r="T538" s="2" t="b">
        <v>0</v>
      </c>
      <c r="U538" s="2" t="s">
        <v>751</v>
      </c>
      <c r="V538" s="4">
        <v>38386</v>
      </c>
      <c r="W538" s="2" t="s">
        <v>6</v>
      </c>
      <c r="X538" s="2" t="s">
        <v>12</v>
      </c>
      <c r="Y538" s="2" t="s">
        <v>118</v>
      </c>
      <c r="Z538" s="47">
        <v>0.64583333333333337</v>
      </c>
      <c r="AA538" s="3"/>
      <c r="AB538" s="3"/>
      <c r="AC538" s="2" t="s">
        <v>3</v>
      </c>
      <c r="AD538" s="2" t="s">
        <v>22</v>
      </c>
      <c r="AE538" s="2">
        <v>0</v>
      </c>
      <c r="AF538" s="2">
        <v>0</v>
      </c>
      <c r="AG538" s="2">
        <v>0</v>
      </c>
      <c r="AH538" s="2">
        <v>0</v>
      </c>
      <c r="AI538" s="2">
        <v>0</v>
      </c>
      <c r="AJ538" s="2">
        <v>40</v>
      </c>
      <c r="AK538" s="2" t="s">
        <v>1</v>
      </c>
      <c r="AL538" s="2" t="s">
        <v>1</v>
      </c>
      <c r="AM538" s="1">
        <v>130</v>
      </c>
    </row>
    <row r="539" spans="1:39" x14ac:dyDescent="0.25">
      <c r="A539" s="10" t="s">
        <v>17</v>
      </c>
      <c r="B539" s="7" t="s">
        <v>318</v>
      </c>
      <c r="C539" s="7" t="s">
        <v>15</v>
      </c>
      <c r="D539" s="7" t="s">
        <v>25</v>
      </c>
      <c r="E539" s="29">
        <v>1</v>
      </c>
      <c r="F539" s="7" t="s">
        <v>8</v>
      </c>
      <c r="G539" s="7" t="s">
        <v>12</v>
      </c>
      <c r="H539" s="7" t="s">
        <v>12</v>
      </c>
      <c r="I539" s="11" t="s">
        <v>12</v>
      </c>
      <c r="J539" s="9">
        <v>38155</v>
      </c>
      <c r="K539" s="7">
        <v>231168</v>
      </c>
      <c r="L539" s="7" t="s">
        <v>13</v>
      </c>
      <c r="M539" s="7" t="s">
        <v>12</v>
      </c>
      <c r="N539" s="7">
        <v>2</v>
      </c>
      <c r="O539" s="7" t="s">
        <v>177</v>
      </c>
      <c r="P539" s="7" t="s">
        <v>257</v>
      </c>
      <c r="Q539" s="7" t="s">
        <v>29</v>
      </c>
      <c r="R539" s="7" t="s">
        <v>8</v>
      </c>
      <c r="S539" s="7" t="b">
        <v>1</v>
      </c>
      <c r="T539" s="7" t="b">
        <v>0</v>
      </c>
      <c r="U539" s="7" t="s">
        <v>750</v>
      </c>
      <c r="V539" s="9">
        <v>38155</v>
      </c>
      <c r="W539" s="7" t="s">
        <v>131</v>
      </c>
      <c r="X539" s="7" t="s">
        <v>37</v>
      </c>
      <c r="Y539" s="7" t="s">
        <v>327</v>
      </c>
      <c r="Z539" s="48">
        <v>0.43958333333333338</v>
      </c>
      <c r="AA539" s="8"/>
      <c r="AB539" s="8"/>
      <c r="AC539" s="7" t="s">
        <v>3</v>
      </c>
      <c r="AD539" s="7" t="s">
        <v>2</v>
      </c>
      <c r="AE539" s="7">
        <v>0</v>
      </c>
      <c r="AF539" s="7">
        <v>0</v>
      </c>
      <c r="AG539" s="7">
        <v>0</v>
      </c>
      <c r="AH539" s="7">
        <v>0</v>
      </c>
      <c r="AI539" s="7">
        <v>0</v>
      </c>
      <c r="AJ539" s="7">
        <v>0</v>
      </c>
      <c r="AK539" s="7" t="s">
        <v>1</v>
      </c>
      <c r="AL539" s="7" t="s">
        <v>1</v>
      </c>
      <c r="AM539" s="6" t="s">
        <v>0</v>
      </c>
    </row>
    <row r="540" spans="1:39" x14ac:dyDescent="0.25">
      <c r="A540" s="5" t="s">
        <v>17</v>
      </c>
      <c r="B540" s="2" t="s">
        <v>366</v>
      </c>
      <c r="C540" s="2" t="s">
        <v>15</v>
      </c>
      <c r="D540" s="2" t="s">
        <v>125</v>
      </c>
      <c r="E540" s="28">
        <v>1</v>
      </c>
      <c r="F540" s="2" t="s">
        <v>8</v>
      </c>
      <c r="G540" s="2" t="s">
        <v>12</v>
      </c>
      <c r="H540" s="2" t="s">
        <v>12</v>
      </c>
      <c r="I540" s="2">
        <v>559</v>
      </c>
      <c r="J540" s="4">
        <v>38159</v>
      </c>
      <c r="K540" s="2">
        <v>229137</v>
      </c>
      <c r="L540" s="2" t="s">
        <v>13</v>
      </c>
      <c r="M540" s="2" t="s">
        <v>12</v>
      </c>
      <c r="N540" s="2">
        <v>2</v>
      </c>
      <c r="O540" s="2" t="s">
        <v>372</v>
      </c>
      <c r="P540" s="2" t="s">
        <v>10</v>
      </c>
      <c r="Q540" s="2" t="s">
        <v>9</v>
      </c>
      <c r="R540" s="2" t="s">
        <v>8</v>
      </c>
      <c r="S540" s="2" t="b">
        <v>1</v>
      </c>
      <c r="T540" s="2" t="b">
        <v>0</v>
      </c>
      <c r="U540" s="2" t="s">
        <v>749</v>
      </c>
      <c r="V540" s="4">
        <v>38159</v>
      </c>
      <c r="W540" s="2" t="s">
        <v>12</v>
      </c>
      <c r="X540" s="2" t="s">
        <v>5</v>
      </c>
      <c r="Y540" s="2" t="s">
        <v>199</v>
      </c>
      <c r="Z540" s="47">
        <v>0.4861111111111111</v>
      </c>
      <c r="AA540" s="3"/>
      <c r="AB540" s="3"/>
      <c r="AC540" s="2" t="s">
        <v>3</v>
      </c>
      <c r="AD540" s="2" t="s">
        <v>2</v>
      </c>
      <c r="AE540" s="2">
        <v>0</v>
      </c>
      <c r="AF540" s="2">
        <v>0</v>
      </c>
      <c r="AG540" s="2">
        <v>0</v>
      </c>
      <c r="AH540" s="2">
        <v>0</v>
      </c>
      <c r="AI540" s="2">
        <v>0</v>
      </c>
      <c r="AJ540" s="2">
        <v>0</v>
      </c>
      <c r="AK540" s="2" t="s">
        <v>1</v>
      </c>
      <c r="AL540" s="2" t="s">
        <v>1</v>
      </c>
      <c r="AM540" s="1">
        <v>120</v>
      </c>
    </row>
    <row r="541" spans="1:39" x14ac:dyDescent="0.25">
      <c r="A541" s="10" t="s">
        <v>17</v>
      </c>
      <c r="B541" s="7" t="s">
        <v>16</v>
      </c>
      <c r="C541" s="7" t="s">
        <v>15</v>
      </c>
      <c r="D541" s="7" t="s">
        <v>107</v>
      </c>
      <c r="E541" s="29">
        <v>1</v>
      </c>
      <c r="F541" s="7" t="s">
        <v>8</v>
      </c>
      <c r="G541" s="7" t="s">
        <v>12</v>
      </c>
      <c r="H541" s="7" t="s">
        <v>12</v>
      </c>
      <c r="I541" s="11" t="s">
        <v>12</v>
      </c>
      <c r="J541" s="9">
        <v>38165</v>
      </c>
      <c r="K541" s="7">
        <v>225806</v>
      </c>
      <c r="L541" s="7" t="s">
        <v>13</v>
      </c>
      <c r="M541" s="7" t="s">
        <v>12</v>
      </c>
      <c r="N541" s="7">
        <v>2</v>
      </c>
      <c r="O541" s="7" t="s">
        <v>106</v>
      </c>
      <c r="P541" s="7" t="s">
        <v>10</v>
      </c>
      <c r="Q541" s="7" t="s">
        <v>9</v>
      </c>
      <c r="R541" s="7" t="s">
        <v>8</v>
      </c>
      <c r="S541" s="7" t="b">
        <v>0</v>
      </c>
      <c r="T541" s="7" t="b">
        <v>0</v>
      </c>
      <c r="U541" s="7" t="s">
        <v>7</v>
      </c>
      <c r="V541" s="9">
        <v>38165</v>
      </c>
      <c r="W541" s="7" t="s">
        <v>12</v>
      </c>
      <c r="X541" s="7" t="s">
        <v>37</v>
      </c>
      <c r="Y541" s="7" t="s">
        <v>73</v>
      </c>
      <c r="Z541" s="48">
        <v>0.3888888888888889</v>
      </c>
      <c r="AA541" s="8"/>
      <c r="AB541" s="8"/>
      <c r="AC541" s="7" t="s">
        <v>3</v>
      </c>
      <c r="AD541" s="7" t="s">
        <v>2</v>
      </c>
      <c r="AE541" s="7">
        <v>0</v>
      </c>
      <c r="AF541" s="7">
        <v>0</v>
      </c>
      <c r="AG541" s="7">
        <v>0</v>
      </c>
      <c r="AH541" s="7">
        <v>0</v>
      </c>
      <c r="AI541" s="7">
        <v>0</v>
      </c>
      <c r="AJ541" s="7">
        <v>0</v>
      </c>
      <c r="AK541" s="7" t="s">
        <v>1</v>
      </c>
      <c r="AL541" s="7" t="s">
        <v>1</v>
      </c>
      <c r="AM541" s="6">
        <v>110</v>
      </c>
    </row>
    <row r="542" spans="1:39" x14ac:dyDescent="0.25">
      <c r="A542" s="5" t="s">
        <v>17</v>
      </c>
      <c r="B542" s="2" t="s">
        <v>318</v>
      </c>
      <c r="C542" s="2" t="s">
        <v>15</v>
      </c>
      <c r="D542" s="2" t="s">
        <v>178</v>
      </c>
      <c r="E542" s="28">
        <v>1</v>
      </c>
      <c r="F542" s="2" t="s">
        <v>8</v>
      </c>
      <c r="G542" s="2" t="s">
        <v>12</v>
      </c>
      <c r="H542" s="2" t="s">
        <v>12</v>
      </c>
      <c r="I542" s="12" t="s">
        <v>12</v>
      </c>
      <c r="J542" s="4">
        <v>38177</v>
      </c>
      <c r="K542" s="2">
        <v>225469</v>
      </c>
      <c r="L542" s="2" t="s">
        <v>13</v>
      </c>
      <c r="M542" s="2" t="s">
        <v>12</v>
      </c>
      <c r="N542" s="2">
        <v>2</v>
      </c>
      <c r="O542" s="2" t="s">
        <v>98</v>
      </c>
      <c r="P542" s="2" t="s">
        <v>257</v>
      </c>
      <c r="Q542" s="2" t="s">
        <v>29</v>
      </c>
      <c r="R542" s="2" t="s">
        <v>8</v>
      </c>
      <c r="S542" s="2" t="b">
        <v>1</v>
      </c>
      <c r="T542" s="2" t="b">
        <v>0</v>
      </c>
      <c r="U542" s="2" t="s">
        <v>7</v>
      </c>
      <c r="V542" s="4">
        <v>38177</v>
      </c>
      <c r="W542" s="2" t="s">
        <v>6</v>
      </c>
      <c r="X542" s="2" t="s">
        <v>5</v>
      </c>
      <c r="Y542" s="2" t="s">
        <v>48</v>
      </c>
      <c r="Z542" s="47">
        <v>0.56041666666666667</v>
      </c>
      <c r="AA542" s="3"/>
      <c r="AB542" s="3"/>
      <c r="AC542" s="2" t="s">
        <v>3</v>
      </c>
      <c r="AD542" s="2" t="s">
        <v>2</v>
      </c>
      <c r="AE542" s="2">
        <v>0</v>
      </c>
      <c r="AF542" s="2">
        <v>0</v>
      </c>
      <c r="AG542" s="2">
        <v>0</v>
      </c>
      <c r="AH542" s="2">
        <v>0</v>
      </c>
      <c r="AI542" s="2">
        <v>0</v>
      </c>
      <c r="AJ542" s="2">
        <v>0</v>
      </c>
      <c r="AK542" s="2" t="s">
        <v>1</v>
      </c>
      <c r="AL542" s="2" t="s">
        <v>1</v>
      </c>
      <c r="AM542" s="1" t="s">
        <v>0</v>
      </c>
    </row>
    <row r="543" spans="1:39" x14ac:dyDescent="0.25">
      <c r="A543" s="10" t="s">
        <v>17</v>
      </c>
      <c r="B543" s="7" t="s">
        <v>318</v>
      </c>
      <c r="C543" s="7" t="s">
        <v>15</v>
      </c>
      <c r="D543" s="7" t="s">
        <v>365</v>
      </c>
      <c r="E543" s="29">
        <v>1</v>
      </c>
      <c r="F543" s="7" t="s">
        <v>8</v>
      </c>
      <c r="G543" s="7" t="s">
        <v>12</v>
      </c>
      <c r="H543" s="7" t="s">
        <v>12</v>
      </c>
      <c r="I543" s="11" t="s">
        <v>12</v>
      </c>
      <c r="J543" s="9">
        <v>38179</v>
      </c>
      <c r="K543" s="7">
        <v>225100</v>
      </c>
      <c r="L543" s="7" t="s">
        <v>13</v>
      </c>
      <c r="M543" s="7" t="s">
        <v>12</v>
      </c>
      <c r="N543" s="7">
        <v>2</v>
      </c>
      <c r="O543" s="7" t="s">
        <v>24</v>
      </c>
      <c r="P543" s="7" t="s">
        <v>257</v>
      </c>
      <c r="Q543" s="7" t="s">
        <v>9</v>
      </c>
      <c r="R543" s="7" t="s">
        <v>8</v>
      </c>
      <c r="S543" s="7" t="b">
        <v>0</v>
      </c>
      <c r="T543" s="7" t="b">
        <v>0</v>
      </c>
      <c r="U543" s="7" t="s">
        <v>7</v>
      </c>
      <c r="V543" s="9">
        <v>38179</v>
      </c>
      <c r="W543" s="7" t="s">
        <v>6</v>
      </c>
      <c r="X543" s="7" t="s">
        <v>37</v>
      </c>
      <c r="Y543" s="7" t="s">
        <v>162</v>
      </c>
      <c r="Z543" s="48">
        <v>0.50416666666666665</v>
      </c>
      <c r="AA543" s="8"/>
      <c r="AB543" s="8"/>
      <c r="AC543" s="7" t="s">
        <v>3</v>
      </c>
      <c r="AD543" s="7" t="s">
        <v>2</v>
      </c>
      <c r="AE543" s="7">
        <v>0</v>
      </c>
      <c r="AF543" s="7">
        <v>0</v>
      </c>
      <c r="AG543" s="7">
        <v>0</v>
      </c>
      <c r="AH543" s="7">
        <v>0</v>
      </c>
      <c r="AI543" s="7">
        <v>0</v>
      </c>
      <c r="AJ543" s="7">
        <v>0</v>
      </c>
      <c r="AK543" s="7" t="s">
        <v>1</v>
      </c>
      <c r="AL543" s="7" t="s">
        <v>1</v>
      </c>
      <c r="AM543" s="6" t="s">
        <v>0</v>
      </c>
    </row>
    <row r="544" spans="1:39" x14ac:dyDescent="0.25">
      <c r="A544" s="5" t="s">
        <v>17</v>
      </c>
      <c r="B544" s="2" t="s">
        <v>383</v>
      </c>
      <c r="C544" s="2" t="s">
        <v>15</v>
      </c>
      <c r="D544" s="2" t="s">
        <v>220</v>
      </c>
      <c r="E544" s="28">
        <v>1</v>
      </c>
      <c r="F544" s="2" t="s">
        <v>8</v>
      </c>
      <c r="G544" s="2" t="s">
        <v>12</v>
      </c>
      <c r="H544" s="2" t="s">
        <v>12</v>
      </c>
      <c r="I544" s="12" t="s">
        <v>12</v>
      </c>
      <c r="J544" s="4">
        <v>38183</v>
      </c>
      <c r="K544" s="2">
        <v>224403</v>
      </c>
      <c r="L544" s="2" t="s">
        <v>13</v>
      </c>
      <c r="M544" s="2" t="s">
        <v>12</v>
      </c>
      <c r="N544" s="2">
        <v>2</v>
      </c>
      <c r="O544" s="2" t="s">
        <v>342</v>
      </c>
      <c r="P544" s="2" t="s">
        <v>77</v>
      </c>
      <c r="Q544" s="2" t="s">
        <v>19</v>
      </c>
      <c r="R544" s="2" t="s">
        <v>8</v>
      </c>
      <c r="S544" s="2" t="b">
        <v>0</v>
      </c>
      <c r="T544" s="2" t="b">
        <v>0</v>
      </c>
      <c r="U544" s="2" t="s">
        <v>746</v>
      </c>
      <c r="V544" s="4">
        <v>38183</v>
      </c>
      <c r="W544" s="2" t="s">
        <v>6</v>
      </c>
      <c r="X544" s="2" t="s">
        <v>5</v>
      </c>
      <c r="Y544" s="2" t="s">
        <v>18</v>
      </c>
      <c r="Z544" s="47">
        <v>0.31666666666666665</v>
      </c>
      <c r="AA544" s="3"/>
      <c r="AB544" s="3"/>
      <c r="AC544" s="2" t="s">
        <v>3</v>
      </c>
      <c r="AD544" s="2" t="s">
        <v>34</v>
      </c>
      <c r="AE544" s="2">
        <v>0</v>
      </c>
      <c r="AF544" s="2">
        <v>0</v>
      </c>
      <c r="AG544" s="2">
        <v>0</v>
      </c>
      <c r="AH544" s="2">
        <v>0</v>
      </c>
      <c r="AI544" s="2">
        <v>0</v>
      </c>
      <c r="AJ544" s="2">
        <v>25</v>
      </c>
      <c r="AK544" s="2" t="s">
        <v>1</v>
      </c>
      <c r="AL544" s="2" t="s">
        <v>1</v>
      </c>
      <c r="AM544" s="1">
        <v>135</v>
      </c>
    </row>
    <row r="545" spans="1:39" x14ac:dyDescent="0.25">
      <c r="A545" s="10" t="s">
        <v>17</v>
      </c>
      <c r="B545" s="7" t="s">
        <v>250</v>
      </c>
      <c r="C545" s="7" t="s">
        <v>15</v>
      </c>
      <c r="D545" s="7" t="s">
        <v>151</v>
      </c>
      <c r="E545" s="29">
        <v>7</v>
      </c>
      <c r="F545" s="7" t="s">
        <v>8</v>
      </c>
      <c r="G545" s="7" t="s">
        <v>12</v>
      </c>
      <c r="H545" s="7" t="s">
        <v>12</v>
      </c>
      <c r="I545" s="11" t="s">
        <v>12</v>
      </c>
      <c r="J545" s="9">
        <v>38185</v>
      </c>
      <c r="K545" s="7">
        <v>225474</v>
      </c>
      <c r="L545" s="7" t="s">
        <v>13</v>
      </c>
      <c r="M545" s="7" t="s">
        <v>12</v>
      </c>
      <c r="N545" s="7">
        <v>2</v>
      </c>
      <c r="O545" s="7" t="s">
        <v>89</v>
      </c>
      <c r="P545" s="7" t="s">
        <v>132</v>
      </c>
      <c r="Q545" s="7" t="s">
        <v>19</v>
      </c>
      <c r="R545" s="7" t="s">
        <v>8</v>
      </c>
      <c r="S545" s="7" t="b">
        <v>1</v>
      </c>
      <c r="T545" s="7" t="b">
        <v>0</v>
      </c>
      <c r="U545" s="7" t="s">
        <v>745</v>
      </c>
      <c r="V545" s="9">
        <v>38185</v>
      </c>
      <c r="W545" s="7" t="s">
        <v>6</v>
      </c>
      <c r="X545" s="7" t="s">
        <v>5</v>
      </c>
      <c r="Y545" s="7" t="s">
        <v>526</v>
      </c>
      <c r="Z545" s="48">
        <v>0.5</v>
      </c>
      <c r="AA545" s="8"/>
      <c r="AB545" s="8"/>
      <c r="AC545" s="7" t="s">
        <v>3</v>
      </c>
      <c r="AD545" s="7" t="s">
        <v>34</v>
      </c>
      <c r="AE545" s="7">
        <v>0</v>
      </c>
      <c r="AF545" s="7">
        <v>0</v>
      </c>
      <c r="AG545" s="7">
        <v>0</v>
      </c>
      <c r="AH545" s="7">
        <v>0</v>
      </c>
      <c r="AI545" s="7">
        <v>0</v>
      </c>
      <c r="AJ545" s="7">
        <v>500</v>
      </c>
      <c r="AK545" s="7" t="s">
        <v>1</v>
      </c>
      <c r="AL545" s="7" t="s">
        <v>1</v>
      </c>
      <c r="AM545" s="6">
        <v>140</v>
      </c>
    </row>
    <row r="546" spans="1:39" x14ac:dyDescent="0.25">
      <c r="A546" s="10" t="s">
        <v>17</v>
      </c>
      <c r="B546" s="7" t="s">
        <v>318</v>
      </c>
      <c r="C546" s="7" t="s">
        <v>15</v>
      </c>
      <c r="D546" s="7" t="s">
        <v>26</v>
      </c>
      <c r="E546" s="29">
        <v>1</v>
      </c>
      <c r="F546" s="7" t="s">
        <v>8</v>
      </c>
      <c r="G546" s="7" t="s">
        <v>12</v>
      </c>
      <c r="H546" s="7" t="s">
        <v>12</v>
      </c>
      <c r="I546" s="11" t="s">
        <v>12</v>
      </c>
      <c r="J546" s="9">
        <v>38192</v>
      </c>
      <c r="K546" s="7">
        <v>225319</v>
      </c>
      <c r="L546" s="7" t="s">
        <v>13</v>
      </c>
      <c r="M546" s="7" t="s">
        <v>12</v>
      </c>
      <c r="N546" s="7">
        <v>2</v>
      </c>
      <c r="O546" s="7" t="s">
        <v>24</v>
      </c>
      <c r="P546" s="7" t="s">
        <v>257</v>
      </c>
      <c r="Q546" s="7" t="s">
        <v>9</v>
      </c>
      <c r="R546" s="7" t="s">
        <v>8</v>
      </c>
      <c r="S546" s="7" t="b">
        <v>0</v>
      </c>
      <c r="T546" s="7" t="b">
        <v>0</v>
      </c>
      <c r="U546" s="7" t="s">
        <v>7</v>
      </c>
      <c r="V546" s="9">
        <v>38192</v>
      </c>
      <c r="W546" s="7" t="s">
        <v>6</v>
      </c>
      <c r="X546" s="7" t="s">
        <v>37</v>
      </c>
      <c r="Y546" s="7" t="s">
        <v>162</v>
      </c>
      <c r="Z546" s="48">
        <v>0.3888888888888889</v>
      </c>
      <c r="AA546" s="8"/>
      <c r="AB546" s="8"/>
      <c r="AC546" s="7" t="s">
        <v>3</v>
      </c>
      <c r="AD546" s="7" t="s">
        <v>2</v>
      </c>
      <c r="AE546" s="7">
        <v>0</v>
      </c>
      <c r="AF546" s="7">
        <v>0</v>
      </c>
      <c r="AG546" s="7">
        <v>0</v>
      </c>
      <c r="AH546" s="7">
        <v>0</v>
      </c>
      <c r="AI546" s="7">
        <v>0</v>
      </c>
      <c r="AJ546" s="7">
        <v>0</v>
      </c>
      <c r="AK546" s="7" t="s">
        <v>1</v>
      </c>
      <c r="AL546" s="7" t="s">
        <v>1</v>
      </c>
      <c r="AM546" s="6" t="s">
        <v>0</v>
      </c>
    </row>
    <row r="547" spans="1:39" x14ac:dyDescent="0.25">
      <c r="A547" s="5" t="s">
        <v>17</v>
      </c>
      <c r="B547" s="2" t="s">
        <v>318</v>
      </c>
      <c r="C547" s="2" t="s">
        <v>15</v>
      </c>
      <c r="D547" s="2" t="s">
        <v>80</v>
      </c>
      <c r="E547" s="28">
        <v>1</v>
      </c>
      <c r="F547" s="2" t="s">
        <v>8</v>
      </c>
      <c r="G547" s="2" t="s">
        <v>12</v>
      </c>
      <c r="H547" s="2" t="s">
        <v>12</v>
      </c>
      <c r="I547" s="12" t="s">
        <v>12</v>
      </c>
      <c r="J547" s="4">
        <v>38192</v>
      </c>
      <c r="K547" s="2">
        <v>231010</v>
      </c>
      <c r="L547" s="2" t="s">
        <v>13</v>
      </c>
      <c r="M547" s="2" t="s">
        <v>12</v>
      </c>
      <c r="N547" s="2">
        <v>2</v>
      </c>
      <c r="O547" s="2" t="s">
        <v>222</v>
      </c>
      <c r="P547" s="2" t="s">
        <v>257</v>
      </c>
      <c r="Q547" s="2" t="s">
        <v>9</v>
      </c>
      <c r="R547" s="2" t="s">
        <v>8</v>
      </c>
      <c r="S547" s="2" t="b">
        <v>1</v>
      </c>
      <c r="T547" s="2" t="b">
        <v>0</v>
      </c>
      <c r="U547" s="2" t="s">
        <v>7</v>
      </c>
      <c r="V547" s="4">
        <v>38192</v>
      </c>
      <c r="W547" s="2" t="s">
        <v>6</v>
      </c>
      <c r="X547" s="2" t="s">
        <v>37</v>
      </c>
      <c r="Y547" s="2" t="s">
        <v>162</v>
      </c>
      <c r="Z547" s="47">
        <v>0.37083333333333335</v>
      </c>
      <c r="AA547" s="3"/>
      <c r="AB547" s="3"/>
      <c r="AC547" s="2" t="s">
        <v>3</v>
      </c>
      <c r="AD547" s="2" t="s">
        <v>2</v>
      </c>
      <c r="AE547" s="2">
        <v>0</v>
      </c>
      <c r="AF547" s="2">
        <v>0</v>
      </c>
      <c r="AG547" s="2">
        <v>0</v>
      </c>
      <c r="AH547" s="2">
        <v>0</v>
      </c>
      <c r="AI547" s="2">
        <v>0</v>
      </c>
      <c r="AJ547" s="2">
        <v>0</v>
      </c>
      <c r="AK547" s="2" t="s">
        <v>1</v>
      </c>
      <c r="AL547" s="2" t="s">
        <v>1</v>
      </c>
      <c r="AM547" s="1" t="s">
        <v>0</v>
      </c>
    </row>
    <row r="548" spans="1:39" x14ac:dyDescent="0.25">
      <c r="A548" s="10" t="s">
        <v>17</v>
      </c>
      <c r="B548" s="7" t="s">
        <v>318</v>
      </c>
      <c r="C548" s="7" t="s">
        <v>15</v>
      </c>
      <c r="D548" s="7" t="s">
        <v>80</v>
      </c>
      <c r="E548" s="29">
        <v>1</v>
      </c>
      <c r="F548" s="7" t="s">
        <v>8</v>
      </c>
      <c r="G548" s="7" t="s">
        <v>12</v>
      </c>
      <c r="H548" s="7" t="s">
        <v>12</v>
      </c>
      <c r="I548" s="11" t="s">
        <v>12</v>
      </c>
      <c r="J548" s="9">
        <v>38194</v>
      </c>
      <c r="K548" s="7">
        <v>227453</v>
      </c>
      <c r="L548" s="7" t="s">
        <v>13</v>
      </c>
      <c r="M548" s="7" t="s">
        <v>12</v>
      </c>
      <c r="N548" s="7">
        <v>2</v>
      </c>
      <c r="O548" s="7" t="s">
        <v>222</v>
      </c>
      <c r="P548" s="7" t="s">
        <v>257</v>
      </c>
      <c r="Q548" s="7" t="s">
        <v>9</v>
      </c>
      <c r="R548" s="7" t="s">
        <v>8</v>
      </c>
      <c r="S548" s="7" t="b">
        <v>1</v>
      </c>
      <c r="T548" s="7" t="b">
        <v>0</v>
      </c>
      <c r="U548" s="7" t="s">
        <v>744</v>
      </c>
      <c r="V548" s="9">
        <v>38194</v>
      </c>
      <c r="W548" s="7" t="s">
        <v>6</v>
      </c>
      <c r="X548" s="7" t="s">
        <v>45</v>
      </c>
      <c r="Y548" s="7" t="s">
        <v>162</v>
      </c>
      <c r="Z548" s="48">
        <v>0.55208333333333337</v>
      </c>
      <c r="AA548" s="8"/>
      <c r="AB548" s="8"/>
      <c r="AC548" s="7" t="s">
        <v>3</v>
      </c>
      <c r="AD548" s="7" t="s">
        <v>2</v>
      </c>
      <c r="AE548" s="7">
        <v>0</v>
      </c>
      <c r="AF548" s="7">
        <v>0</v>
      </c>
      <c r="AG548" s="7">
        <v>0</v>
      </c>
      <c r="AH548" s="7">
        <v>0</v>
      </c>
      <c r="AI548" s="7">
        <v>0</v>
      </c>
      <c r="AJ548" s="7">
        <v>0</v>
      </c>
      <c r="AK548" s="7" t="s">
        <v>1</v>
      </c>
      <c r="AL548" s="7" t="s">
        <v>1</v>
      </c>
      <c r="AM548" s="6" t="s">
        <v>0</v>
      </c>
    </row>
    <row r="549" spans="1:39" x14ac:dyDescent="0.25">
      <c r="A549" s="10" t="s">
        <v>17</v>
      </c>
      <c r="B549" s="7" t="s">
        <v>366</v>
      </c>
      <c r="C549" s="7" t="s">
        <v>15</v>
      </c>
      <c r="D549" s="7" t="s">
        <v>178</v>
      </c>
      <c r="E549" s="29">
        <v>1</v>
      </c>
      <c r="F549" s="7" t="s">
        <v>8</v>
      </c>
      <c r="G549" s="7" t="s">
        <v>12</v>
      </c>
      <c r="H549" s="7" t="s">
        <v>12</v>
      </c>
      <c r="I549" s="11" t="s">
        <v>12</v>
      </c>
      <c r="J549" s="9">
        <v>38203</v>
      </c>
      <c r="K549" s="7">
        <v>225902</v>
      </c>
      <c r="L549" s="7" t="s">
        <v>13</v>
      </c>
      <c r="M549" s="7" t="s">
        <v>12</v>
      </c>
      <c r="N549" s="7">
        <v>2</v>
      </c>
      <c r="O549" s="7" t="s">
        <v>89</v>
      </c>
      <c r="P549" s="7" t="s">
        <v>10</v>
      </c>
      <c r="Q549" s="7" t="s">
        <v>9</v>
      </c>
      <c r="R549" s="7" t="s">
        <v>8</v>
      </c>
      <c r="S549" s="7" t="b">
        <v>0</v>
      </c>
      <c r="T549" s="7" t="b">
        <v>0</v>
      </c>
      <c r="U549" s="7" t="s">
        <v>743</v>
      </c>
      <c r="V549" s="9">
        <v>38203</v>
      </c>
      <c r="W549" s="7" t="s">
        <v>6</v>
      </c>
      <c r="X549" s="7" t="s">
        <v>5</v>
      </c>
      <c r="Y549" s="7" t="s">
        <v>118</v>
      </c>
      <c r="Z549" s="48">
        <v>0.35972222222222222</v>
      </c>
      <c r="AA549" s="8"/>
      <c r="AB549" s="8"/>
      <c r="AC549" s="7" t="s">
        <v>3</v>
      </c>
      <c r="AD549" s="7" t="s">
        <v>2</v>
      </c>
      <c r="AE549" s="7">
        <v>0</v>
      </c>
      <c r="AF549" s="7">
        <v>0</v>
      </c>
      <c r="AG549" s="7">
        <v>0</v>
      </c>
      <c r="AH549" s="7">
        <v>0</v>
      </c>
      <c r="AI549" s="7">
        <v>0</v>
      </c>
      <c r="AJ549" s="7">
        <v>0</v>
      </c>
      <c r="AK549" s="7" t="s">
        <v>1</v>
      </c>
      <c r="AL549" s="7" t="s">
        <v>1</v>
      </c>
      <c r="AM549" s="6">
        <v>125</v>
      </c>
    </row>
    <row r="550" spans="1:39" x14ac:dyDescent="0.25">
      <c r="A550" s="5" t="s">
        <v>17</v>
      </c>
      <c r="B550" s="2" t="s">
        <v>250</v>
      </c>
      <c r="C550" s="2" t="s">
        <v>15</v>
      </c>
      <c r="D550" s="2" t="s">
        <v>32</v>
      </c>
      <c r="E550" s="28">
        <v>1</v>
      </c>
      <c r="F550" s="2" t="s">
        <v>8</v>
      </c>
      <c r="G550" s="2" t="s">
        <v>12</v>
      </c>
      <c r="H550" s="2" t="s">
        <v>12</v>
      </c>
      <c r="I550" s="12" t="s">
        <v>12</v>
      </c>
      <c r="J550" s="4">
        <v>38204</v>
      </c>
      <c r="K550" s="2">
        <v>225371</v>
      </c>
      <c r="L550" s="2" t="s">
        <v>13</v>
      </c>
      <c r="M550" s="2" t="s">
        <v>12</v>
      </c>
      <c r="N550" s="2">
        <v>2</v>
      </c>
      <c r="O550" s="2" t="s">
        <v>372</v>
      </c>
      <c r="P550" s="2" t="s">
        <v>132</v>
      </c>
      <c r="Q550" s="2" t="s">
        <v>9</v>
      </c>
      <c r="R550" s="2" t="s">
        <v>8</v>
      </c>
      <c r="S550" s="2" t="b">
        <v>1</v>
      </c>
      <c r="T550" s="2" t="b">
        <v>0</v>
      </c>
      <c r="U550" s="2" t="s">
        <v>221</v>
      </c>
      <c r="V550" s="4">
        <v>38204</v>
      </c>
      <c r="W550" s="2" t="s">
        <v>6</v>
      </c>
      <c r="X550" s="2" t="s">
        <v>37</v>
      </c>
      <c r="Y550" s="2" t="s">
        <v>18</v>
      </c>
      <c r="Z550" s="47">
        <v>0.61249999999999993</v>
      </c>
      <c r="AA550" s="3"/>
      <c r="AB550" s="3"/>
      <c r="AC550" s="2" t="s">
        <v>3</v>
      </c>
      <c r="AD550" s="2" t="s">
        <v>2</v>
      </c>
      <c r="AE550" s="2">
        <v>0</v>
      </c>
      <c r="AF550" s="2">
        <v>0</v>
      </c>
      <c r="AG550" s="2">
        <v>0</v>
      </c>
      <c r="AH550" s="2">
        <v>0</v>
      </c>
      <c r="AI550" s="2">
        <v>0</v>
      </c>
      <c r="AJ550" s="2">
        <v>0</v>
      </c>
      <c r="AK550" s="2" t="s">
        <v>1</v>
      </c>
      <c r="AL550" s="2" t="s">
        <v>1</v>
      </c>
      <c r="AM550" s="1">
        <v>110</v>
      </c>
    </row>
    <row r="551" spans="1:39" x14ac:dyDescent="0.25">
      <c r="A551" s="10" t="s">
        <v>17</v>
      </c>
      <c r="B551" s="7" t="s">
        <v>110</v>
      </c>
      <c r="C551" s="7" t="s">
        <v>15</v>
      </c>
      <c r="D551" s="7" t="s">
        <v>97</v>
      </c>
      <c r="E551" s="29">
        <v>1</v>
      </c>
      <c r="F551" s="7" t="s">
        <v>8</v>
      </c>
      <c r="G551" s="7" t="s">
        <v>12</v>
      </c>
      <c r="H551" s="7" t="s">
        <v>12</v>
      </c>
      <c r="I551" s="7">
        <v>1480</v>
      </c>
      <c r="J551" s="9">
        <v>38206</v>
      </c>
      <c r="K551" s="7">
        <v>226834</v>
      </c>
      <c r="L551" s="7" t="s">
        <v>13</v>
      </c>
      <c r="M551" s="7" t="s">
        <v>12</v>
      </c>
      <c r="N551" s="7">
        <v>2</v>
      </c>
      <c r="O551" s="7" t="s">
        <v>597</v>
      </c>
      <c r="P551" s="7" t="s">
        <v>60</v>
      </c>
      <c r="Q551" s="7" t="s">
        <v>9</v>
      </c>
      <c r="R551" s="7" t="s">
        <v>8</v>
      </c>
      <c r="S551" s="7" t="b">
        <v>0</v>
      </c>
      <c r="T551" s="7" t="b">
        <v>0</v>
      </c>
      <c r="U551" s="7" t="s">
        <v>311</v>
      </c>
      <c r="V551" s="9">
        <v>38216</v>
      </c>
      <c r="W551" s="7" t="s">
        <v>6</v>
      </c>
      <c r="X551" s="7" t="s">
        <v>37</v>
      </c>
      <c r="Y551" s="7" t="s">
        <v>118</v>
      </c>
      <c r="Z551" s="48">
        <v>0.37152777777777773</v>
      </c>
      <c r="AA551" s="8"/>
      <c r="AB551" s="8"/>
      <c r="AC551" s="7" t="s">
        <v>3</v>
      </c>
      <c r="AD551" s="7" t="s">
        <v>34</v>
      </c>
      <c r="AE551" s="7">
        <v>0</v>
      </c>
      <c r="AF551" s="7">
        <v>0</v>
      </c>
      <c r="AG551" s="7">
        <v>0</v>
      </c>
      <c r="AH551" s="7">
        <v>0</v>
      </c>
      <c r="AI551" s="7">
        <v>0</v>
      </c>
      <c r="AJ551" s="7">
        <v>0</v>
      </c>
      <c r="AK551" s="7" t="s">
        <v>1</v>
      </c>
      <c r="AL551" s="7" t="s">
        <v>1</v>
      </c>
      <c r="AM551" s="6" t="s">
        <v>0</v>
      </c>
    </row>
    <row r="552" spans="1:39" x14ac:dyDescent="0.25">
      <c r="A552" s="10" t="s">
        <v>17</v>
      </c>
      <c r="B552" s="7" t="s">
        <v>287</v>
      </c>
      <c r="C552" s="7" t="s">
        <v>46</v>
      </c>
      <c r="D552" s="7" t="s">
        <v>196</v>
      </c>
      <c r="E552" s="29">
        <v>1</v>
      </c>
      <c r="F552" s="7" t="s">
        <v>8</v>
      </c>
      <c r="G552" s="7" t="s">
        <v>12</v>
      </c>
      <c r="H552" s="7" t="s">
        <v>12</v>
      </c>
      <c r="I552" s="11" t="s">
        <v>12</v>
      </c>
      <c r="J552" s="9">
        <v>38211</v>
      </c>
      <c r="K552" s="7">
        <v>228008</v>
      </c>
      <c r="L552" s="7" t="s">
        <v>64</v>
      </c>
      <c r="M552" s="7" t="s">
        <v>12</v>
      </c>
      <c r="N552" s="7">
        <v>2</v>
      </c>
      <c r="O552" s="7" t="s">
        <v>79</v>
      </c>
      <c r="P552" s="7" t="s">
        <v>122</v>
      </c>
      <c r="Q552" s="7" t="s">
        <v>19</v>
      </c>
      <c r="R552" s="7" t="s">
        <v>8</v>
      </c>
      <c r="S552" s="7" t="b">
        <v>1</v>
      </c>
      <c r="T552" s="7" t="b">
        <v>0</v>
      </c>
      <c r="U552" s="7" t="s">
        <v>742</v>
      </c>
      <c r="V552" s="9">
        <v>38213</v>
      </c>
      <c r="W552" s="7" t="s">
        <v>6</v>
      </c>
      <c r="X552" s="7" t="s">
        <v>45</v>
      </c>
      <c r="Y552" s="7" t="s">
        <v>440</v>
      </c>
      <c r="Z552" s="48">
        <v>0.34722222222222227</v>
      </c>
      <c r="AA552" s="8"/>
      <c r="AB552" s="8"/>
      <c r="AC552" s="7" t="s">
        <v>3</v>
      </c>
      <c r="AD552" s="7" t="s">
        <v>22</v>
      </c>
      <c r="AE552" s="7">
        <v>0</v>
      </c>
      <c r="AF552" s="7">
        <v>0</v>
      </c>
      <c r="AG552" s="7">
        <v>0</v>
      </c>
      <c r="AH552" s="7">
        <v>0</v>
      </c>
      <c r="AI552" s="7">
        <v>0</v>
      </c>
      <c r="AJ552" s="7" t="s">
        <v>1</v>
      </c>
      <c r="AK552" s="7" t="s">
        <v>1</v>
      </c>
      <c r="AL552" s="7" t="s">
        <v>1</v>
      </c>
      <c r="AM552" s="6" t="s">
        <v>0</v>
      </c>
    </row>
    <row r="553" spans="1:39" x14ac:dyDescent="0.25">
      <c r="A553" s="5" t="s">
        <v>17</v>
      </c>
      <c r="B553" s="2" t="s">
        <v>366</v>
      </c>
      <c r="C553" s="2" t="s">
        <v>15</v>
      </c>
      <c r="D553" s="2" t="s">
        <v>151</v>
      </c>
      <c r="E553" s="28">
        <v>1</v>
      </c>
      <c r="F553" s="2" t="s">
        <v>8</v>
      </c>
      <c r="G553" s="2" t="s">
        <v>12</v>
      </c>
      <c r="H553" s="2" t="s">
        <v>12</v>
      </c>
      <c r="I553" s="12" t="s">
        <v>12</v>
      </c>
      <c r="J553" s="4">
        <v>38218</v>
      </c>
      <c r="K553" s="2">
        <v>221281</v>
      </c>
      <c r="L553" s="2" t="s">
        <v>13</v>
      </c>
      <c r="M553" s="2" t="s">
        <v>12</v>
      </c>
      <c r="N553" s="2">
        <v>2</v>
      </c>
      <c r="O553" s="2" t="s">
        <v>89</v>
      </c>
      <c r="P553" s="2" t="s">
        <v>10</v>
      </c>
      <c r="Q553" s="2" t="s">
        <v>9</v>
      </c>
      <c r="R553" s="2" t="s">
        <v>8</v>
      </c>
      <c r="S553" s="2" t="b">
        <v>1</v>
      </c>
      <c r="T553" s="2" t="b">
        <v>1</v>
      </c>
      <c r="U553" s="2" t="s">
        <v>740</v>
      </c>
      <c r="V553" s="4">
        <v>38218</v>
      </c>
      <c r="W553" s="2" t="s">
        <v>6</v>
      </c>
      <c r="X553" s="2" t="s">
        <v>5</v>
      </c>
      <c r="Y553" s="2" t="s">
        <v>48</v>
      </c>
      <c r="Z553" s="47">
        <v>0.43958333333333338</v>
      </c>
      <c r="AA553" s="3"/>
      <c r="AB553" s="3"/>
      <c r="AC553" s="2" t="s">
        <v>3</v>
      </c>
      <c r="AD553" s="2" t="s">
        <v>2</v>
      </c>
      <c r="AE553" s="2">
        <v>0</v>
      </c>
      <c r="AF553" s="2">
        <v>0</v>
      </c>
      <c r="AG553" s="2">
        <v>0</v>
      </c>
      <c r="AH553" s="2">
        <v>0</v>
      </c>
      <c r="AI553" s="2">
        <v>0</v>
      </c>
      <c r="AJ553" s="2">
        <v>0</v>
      </c>
      <c r="AK553" s="2" t="s">
        <v>1</v>
      </c>
      <c r="AL553" s="2" t="s">
        <v>1</v>
      </c>
      <c r="AM553" s="1" t="s">
        <v>0</v>
      </c>
    </row>
    <row r="554" spans="1:39" x14ac:dyDescent="0.25">
      <c r="A554" s="10" t="s">
        <v>17</v>
      </c>
      <c r="B554" s="7" t="s">
        <v>173</v>
      </c>
      <c r="C554" s="7" t="s">
        <v>15</v>
      </c>
      <c r="D554" s="7" t="s">
        <v>500</v>
      </c>
      <c r="E554" s="29">
        <v>7</v>
      </c>
      <c r="F554" s="7" t="s">
        <v>8</v>
      </c>
      <c r="G554" s="7" t="s">
        <v>12</v>
      </c>
      <c r="H554" s="7" t="s">
        <v>12</v>
      </c>
      <c r="I554" s="7">
        <v>1419</v>
      </c>
      <c r="J554" s="9">
        <v>38223</v>
      </c>
      <c r="K554" s="7">
        <v>229941</v>
      </c>
      <c r="L554" s="7" t="s">
        <v>13</v>
      </c>
      <c r="M554" s="7" t="s">
        <v>12</v>
      </c>
      <c r="N554" s="7">
        <v>2</v>
      </c>
      <c r="O554" s="7" t="s">
        <v>267</v>
      </c>
      <c r="P554" s="7" t="s">
        <v>108</v>
      </c>
      <c r="Q554" s="7" t="s">
        <v>9</v>
      </c>
      <c r="R554" s="7" t="s">
        <v>8</v>
      </c>
      <c r="S554" s="7" t="b">
        <v>1</v>
      </c>
      <c r="T554" s="7" t="b">
        <v>0</v>
      </c>
      <c r="U554" s="7" t="s">
        <v>738</v>
      </c>
      <c r="V554" s="9">
        <v>38223</v>
      </c>
      <c r="W554" s="7" t="s">
        <v>6</v>
      </c>
      <c r="X554" s="7" t="s">
        <v>45</v>
      </c>
      <c r="Y554" s="7" t="s">
        <v>162</v>
      </c>
      <c r="Z554" s="48">
        <v>0.53263888888888888</v>
      </c>
      <c r="AA554" s="8"/>
      <c r="AB554" s="8"/>
      <c r="AC554" s="7" t="s">
        <v>3</v>
      </c>
      <c r="AD554" s="7" t="s">
        <v>2</v>
      </c>
      <c r="AE554" s="7">
        <v>0</v>
      </c>
      <c r="AF554" s="7">
        <v>0</v>
      </c>
      <c r="AG554" s="7">
        <v>0</v>
      </c>
      <c r="AH554" s="7">
        <v>0</v>
      </c>
      <c r="AI554" s="7">
        <v>0</v>
      </c>
      <c r="AJ554" s="7">
        <v>0</v>
      </c>
      <c r="AK554" s="7" t="s">
        <v>1</v>
      </c>
      <c r="AL554" s="7" t="s">
        <v>1</v>
      </c>
      <c r="AM554" s="6">
        <v>100</v>
      </c>
    </row>
    <row r="555" spans="1:39" x14ac:dyDescent="0.25">
      <c r="A555" s="5" t="s">
        <v>17</v>
      </c>
      <c r="B555" s="2" t="s">
        <v>191</v>
      </c>
      <c r="C555" s="2" t="s">
        <v>15</v>
      </c>
      <c r="D555" s="2" t="s">
        <v>107</v>
      </c>
      <c r="E555" s="28">
        <v>1</v>
      </c>
      <c r="F555" s="2" t="s">
        <v>8</v>
      </c>
      <c r="G555" s="2" t="s">
        <v>12</v>
      </c>
      <c r="H555" s="2" t="s">
        <v>12</v>
      </c>
      <c r="I555" s="12" t="s">
        <v>12</v>
      </c>
      <c r="J555" s="4">
        <v>38225</v>
      </c>
      <c r="K555" s="2">
        <v>220823</v>
      </c>
      <c r="L555" s="2" t="s">
        <v>13</v>
      </c>
      <c r="M555" s="2" t="s">
        <v>12</v>
      </c>
      <c r="N555" s="2">
        <v>2</v>
      </c>
      <c r="O555" s="2" t="s">
        <v>106</v>
      </c>
      <c r="P555" s="2" t="s">
        <v>56</v>
      </c>
      <c r="Q555" s="2" t="s">
        <v>19</v>
      </c>
      <c r="R555" s="2" t="s">
        <v>8</v>
      </c>
      <c r="S555" s="2" t="b">
        <v>0</v>
      </c>
      <c r="T555" s="2" t="b">
        <v>0</v>
      </c>
      <c r="U555" s="2" t="s">
        <v>311</v>
      </c>
      <c r="V555" s="4">
        <v>38225</v>
      </c>
      <c r="W555" s="2" t="s">
        <v>12</v>
      </c>
      <c r="X555" s="2" t="s">
        <v>37</v>
      </c>
      <c r="Y555" s="2" t="s">
        <v>169</v>
      </c>
      <c r="Z555" s="47">
        <v>0.80555555555555547</v>
      </c>
      <c r="AA555" s="3"/>
      <c r="AB555" s="3"/>
      <c r="AC555" s="2" t="s">
        <v>3</v>
      </c>
      <c r="AD555" s="2" t="s">
        <v>34</v>
      </c>
      <c r="AE555" s="2">
        <v>0</v>
      </c>
      <c r="AF555" s="2">
        <v>0</v>
      </c>
      <c r="AG555" s="2">
        <v>0</v>
      </c>
      <c r="AH555" s="2">
        <v>0</v>
      </c>
      <c r="AI555" s="2">
        <v>0</v>
      </c>
      <c r="AJ555" s="2">
        <v>500</v>
      </c>
      <c r="AK555" s="2" t="s">
        <v>1</v>
      </c>
      <c r="AL555" s="2" t="s">
        <v>1</v>
      </c>
      <c r="AM555" s="1">
        <v>140</v>
      </c>
    </row>
    <row r="556" spans="1:39" x14ac:dyDescent="0.25">
      <c r="A556" s="10" t="s">
        <v>17</v>
      </c>
      <c r="B556" s="7" t="s">
        <v>318</v>
      </c>
      <c r="C556" s="7" t="s">
        <v>15</v>
      </c>
      <c r="D556" s="7" t="s">
        <v>80</v>
      </c>
      <c r="E556" s="29">
        <v>1</v>
      </c>
      <c r="F556" s="7" t="s">
        <v>8</v>
      </c>
      <c r="G556" s="7" t="s">
        <v>12</v>
      </c>
      <c r="H556" s="7" t="s">
        <v>12</v>
      </c>
      <c r="I556" s="11" t="s">
        <v>12</v>
      </c>
      <c r="J556" s="9">
        <v>38226</v>
      </c>
      <c r="K556" s="7">
        <v>230160</v>
      </c>
      <c r="L556" s="7" t="s">
        <v>13</v>
      </c>
      <c r="M556" s="7" t="s">
        <v>12</v>
      </c>
      <c r="N556" s="7">
        <v>2</v>
      </c>
      <c r="O556" s="7" t="s">
        <v>222</v>
      </c>
      <c r="P556" s="7" t="s">
        <v>257</v>
      </c>
      <c r="Q556" s="7" t="s">
        <v>29</v>
      </c>
      <c r="R556" s="7" t="s">
        <v>8</v>
      </c>
      <c r="S556" s="7" t="b">
        <v>1</v>
      </c>
      <c r="T556" s="7" t="b">
        <v>0</v>
      </c>
      <c r="U556" s="7" t="s">
        <v>7</v>
      </c>
      <c r="V556" s="9">
        <v>38226</v>
      </c>
      <c r="W556" s="7" t="s">
        <v>6</v>
      </c>
      <c r="X556" s="7" t="s">
        <v>5</v>
      </c>
      <c r="Y556" s="7" t="s">
        <v>48</v>
      </c>
      <c r="Z556" s="48">
        <v>0.73055555555555562</v>
      </c>
      <c r="AA556" s="8"/>
      <c r="AB556" s="8"/>
      <c r="AC556" s="7" t="s">
        <v>3</v>
      </c>
      <c r="AD556" s="7" t="s">
        <v>2</v>
      </c>
      <c r="AE556" s="7">
        <v>0</v>
      </c>
      <c r="AF556" s="7">
        <v>0</v>
      </c>
      <c r="AG556" s="7">
        <v>0</v>
      </c>
      <c r="AH556" s="7">
        <v>0</v>
      </c>
      <c r="AI556" s="7">
        <v>0</v>
      </c>
      <c r="AJ556" s="7">
        <v>0</v>
      </c>
      <c r="AK556" s="7" t="s">
        <v>1</v>
      </c>
      <c r="AL556" s="7" t="s">
        <v>1</v>
      </c>
      <c r="AM556" s="6" t="s">
        <v>0</v>
      </c>
    </row>
    <row r="557" spans="1:39" x14ac:dyDescent="0.25">
      <c r="A557" s="5" t="s">
        <v>17</v>
      </c>
      <c r="B557" s="2" t="s">
        <v>318</v>
      </c>
      <c r="C557" s="2" t="s">
        <v>46</v>
      </c>
      <c r="D557" s="2" t="s">
        <v>80</v>
      </c>
      <c r="E557" s="28">
        <v>1</v>
      </c>
      <c r="F557" s="2" t="s">
        <v>8</v>
      </c>
      <c r="G557" s="2" t="s">
        <v>12</v>
      </c>
      <c r="H557" s="2" t="s">
        <v>12</v>
      </c>
      <c r="I557" s="12" t="s">
        <v>12</v>
      </c>
      <c r="J557" s="4">
        <v>38226</v>
      </c>
      <c r="K557" s="2">
        <v>226733</v>
      </c>
      <c r="L557" s="2" t="s">
        <v>13</v>
      </c>
      <c r="M557" s="2" t="s">
        <v>12</v>
      </c>
      <c r="N557" s="2">
        <v>2</v>
      </c>
      <c r="O557" s="2" t="s">
        <v>222</v>
      </c>
      <c r="P557" s="2" t="s">
        <v>257</v>
      </c>
      <c r="Q557" s="2" t="s">
        <v>19</v>
      </c>
      <c r="R557" s="2" t="s">
        <v>8</v>
      </c>
      <c r="S557" s="2" t="b">
        <v>1</v>
      </c>
      <c r="T557" s="2" t="b">
        <v>0</v>
      </c>
      <c r="U557" s="2" t="s">
        <v>737</v>
      </c>
      <c r="V557" s="4">
        <v>38226</v>
      </c>
      <c r="W557" s="2" t="s">
        <v>6</v>
      </c>
      <c r="X557" s="2" t="s">
        <v>5</v>
      </c>
      <c r="Y557" s="2" t="s">
        <v>48</v>
      </c>
      <c r="Z557" s="47">
        <v>0.46875</v>
      </c>
      <c r="AA557" s="3"/>
      <c r="AB557" s="3"/>
      <c r="AC557" s="2" t="s">
        <v>3</v>
      </c>
      <c r="AD557" s="2" t="s">
        <v>2</v>
      </c>
      <c r="AE557" s="2">
        <v>0</v>
      </c>
      <c r="AF557" s="2">
        <v>0</v>
      </c>
      <c r="AG557" s="2">
        <v>0</v>
      </c>
      <c r="AH557" s="2">
        <v>0</v>
      </c>
      <c r="AI557" s="2">
        <v>0</v>
      </c>
      <c r="AJ557" s="2" t="s">
        <v>1</v>
      </c>
      <c r="AK557" s="2" t="s">
        <v>1</v>
      </c>
      <c r="AL557" s="2" t="s">
        <v>1</v>
      </c>
      <c r="AM557" s="1" t="s">
        <v>0</v>
      </c>
    </row>
    <row r="558" spans="1:39" x14ac:dyDescent="0.25">
      <c r="A558" s="10" t="s">
        <v>17</v>
      </c>
      <c r="B558" s="7" t="s">
        <v>318</v>
      </c>
      <c r="C558" s="7" t="s">
        <v>15</v>
      </c>
      <c r="D558" s="7" t="s">
        <v>736</v>
      </c>
      <c r="E558" s="29">
        <v>1</v>
      </c>
      <c r="F558" s="7" t="s">
        <v>8</v>
      </c>
      <c r="G558" s="7" t="s">
        <v>12</v>
      </c>
      <c r="H558" s="7" t="s">
        <v>12</v>
      </c>
      <c r="I558" s="11" t="s">
        <v>12</v>
      </c>
      <c r="J558" s="9">
        <v>38226</v>
      </c>
      <c r="K558" s="7">
        <v>223797</v>
      </c>
      <c r="L558" s="7" t="s">
        <v>64</v>
      </c>
      <c r="M558" s="7" t="s">
        <v>12</v>
      </c>
      <c r="N558" s="7">
        <v>2</v>
      </c>
      <c r="O558" s="7" t="s">
        <v>51</v>
      </c>
      <c r="P558" s="7" t="s">
        <v>257</v>
      </c>
      <c r="Q558" s="7" t="s">
        <v>29</v>
      </c>
      <c r="R558" s="7" t="s">
        <v>8</v>
      </c>
      <c r="S558" s="7" t="b">
        <v>1</v>
      </c>
      <c r="T558" s="7" t="b">
        <v>0</v>
      </c>
      <c r="U558" s="7" t="s">
        <v>735</v>
      </c>
      <c r="V558" s="9">
        <v>38226</v>
      </c>
      <c r="W558" s="7" t="s">
        <v>131</v>
      </c>
      <c r="X558" s="7" t="s">
        <v>5</v>
      </c>
      <c r="Y558" s="7" t="s">
        <v>348</v>
      </c>
      <c r="Z558" s="48">
        <v>0.59166666666666667</v>
      </c>
      <c r="AA558" s="8"/>
      <c r="AB558" s="8"/>
      <c r="AC558" s="7" t="s">
        <v>3</v>
      </c>
      <c r="AD558" s="7" t="s">
        <v>2</v>
      </c>
      <c r="AE558" s="7">
        <v>0</v>
      </c>
      <c r="AF558" s="7">
        <v>0</v>
      </c>
      <c r="AG558" s="13">
        <v>24053</v>
      </c>
      <c r="AH558" s="13">
        <v>24053</v>
      </c>
      <c r="AI558" s="7">
        <v>0</v>
      </c>
      <c r="AJ558" s="7">
        <v>0</v>
      </c>
      <c r="AK558" s="7" t="s">
        <v>1</v>
      </c>
      <c r="AL558" s="7" t="s">
        <v>1</v>
      </c>
      <c r="AM558" s="6" t="s">
        <v>0</v>
      </c>
    </row>
    <row r="559" spans="1:39" x14ac:dyDescent="0.25">
      <c r="A559" s="5" t="s">
        <v>17</v>
      </c>
      <c r="B559" s="2" t="s">
        <v>16</v>
      </c>
      <c r="C559" s="2" t="s">
        <v>15</v>
      </c>
      <c r="D559" s="2" t="s">
        <v>107</v>
      </c>
      <c r="E559" s="28">
        <v>1</v>
      </c>
      <c r="F559" s="2" t="s">
        <v>8</v>
      </c>
      <c r="G559" s="2" t="s">
        <v>12</v>
      </c>
      <c r="H559" s="2" t="s">
        <v>12</v>
      </c>
      <c r="I559" s="12" t="s">
        <v>12</v>
      </c>
      <c r="J559" s="4">
        <v>38229</v>
      </c>
      <c r="K559" s="2">
        <v>224228</v>
      </c>
      <c r="L559" s="2" t="s">
        <v>13</v>
      </c>
      <c r="M559" s="2" t="s">
        <v>12</v>
      </c>
      <c r="N559" s="2">
        <v>2</v>
      </c>
      <c r="O559" s="2" t="s">
        <v>106</v>
      </c>
      <c r="P559" s="2" t="s">
        <v>10</v>
      </c>
      <c r="Q559" s="2" t="s">
        <v>19</v>
      </c>
      <c r="R559" s="2" t="s">
        <v>8</v>
      </c>
      <c r="S559" s="2" t="b">
        <v>0</v>
      </c>
      <c r="T559" s="2" t="b">
        <v>0</v>
      </c>
      <c r="U559" s="2" t="s">
        <v>7</v>
      </c>
      <c r="V559" s="4">
        <v>38229</v>
      </c>
      <c r="W559" s="2" t="s">
        <v>12</v>
      </c>
      <c r="X559" s="2" t="s">
        <v>5</v>
      </c>
      <c r="Y559" s="2" t="s">
        <v>113</v>
      </c>
      <c r="Z559" s="47">
        <v>0.92638888888888893</v>
      </c>
      <c r="AA559" s="3"/>
      <c r="AB559" s="3"/>
      <c r="AC559" s="2" t="s">
        <v>35</v>
      </c>
      <c r="AD559" s="2" t="s">
        <v>2</v>
      </c>
      <c r="AE559" s="2">
        <v>0</v>
      </c>
      <c r="AF559" s="2">
        <v>0</v>
      </c>
      <c r="AG559" s="2">
        <v>0</v>
      </c>
      <c r="AH559" s="2">
        <v>0</v>
      </c>
      <c r="AI559" s="2">
        <v>0</v>
      </c>
      <c r="AJ559" s="2">
        <v>100</v>
      </c>
      <c r="AK559" s="2" t="s">
        <v>1</v>
      </c>
      <c r="AL559" s="2" t="s">
        <v>1</v>
      </c>
      <c r="AM559" s="1">
        <v>130</v>
      </c>
    </row>
    <row r="560" spans="1:39" x14ac:dyDescent="0.25">
      <c r="A560" s="10" t="s">
        <v>17</v>
      </c>
      <c r="B560" s="7" t="s">
        <v>288</v>
      </c>
      <c r="C560" s="7" t="s">
        <v>15</v>
      </c>
      <c r="D560" s="7" t="s">
        <v>189</v>
      </c>
      <c r="E560" s="29">
        <v>1</v>
      </c>
      <c r="F560" s="7" t="s">
        <v>8</v>
      </c>
      <c r="G560" s="7" t="s">
        <v>12</v>
      </c>
      <c r="H560" s="7" t="s">
        <v>12</v>
      </c>
      <c r="I560" s="7">
        <v>892</v>
      </c>
      <c r="J560" s="9">
        <v>38229</v>
      </c>
      <c r="K560" s="7">
        <v>228367</v>
      </c>
      <c r="L560" s="7" t="s">
        <v>13</v>
      </c>
      <c r="M560" s="7" t="s">
        <v>12</v>
      </c>
      <c r="N560" s="7">
        <v>2</v>
      </c>
      <c r="O560" s="7" t="s">
        <v>57</v>
      </c>
      <c r="P560" s="7" t="s">
        <v>10</v>
      </c>
      <c r="Q560" s="7" t="s">
        <v>29</v>
      </c>
      <c r="R560" s="7" t="s">
        <v>8</v>
      </c>
      <c r="S560" s="7" t="b">
        <v>0</v>
      </c>
      <c r="T560" s="7" t="b">
        <v>0</v>
      </c>
      <c r="U560" s="7" t="s">
        <v>734</v>
      </c>
      <c r="V560" s="9">
        <v>38235</v>
      </c>
      <c r="W560" s="7" t="s">
        <v>6</v>
      </c>
      <c r="X560" s="7" t="s">
        <v>5</v>
      </c>
      <c r="Y560" s="7" t="s">
        <v>118</v>
      </c>
      <c r="Z560" s="48">
        <v>0.3298611111111111</v>
      </c>
      <c r="AA560" s="8"/>
      <c r="AB560" s="8"/>
      <c r="AC560" s="7" t="s">
        <v>3</v>
      </c>
      <c r="AD560" s="7" t="s">
        <v>22</v>
      </c>
      <c r="AE560" s="7">
        <v>0</v>
      </c>
      <c r="AF560" s="7">
        <v>0</v>
      </c>
      <c r="AG560" s="7">
        <v>0</v>
      </c>
      <c r="AH560" s="7">
        <v>0</v>
      </c>
      <c r="AI560" s="7">
        <v>0</v>
      </c>
      <c r="AJ560" s="7">
        <v>0</v>
      </c>
      <c r="AK560" s="7" t="s">
        <v>1</v>
      </c>
      <c r="AL560" s="7" t="s">
        <v>1</v>
      </c>
      <c r="AM560" s="6">
        <v>150</v>
      </c>
    </row>
    <row r="561" spans="1:39" x14ac:dyDescent="0.25">
      <c r="A561" s="10" t="s">
        <v>17</v>
      </c>
      <c r="B561" s="7" t="s">
        <v>394</v>
      </c>
      <c r="C561" s="7" t="s">
        <v>15</v>
      </c>
      <c r="D561" s="7" t="s">
        <v>125</v>
      </c>
      <c r="E561" s="29">
        <v>7</v>
      </c>
      <c r="F561" s="7" t="s">
        <v>8</v>
      </c>
      <c r="G561" s="7" t="s">
        <v>12</v>
      </c>
      <c r="H561" s="7" t="s">
        <v>12</v>
      </c>
      <c r="I561" s="11" t="s">
        <v>12</v>
      </c>
      <c r="J561" s="9">
        <v>38253</v>
      </c>
      <c r="K561" s="7">
        <v>230796</v>
      </c>
      <c r="L561" s="7" t="s">
        <v>64</v>
      </c>
      <c r="M561" s="7" t="s">
        <v>12</v>
      </c>
      <c r="N561" s="7">
        <v>2</v>
      </c>
      <c r="O561" s="7" t="s">
        <v>372</v>
      </c>
      <c r="P561" s="7" t="s">
        <v>126</v>
      </c>
      <c r="Q561" s="7" t="s">
        <v>19</v>
      </c>
      <c r="R561" s="7" t="s">
        <v>8</v>
      </c>
      <c r="S561" s="7" t="b">
        <v>1</v>
      </c>
      <c r="T561" s="7" t="b">
        <v>1</v>
      </c>
      <c r="U561" s="7" t="s">
        <v>732</v>
      </c>
      <c r="V561" s="9">
        <v>38253</v>
      </c>
      <c r="W561" s="7" t="s">
        <v>6</v>
      </c>
      <c r="X561" s="7" t="s">
        <v>37</v>
      </c>
      <c r="Y561" s="7" t="s">
        <v>440</v>
      </c>
      <c r="Z561" s="48">
        <v>0.82013888888888886</v>
      </c>
      <c r="AA561" s="8"/>
      <c r="AB561" s="8"/>
      <c r="AC561" s="7" t="s">
        <v>55</v>
      </c>
      <c r="AD561" s="7" t="s">
        <v>34</v>
      </c>
      <c r="AE561" s="7">
        <v>0</v>
      </c>
      <c r="AF561" s="7">
        <v>0</v>
      </c>
      <c r="AG561" s="7">
        <v>0</v>
      </c>
      <c r="AH561" s="7">
        <v>0</v>
      </c>
      <c r="AI561" s="7">
        <v>0</v>
      </c>
      <c r="AJ561" s="7">
        <v>250</v>
      </c>
      <c r="AK561" s="7" t="s">
        <v>1</v>
      </c>
      <c r="AL561" s="7" t="s">
        <v>1</v>
      </c>
      <c r="AM561" s="6">
        <v>138</v>
      </c>
    </row>
    <row r="562" spans="1:39" x14ac:dyDescent="0.25">
      <c r="A562" s="5" t="s">
        <v>17</v>
      </c>
      <c r="B562" s="2" t="s">
        <v>318</v>
      </c>
      <c r="C562" s="2" t="s">
        <v>46</v>
      </c>
      <c r="D562" s="2" t="s">
        <v>32</v>
      </c>
      <c r="E562" s="28">
        <v>1</v>
      </c>
      <c r="F562" s="2" t="s">
        <v>8</v>
      </c>
      <c r="G562" s="2" t="s">
        <v>12</v>
      </c>
      <c r="H562" s="2" t="s">
        <v>12</v>
      </c>
      <c r="I562" s="12" t="s">
        <v>12</v>
      </c>
      <c r="J562" s="4">
        <v>38253</v>
      </c>
      <c r="K562" s="2">
        <v>229973</v>
      </c>
      <c r="L562" s="2" t="s">
        <v>13</v>
      </c>
      <c r="M562" s="2" t="s">
        <v>12</v>
      </c>
      <c r="N562" s="2">
        <v>2</v>
      </c>
      <c r="O562" s="2" t="s">
        <v>293</v>
      </c>
      <c r="P562" s="2" t="s">
        <v>257</v>
      </c>
      <c r="Q562" s="2" t="s">
        <v>19</v>
      </c>
      <c r="R562" s="2" t="s">
        <v>8</v>
      </c>
      <c r="S562" s="2" t="b">
        <v>1</v>
      </c>
      <c r="T562" s="2" t="b">
        <v>1</v>
      </c>
      <c r="U562" s="2" t="s">
        <v>731</v>
      </c>
      <c r="V562" s="4">
        <v>38254</v>
      </c>
      <c r="W562" s="2" t="s">
        <v>6</v>
      </c>
      <c r="X562" s="2" t="s">
        <v>37</v>
      </c>
      <c r="Y562" s="2" t="s">
        <v>129</v>
      </c>
      <c r="Z562" s="47">
        <v>0.9375</v>
      </c>
      <c r="AA562" s="3"/>
      <c r="AB562" s="3"/>
      <c r="AC562" s="2" t="s">
        <v>35</v>
      </c>
      <c r="AD562" s="2" t="s">
        <v>34</v>
      </c>
      <c r="AE562" s="2">
        <v>4</v>
      </c>
      <c r="AF562" s="2">
        <v>0</v>
      </c>
      <c r="AG562" s="2">
        <v>0</v>
      </c>
      <c r="AH562" s="2">
        <v>0</v>
      </c>
      <c r="AI562" s="2">
        <v>0</v>
      </c>
      <c r="AJ562" s="2" t="s">
        <v>1</v>
      </c>
      <c r="AK562" s="2" t="s">
        <v>1</v>
      </c>
      <c r="AL562" s="2" t="s">
        <v>1</v>
      </c>
      <c r="AM562" s="1" t="s">
        <v>0</v>
      </c>
    </row>
    <row r="563" spans="1:39" x14ac:dyDescent="0.25">
      <c r="A563" s="5" t="s">
        <v>17</v>
      </c>
      <c r="B563" s="2" t="s">
        <v>366</v>
      </c>
      <c r="C563" s="2" t="s">
        <v>15</v>
      </c>
      <c r="D563" s="2" t="s">
        <v>97</v>
      </c>
      <c r="E563" s="28">
        <v>1</v>
      </c>
      <c r="F563" s="2" t="s">
        <v>8</v>
      </c>
      <c r="G563" s="2" t="s">
        <v>12</v>
      </c>
      <c r="H563" s="2" t="s">
        <v>12</v>
      </c>
      <c r="I563" s="2">
        <v>1089</v>
      </c>
      <c r="J563" s="4">
        <v>38257</v>
      </c>
      <c r="K563" s="2">
        <v>232197</v>
      </c>
      <c r="L563" s="2" t="s">
        <v>13</v>
      </c>
      <c r="M563" s="2" t="s">
        <v>12</v>
      </c>
      <c r="N563" s="2">
        <v>2</v>
      </c>
      <c r="O563" s="2" t="s">
        <v>89</v>
      </c>
      <c r="P563" s="2" t="s">
        <v>10</v>
      </c>
      <c r="Q563" s="2" t="s">
        <v>9</v>
      </c>
      <c r="R563" s="2" t="s">
        <v>8</v>
      </c>
      <c r="S563" s="2" t="b">
        <v>0</v>
      </c>
      <c r="T563" s="2" t="b">
        <v>0</v>
      </c>
      <c r="U563" s="2" t="s">
        <v>730</v>
      </c>
      <c r="V563" s="4">
        <v>38257</v>
      </c>
      <c r="W563" s="2" t="s">
        <v>6</v>
      </c>
      <c r="X563" s="2" t="s">
        <v>5</v>
      </c>
      <c r="Y563" s="2" t="s">
        <v>162</v>
      </c>
      <c r="Z563" s="47">
        <v>0.34791666666666665</v>
      </c>
      <c r="AA563" s="3"/>
      <c r="AB563" s="3"/>
      <c r="AC563" s="2" t="s">
        <v>3</v>
      </c>
      <c r="AD563" s="2" t="s">
        <v>34</v>
      </c>
      <c r="AE563" s="2">
        <v>0</v>
      </c>
      <c r="AF563" s="2">
        <v>0</v>
      </c>
      <c r="AG563" s="2">
        <v>0</v>
      </c>
      <c r="AH563" s="2">
        <v>0</v>
      </c>
      <c r="AI563" s="2">
        <v>0</v>
      </c>
      <c r="AJ563" s="2">
        <v>0</v>
      </c>
      <c r="AK563" s="2" t="s">
        <v>1</v>
      </c>
      <c r="AL563" s="2" t="s">
        <v>1</v>
      </c>
      <c r="AM563" s="1">
        <v>50</v>
      </c>
    </row>
    <row r="564" spans="1:39" x14ac:dyDescent="0.25">
      <c r="A564" s="5" t="s">
        <v>17</v>
      </c>
      <c r="B564" s="2" t="s">
        <v>394</v>
      </c>
      <c r="C564" s="2" t="s">
        <v>15</v>
      </c>
      <c r="D564" s="2" t="s">
        <v>125</v>
      </c>
      <c r="E564" s="28">
        <v>7</v>
      </c>
      <c r="F564" s="2" t="s">
        <v>8</v>
      </c>
      <c r="G564" s="2" t="s">
        <v>12</v>
      </c>
      <c r="H564" s="2" t="s">
        <v>12</v>
      </c>
      <c r="I564" s="2">
        <v>480</v>
      </c>
      <c r="J564" s="4">
        <v>38263</v>
      </c>
      <c r="K564" s="2">
        <v>231349</v>
      </c>
      <c r="L564" s="2" t="s">
        <v>13</v>
      </c>
      <c r="M564" s="2" t="s">
        <v>12</v>
      </c>
      <c r="N564" s="2">
        <v>2</v>
      </c>
      <c r="O564" s="2" t="s">
        <v>372</v>
      </c>
      <c r="P564" s="2" t="s">
        <v>126</v>
      </c>
      <c r="Q564" s="2" t="s">
        <v>19</v>
      </c>
      <c r="R564" s="2" t="s">
        <v>8</v>
      </c>
      <c r="S564" s="2" t="b">
        <v>0</v>
      </c>
      <c r="T564" s="2" t="b">
        <v>0</v>
      </c>
      <c r="U564" s="2" t="s">
        <v>729</v>
      </c>
      <c r="V564" s="4">
        <v>38263</v>
      </c>
      <c r="W564" s="2" t="s">
        <v>6</v>
      </c>
      <c r="X564" s="2" t="s">
        <v>5</v>
      </c>
      <c r="Y564" s="2" t="s">
        <v>118</v>
      </c>
      <c r="Z564" s="47">
        <v>0.5541666666666667</v>
      </c>
      <c r="AA564" s="3"/>
      <c r="AB564" s="3"/>
      <c r="AC564" s="2" t="s">
        <v>3</v>
      </c>
      <c r="AD564" s="2" t="s">
        <v>2</v>
      </c>
      <c r="AE564" s="2">
        <v>0</v>
      </c>
      <c r="AF564" s="2">
        <v>0</v>
      </c>
      <c r="AG564" s="2">
        <v>0</v>
      </c>
      <c r="AH564" s="2">
        <v>0</v>
      </c>
      <c r="AI564" s="2">
        <v>0</v>
      </c>
      <c r="AJ564" s="2">
        <v>10</v>
      </c>
      <c r="AK564" s="2" t="s">
        <v>1</v>
      </c>
      <c r="AL564" s="2" t="s">
        <v>1</v>
      </c>
      <c r="AM564" s="1">
        <v>130</v>
      </c>
    </row>
    <row r="565" spans="1:39" x14ac:dyDescent="0.25">
      <c r="A565" s="10" t="s">
        <v>17</v>
      </c>
      <c r="B565" s="7" t="s">
        <v>208</v>
      </c>
      <c r="C565" s="7" t="s">
        <v>15</v>
      </c>
      <c r="D565" s="7" t="s">
        <v>90</v>
      </c>
      <c r="E565" s="29">
        <v>1</v>
      </c>
      <c r="F565" s="7" t="s">
        <v>8</v>
      </c>
      <c r="G565" s="7" t="s">
        <v>12</v>
      </c>
      <c r="H565" s="7" t="s">
        <v>12</v>
      </c>
      <c r="I565" s="11" t="s">
        <v>12</v>
      </c>
      <c r="J565" s="9">
        <v>38272</v>
      </c>
      <c r="K565" s="7">
        <v>228561</v>
      </c>
      <c r="L565" s="7" t="s">
        <v>13</v>
      </c>
      <c r="M565" s="7" t="s">
        <v>12</v>
      </c>
      <c r="N565" s="7">
        <v>2</v>
      </c>
      <c r="O565" s="7" t="s">
        <v>342</v>
      </c>
      <c r="P565" s="7" t="s">
        <v>10</v>
      </c>
      <c r="Q565" s="7" t="s">
        <v>728</v>
      </c>
      <c r="R565" s="7" t="s">
        <v>8</v>
      </c>
      <c r="S565" s="7" t="b">
        <v>0</v>
      </c>
      <c r="T565" s="7" t="b">
        <v>0</v>
      </c>
      <c r="U565" s="7" t="s">
        <v>727</v>
      </c>
      <c r="V565" s="9">
        <v>38272</v>
      </c>
      <c r="W565" s="7" t="s">
        <v>6</v>
      </c>
      <c r="X565" s="7" t="s">
        <v>37</v>
      </c>
      <c r="Y565" s="7" t="s">
        <v>162</v>
      </c>
      <c r="Z565" s="48">
        <v>0.59722222222222221</v>
      </c>
      <c r="AA565" s="8"/>
      <c r="AB565" s="8"/>
      <c r="AC565" s="7" t="s">
        <v>3</v>
      </c>
      <c r="AD565" s="7" t="s">
        <v>22</v>
      </c>
      <c r="AE565" s="7">
        <v>0</v>
      </c>
      <c r="AF565" s="7">
        <v>0</v>
      </c>
      <c r="AG565" s="7">
        <v>0</v>
      </c>
      <c r="AH565" s="7">
        <v>0</v>
      </c>
      <c r="AI565" s="7">
        <v>0</v>
      </c>
      <c r="AJ565" s="7">
        <v>0</v>
      </c>
      <c r="AK565" s="7" t="s">
        <v>1</v>
      </c>
      <c r="AL565" s="7" t="s">
        <v>1</v>
      </c>
      <c r="AM565" s="6" t="s">
        <v>0</v>
      </c>
    </row>
    <row r="566" spans="1:39" x14ac:dyDescent="0.25">
      <c r="A566" s="5" t="s">
        <v>17</v>
      </c>
      <c r="B566" s="2" t="s">
        <v>130</v>
      </c>
      <c r="C566" s="2" t="s">
        <v>15</v>
      </c>
      <c r="D566" s="2" t="s">
        <v>90</v>
      </c>
      <c r="E566" s="28">
        <v>1</v>
      </c>
      <c r="F566" s="2" t="s">
        <v>12</v>
      </c>
      <c r="G566" s="2" t="s">
        <v>12</v>
      </c>
      <c r="H566" s="2" t="s">
        <v>12</v>
      </c>
      <c r="I566" s="12" t="s">
        <v>12</v>
      </c>
      <c r="J566" s="4">
        <v>38275</v>
      </c>
      <c r="K566" s="2">
        <v>226983</v>
      </c>
      <c r="L566" s="2" t="s">
        <v>13</v>
      </c>
      <c r="M566" s="2" t="s">
        <v>12</v>
      </c>
      <c r="N566" s="2">
        <v>2</v>
      </c>
      <c r="O566" s="2" t="s">
        <v>57</v>
      </c>
      <c r="P566" s="2" t="s">
        <v>83</v>
      </c>
      <c r="Q566" s="2" t="s">
        <v>9</v>
      </c>
      <c r="R566" s="2" t="s">
        <v>12</v>
      </c>
      <c r="S566" s="2" t="b">
        <v>1</v>
      </c>
      <c r="T566" s="2" t="b">
        <v>1</v>
      </c>
      <c r="U566" s="2" t="s">
        <v>726</v>
      </c>
      <c r="V566" s="4">
        <v>38299</v>
      </c>
      <c r="W566" s="2" t="s">
        <v>38</v>
      </c>
      <c r="X566" s="2" t="s">
        <v>12</v>
      </c>
      <c r="Y566" s="2" t="s">
        <v>558</v>
      </c>
      <c r="Z566" s="47">
        <v>0.75694444444444453</v>
      </c>
      <c r="AA566" s="3"/>
      <c r="AB566" s="3"/>
      <c r="AC566" s="2" t="s">
        <v>3</v>
      </c>
      <c r="AD566" s="2" t="s">
        <v>22</v>
      </c>
      <c r="AE566" s="2">
        <v>0</v>
      </c>
      <c r="AF566" s="2">
        <v>0</v>
      </c>
      <c r="AG566" s="2">
        <v>0</v>
      </c>
      <c r="AH566" s="2">
        <v>0</v>
      </c>
      <c r="AI566" s="2">
        <v>0</v>
      </c>
      <c r="AJ566" s="2">
        <v>0</v>
      </c>
      <c r="AK566" s="2" t="s">
        <v>1</v>
      </c>
      <c r="AL566" s="2" t="s">
        <v>1</v>
      </c>
      <c r="AM566" s="1" t="s">
        <v>0</v>
      </c>
    </row>
    <row r="567" spans="1:39" x14ac:dyDescent="0.25">
      <c r="A567" s="10" t="s">
        <v>17</v>
      </c>
      <c r="B567" s="7" t="s">
        <v>91</v>
      </c>
      <c r="C567" s="7" t="s">
        <v>15</v>
      </c>
      <c r="D567" s="7" t="s">
        <v>90</v>
      </c>
      <c r="E567" s="29">
        <v>1</v>
      </c>
      <c r="F567" s="7" t="s">
        <v>8</v>
      </c>
      <c r="G567" s="7" t="s">
        <v>12</v>
      </c>
      <c r="H567" s="7" t="s">
        <v>12</v>
      </c>
      <c r="I567" s="7">
        <v>1249</v>
      </c>
      <c r="J567" s="9">
        <v>38276</v>
      </c>
      <c r="K567" s="7">
        <v>230287</v>
      </c>
      <c r="L567" s="7" t="s">
        <v>13</v>
      </c>
      <c r="M567" s="7" t="s">
        <v>12</v>
      </c>
      <c r="N567" s="7">
        <v>2</v>
      </c>
      <c r="O567" s="7" t="s">
        <v>89</v>
      </c>
      <c r="P567" s="7" t="s">
        <v>52</v>
      </c>
      <c r="Q567" s="7" t="s">
        <v>29</v>
      </c>
      <c r="R567" s="7" t="s">
        <v>8</v>
      </c>
      <c r="S567" s="7" t="b">
        <v>1</v>
      </c>
      <c r="T567" s="7" t="b">
        <v>0</v>
      </c>
      <c r="U567" s="7" t="s">
        <v>725</v>
      </c>
      <c r="V567" s="9">
        <v>38276</v>
      </c>
      <c r="W567" s="7" t="s">
        <v>6</v>
      </c>
      <c r="X567" s="7" t="s">
        <v>37</v>
      </c>
      <c r="Y567" s="7" t="s">
        <v>149</v>
      </c>
      <c r="Z567" s="48">
        <v>0.66666666666666663</v>
      </c>
      <c r="AA567" s="8"/>
      <c r="AB567" s="8"/>
      <c r="AC567" s="7" t="s">
        <v>3</v>
      </c>
      <c r="AD567" s="7" t="s">
        <v>22</v>
      </c>
      <c r="AE567" s="7">
        <v>0</v>
      </c>
      <c r="AF567" s="7">
        <v>0</v>
      </c>
      <c r="AG567" s="7">
        <v>0</v>
      </c>
      <c r="AH567" s="7">
        <v>0</v>
      </c>
      <c r="AI567" s="7">
        <v>0</v>
      </c>
      <c r="AJ567" s="7">
        <v>0</v>
      </c>
      <c r="AK567" s="7" t="s">
        <v>1</v>
      </c>
      <c r="AL567" s="7" t="s">
        <v>1</v>
      </c>
      <c r="AM567" s="6" t="s">
        <v>0</v>
      </c>
    </row>
    <row r="568" spans="1:39" x14ac:dyDescent="0.25">
      <c r="A568" s="5" t="s">
        <v>17</v>
      </c>
      <c r="B568" s="2" t="s">
        <v>65</v>
      </c>
      <c r="C568" s="2" t="s">
        <v>15</v>
      </c>
      <c r="D568" s="2" t="s">
        <v>189</v>
      </c>
      <c r="E568" s="28">
        <v>1</v>
      </c>
      <c r="F568" s="2" t="s">
        <v>8</v>
      </c>
      <c r="G568" s="2" t="s">
        <v>12</v>
      </c>
      <c r="H568" s="2" t="s">
        <v>12</v>
      </c>
      <c r="I568" s="12" t="s">
        <v>12</v>
      </c>
      <c r="J568" s="4">
        <v>38277</v>
      </c>
      <c r="K568" s="2">
        <v>232558</v>
      </c>
      <c r="L568" s="2" t="s">
        <v>13</v>
      </c>
      <c r="M568" s="2" t="s">
        <v>12</v>
      </c>
      <c r="N568" s="2">
        <v>2</v>
      </c>
      <c r="O568" s="2" t="s">
        <v>51</v>
      </c>
      <c r="P568" s="2" t="s">
        <v>63</v>
      </c>
      <c r="Q568" s="2" t="s">
        <v>29</v>
      </c>
      <c r="R568" s="2" t="s">
        <v>8</v>
      </c>
      <c r="S568" s="2" t="b">
        <v>0</v>
      </c>
      <c r="T568" s="2" t="b">
        <v>0</v>
      </c>
      <c r="U568" s="2" t="s">
        <v>724</v>
      </c>
      <c r="V568" s="4">
        <v>38277</v>
      </c>
      <c r="W568" s="2" t="s">
        <v>12</v>
      </c>
      <c r="X568" s="2" t="s">
        <v>37</v>
      </c>
      <c r="Y568" s="2" t="s">
        <v>73</v>
      </c>
      <c r="Z568" s="47">
        <v>0.37916666666666665</v>
      </c>
      <c r="AA568" s="3"/>
      <c r="AB568" s="3"/>
      <c r="AC568" s="2" t="s">
        <v>3</v>
      </c>
      <c r="AD568" s="2" t="s">
        <v>2</v>
      </c>
      <c r="AE568" s="2">
        <v>0</v>
      </c>
      <c r="AF568" s="2">
        <v>0</v>
      </c>
      <c r="AG568" s="2">
        <v>0</v>
      </c>
      <c r="AH568" s="2">
        <v>0</v>
      </c>
      <c r="AI568" s="2">
        <v>0</v>
      </c>
      <c r="AJ568" s="2">
        <v>0</v>
      </c>
      <c r="AK568" s="2" t="s">
        <v>1</v>
      </c>
      <c r="AL568" s="2" t="s">
        <v>1</v>
      </c>
      <c r="AM568" s="1" t="s">
        <v>0</v>
      </c>
    </row>
    <row r="569" spans="1:39" x14ac:dyDescent="0.25">
      <c r="A569" s="10" t="s">
        <v>17</v>
      </c>
      <c r="B569" s="7" t="s">
        <v>65</v>
      </c>
      <c r="C569" s="7" t="s">
        <v>15</v>
      </c>
      <c r="D569" s="7" t="s">
        <v>97</v>
      </c>
      <c r="E569" s="29">
        <v>1</v>
      </c>
      <c r="F569" s="7" t="s">
        <v>8</v>
      </c>
      <c r="G569" s="7" t="s">
        <v>12</v>
      </c>
      <c r="H569" s="7" t="s">
        <v>12</v>
      </c>
      <c r="I569" s="7">
        <v>211</v>
      </c>
      <c r="J569" s="9">
        <v>38277</v>
      </c>
      <c r="K569" s="7">
        <v>227925</v>
      </c>
      <c r="L569" s="7" t="s">
        <v>13</v>
      </c>
      <c r="M569" s="7" t="s">
        <v>12</v>
      </c>
      <c r="N569" s="7">
        <v>2</v>
      </c>
      <c r="O569" s="7" t="s">
        <v>57</v>
      </c>
      <c r="P569" s="7" t="s">
        <v>63</v>
      </c>
      <c r="Q569" s="7" t="s">
        <v>29</v>
      </c>
      <c r="R569" s="7" t="s">
        <v>12</v>
      </c>
      <c r="S569" s="7" t="b">
        <v>1</v>
      </c>
      <c r="T569" s="7" t="b">
        <v>1</v>
      </c>
      <c r="U569" s="7" t="s">
        <v>723</v>
      </c>
      <c r="V569" s="9">
        <v>38282</v>
      </c>
      <c r="W569" s="7" t="s">
        <v>38</v>
      </c>
      <c r="X569" s="7" t="s">
        <v>12</v>
      </c>
      <c r="Y569" s="7" t="s">
        <v>345</v>
      </c>
      <c r="Z569" s="48">
        <v>0.38125000000000003</v>
      </c>
      <c r="AA569" s="8"/>
      <c r="AB569" s="8"/>
      <c r="AC569" s="7" t="s">
        <v>3</v>
      </c>
      <c r="AD569" s="7" t="s">
        <v>22</v>
      </c>
      <c r="AE569" s="7">
        <v>0</v>
      </c>
      <c r="AF569" s="7">
        <v>0</v>
      </c>
      <c r="AG569" s="7">
        <v>0</v>
      </c>
      <c r="AH569" s="7">
        <v>0</v>
      </c>
      <c r="AI569" s="7">
        <v>0</v>
      </c>
      <c r="AJ569" s="7">
        <v>0</v>
      </c>
      <c r="AK569" s="7" t="s">
        <v>1</v>
      </c>
      <c r="AL569" s="7" t="s">
        <v>1</v>
      </c>
      <c r="AM569" s="6" t="s">
        <v>0</v>
      </c>
    </row>
    <row r="570" spans="1:39" x14ac:dyDescent="0.25">
      <c r="A570" s="5" t="s">
        <v>17</v>
      </c>
      <c r="B570" s="2" t="s">
        <v>287</v>
      </c>
      <c r="C570" s="2" t="s">
        <v>15</v>
      </c>
      <c r="D570" s="2" t="s">
        <v>103</v>
      </c>
      <c r="E570" s="28">
        <v>1</v>
      </c>
      <c r="F570" s="2" t="s">
        <v>8</v>
      </c>
      <c r="G570" s="2" t="s">
        <v>12</v>
      </c>
      <c r="H570" s="2" t="s">
        <v>12</v>
      </c>
      <c r="I570" s="12" t="s">
        <v>12</v>
      </c>
      <c r="J570" s="4">
        <v>38279</v>
      </c>
      <c r="K570" s="2">
        <v>234646</v>
      </c>
      <c r="L570" s="2" t="s">
        <v>13</v>
      </c>
      <c r="M570" s="2" t="s">
        <v>12</v>
      </c>
      <c r="N570" s="2">
        <v>2</v>
      </c>
      <c r="O570" s="2" t="s">
        <v>180</v>
      </c>
      <c r="P570" s="2" t="s">
        <v>122</v>
      </c>
      <c r="Q570" s="2" t="s">
        <v>19</v>
      </c>
      <c r="R570" s="2" t="s">
        <v>168</v>
      </c>
      <c r="S570" s="2" t="b">
        <v>0</v>
      </c>
      <c r="T570" s="2" t="b">
        <v>0</v>
      </c>
      <c r="U570" s="2" t="s">
        <v>722</v>
      </c>
      <c r="V570" s="4">
        <v>38279</v>
      </c>
      <c r="W570" s="2" t="s">
        <v>12</v>
      </c>
      <c r="X570" s="2" t="s">
        <v>45</v>
      </c>
      <c r="Y570" s="2" t="s">
        <v>73</v>
      </c>
      <c r="Z570" s="47">
        <v>0.65763888888888888</v>
      </c>
      <c r="AA570" s="3"/>
      <c r="AB570" s="3"/>
      <c r="AC570" s="2" t="s">
        <v>55</v>
      </c>
      <c r="AD570" s="2" t="s">
        <v>34</v>
      </c>
      <c r="AE570" s="2">
        <v>0</v>
      </c>
      <c r="AF570" s="2">
        <v>0</v>
      </c>
      <c r="AG570" s="2">
        <v>0</v>
      </c>
      <c r="AH570" s="2">
        <v>0</v>
      </c>
      <c r="AI570" s="2">
        <v>0</v>
      </c>
      <c r="AJ570" s="2">
        <v>30</v>
      </c>
      <c r="AK570" s="2" t="s">
        <v>1</v>
      </c>
      <c r="AL570" s="2" t="s">
        <v>1</v>
      </c>
      <c r="AM570" s="1">
        <v>140</v>
      </c>
    </row>
    <row r="571" spans="1:39" x14ac:dyDescent="0.25">
      <c r="A571" s="10" t="s">
        <v>17</v>
      </c>
      <c r="B571" s="7" t="s">
        <v>91</v>
      </c>
      <c r="C571" s="7" t="s">
        <v>15</v>
      </c>
      <c r="D571" s="7" t="s">
        <v>151</v>
      </c>
      <c r="E571" s="29">
        <v>1</v>
      </c>
      <c r="F571" s="7" t="s">
        <v>8</v>
      </c>
      <c r="G571" s="7" t="s">
        <v>12</v>
      </c>
      <c r="H571" s="7" t="s">
        <v>12</v>
      </c>
      <c r="I571" s="11" t="s">
        <v>12</v>
      </c>
      <c r="J571" s="9">
        <v>38280</v>
      </c>
      <c r="K571" s="7">
        <v>223705</v>
      </c>
      <c r="L571" s="7" t="s">
        <v>13</v>
      </c>
      <c r="M571" s="7" t="s">
        <v>12</v>
      </c>
      <c r="N571" s="7">
        <v>2</v>
      </c>
      <c r="O571" s="7" t="s">
        <v>89</v>
      </c>
      <c r="P571" s="7" t="s">
        <v>52</v>
      </c>
      <c r="Q571" s="7" t="s">
        <v>19</v>
      </c>
      <c r="R571" s="7" t="s">
        <v>8</v>
      </c>
      <c r="S571" s="7" t="b">
        <v>0</v>
      </c>
      <c r="T571" s="7" t="b">
        <v>0</v>
      </c>
      <c r="U571" s="7" t="s">
        <v>721</v>
      </c>
      <c r="V571" s="9">
        <v>38280</v>
      </c>
      <c r="W571" s="7" t="s">
        <v>6</v>
      </c>
      <c r="X571" s="7" t="s">
        <v>5</v>
      </c>
      <c r="Y571" s="7" t="s">
        <v>50</v>
      </c>
      <c r="Z571" s="48">
        <v>0.3888888888888889</v>
      </c>
      <c r="AA571" s="8"/>
      <c r="AB571" s="8"/>
      <c r="AC571" s="7" t="s">
        <v>3</v>
      </c>
      <c r="AD571" s="7" t="s">
        <v>34</v>
      </c>
      <c r="AE571" s="7">
        <v>0</v>
      </c>
      <c r="AF571" s="7">
        <v>0</v>
      </c>
      <c r="AG571" s="7">
        <v>0</v>
      </c>
      <c r="AH571" s="7">
        <v>0</v>
      </c>
      <c r="AI571" s="7">
        <v>0</v>
      </c>
      <c r="AJ571" s="7">
        <v>20</v>
      </c>
      <c r="AK571" s="7" t="s">
        <v>1</v>
      </c>
      <c r="AL571" s="7" t="s">
        <v>1</v>
      </c>
      <c r="AM571" s="6">
        <v>130</v>
      </c>
    </row>
    <row r="572" spans="1:39" x14ac:dyDescent="0.25">
      <c r="A572" s="5" t="s">
        <v>17</v>
      </c>
      <c r="B572" s="2" t="s">
        <v>285</v>
      </c>
      <c r="C572" s="2" t="s">
        <v>15</v>
      </c>
      <c r="D572" s="2" t="s">
        <v>70</v>
      </c>
      <c r="E572" s="28">
        <v>1</v>
      </c>
      <c r="F572" s="2" t="s">
        <v>8</v>
      </c>
      <c r="G572" s="2" t="s">
        <v>12</v>
      </c>
      <c r="H572" s="2" t="s">
        <v>12</v>
      </c>
      <c r="I572" s="2">
        <v>3812</v>
      </c>
      <c r="J572" s="4">
        <v>38282</v>
      </c>
      <c r="K572" s="2">
        <v>228368</v>
      </c>
      <c r="L572" s="2" t="s">
        <v>13</v>
      </c>
      <c r="M572" s="2" t="s">
        <v>12</v>
      </c>
      <c r="N572" s="2">
        <v>2</v>
      </c>
      <c r="O572" s="2" t="s">
        <v>69</v>
      </c>
      <c r="P572" s="2" t="s">
        <v>284</v>
      </c>
      <c r="Q572" s="2" t="s">
        <v>29</v>
      </c>
      <c r="R572" s="2" t="s">
        <v>8</v>
      </c>
      <c r="S572" s="2" t="b">
        <v>1</v>
      </c>
      <c r="T572" s="2" t="b">
        <v>0</v>
      </c>
      <c r="U572" s="2" t="s">
        <v>720</v>
      </c>
      <c r="V572" s="4">
        <v>38287</v>
      </c>
      <c r="W572" s="2" t="s">
        <v>6</v>
      </c>
      <c r="X572" s="2" t="s">
        <v>5</v>
      </c>
      <c r="Y572" s="2" t="s">
        <v>162</v>
      </c>
      <c r="Z572" s="47">
        <v>0.62847222222222221</v>
      </c>
      <c r="AA572" s="3"/>
      <c r="AB572" s="3"/>
      <c r="AC572" s="2" t="s">
        <v>3</v>
      </c>
      <c r="AD572" s="2" t="s">
        <v>34</v>
      </c>
      <c r="AE572" s="2">
        <v>0</v>
      </c>
      <c r="AF572" s="2">
        <v>0</v>
      </c>
      <c r="AG572" s="2">
        <v>0</v>
      </c>
      <c r="AH572" s="2">
        <v>0</v>
      </c>
      <c r="AI572" s="2">
        <v>0</v>
      </c>
      <c r="AJ572" s="2">
        <v>0</v>
      </c>
      <c r="AK572" s="2" t="s">
        <v>1</v>
      </c>
      <c r="AL572" s="2" t="s">
        <v>1</v>
      </c>
      <c r="AM572" s="1">
        <v>130</v>
      </c>
    </row>
    <row r="573" spans="1:39" x14ac:dyDescent="0.25">
      <c r="A573" s="10" t="s">
        <v>17</v>
      </c>
      <c r="B573" s="7" t="s">
        <v>193</v>
      </c>
      <c r="C573" s="7" t="s">
        <v>15</v>
      </c>
      <c r="D573" s="7" t="s">
        <v>99</v>
      </c>
      <c r="E573" s="29">
        <v>7</v>
      </c>
      <c r="F573" s="7" t="s">
        <v>154</v>
      </c>
      <c r="G573" s="7" t="s">
        <v>556</v>
      </c>
      <c r="H573" s="7" t="s">
        <v>12</v>
      </c>
      <c r="I573" s="7">
        <v>835</v>
      </c>
      <c r="J573" s="9">
        <v>38284</v>
      </c>
      <c r="K573" s="7">
        <v>227127</v>
      </c>
      <c r="L573" s="7" t="s">
        <v>64</v>
      </c>
      <c r="M573" s="7" t="s">
        <v>12</v>
      </c>
      <c r="N573" s="7">
        <v>2</v>
      </c>
      <c r="O573" s="7" t="s">
        <v>27</v>
      </c>
      <c r="P573" s="7" t="s">
        <v>108</v>
      </c>
      <c r="Q573" s="7" t="s">
        <v>29</v>
      </c>
      <c r="R573" s="7" t="s">
        <v>12</v>
      </c>
      <c r="S573" s="7" t="b">
        <v>1</v>
      </c>
      <c r="T573" s="7" t="b">
        <v>1</v>
      </c>
      <c r="U573" s="7" t="s">
        <v>719</v>
      </c>
      <c r="V573" s="9">
        <v>38296</v>
      </c>
      <c r="W573" s="7" t="s">
        <v>12</v>
      </c>
      <c r="X573" s="7" t="s">
        <v>12</v>
      </c>
      <c r="Y573" s="7" t="s">
        <v>101</v>
      </c>
      <c r="Z573" s="48">
        <v>0.93402777777777779</v>
      </c>
      <c r="AA573" s="8"/>
      <c r="AB573" s="8"/>
      <c r="AC573" s="7" t="s">
        <v>35</v>
      </c>
      <c r="AD573" s="7" t="s">
        <v>22</v>
      </c>
      <c r="AE573" s="7">
        <v>48</v>
      </c>
      <c r="AF573" s="13">
        <v>39687</v>
      </c>
      <c r="AG573" s="7">
        <v>722</v>
      </c>
      <c r="AH573" s="13">
        <v>40409</v>
      </c>
      <c r="AI573" s="7">
        <v>0</v>
      </c>
      <c r="AJ573" s="7">
        <v>0</v>
      </c>
      <c r="AK573" s="7" t="s">
        <v>1</v>
      </c>
      <c r="AL573" s="7" t="s">
        <v>1</v>
      </c>
      <c r="AM573" s="6" t="s">
        <v>0</v>
      </c>
    </row>
    <row r="574" spans="1:39" x14ac:dyDescent="0.25">
      <c r="A574" s="5" t="s">
        <v>17</v>
      </c>
      <c r="B574" s="2" t="s">
        <v>91</v>
      </c>
      <c r="C574" s="2" t="s">
        <v>15</v>
      </c>
      <c r="D574" s="2" t="s">
        <v>90</v>
      </c>
      <c r="E574" s="28">
        <v>1</v>
      </c>
      <c r="F574" s="2" t="s">
        <v>8</v>
      </c>
      <c r="G574" s="2" t="s">
        <v>12</v>
      </c>
      <c r="H574" s="2" t="s">
        <v>12</v>
      </c>
      <c r="I574" s="2">
        <v>2058</v>
      </c>
      <c r="J574" s="4">
        <v>38285</v>
      </c>
      <c r="K574" s="2">
        <v>230220</v>
      </c>
      <c r="L574" s="2" t="s">
        <v>13</v>
      </c>
      <c r="M574" s="2" t="s">
        <v>12</v>
      </c>
      <c r="N574" s="2">
        <v>2</v>
      </c>
      <c r="O574" s="2" t="s">
        <v>89</v>
      </c>
      <c r="P574" s="2" t="s">
        <v>52</v>
      </c>
      <c r="Q574" s="2" t="s">
        <v>9</v>
      </c>
      <c r="R574" s="2" t="s">
        <v>168</v>
      </c>
      <c r="S574" s="2" t="b">
        <v>1</v>
      </c>
      <c r="T574" s="2" t="b">
        <v>0</v>
      </c>
      <c r="U574" s="2" t="s">
        <v>718</v>
      </c>
      <c r="V574" s="4">
        <v>38285</v>
      </c>
      <c r="W574" s="2" t="s">
        <v>131</v>
      </c>
      <c r="X574" s="2" t="s">
        <v>45</v>
      </c>
      <c r="Y574" s="2" t="s">
        <v>190</v>
      </c>
      <c r="Z574" s="47">
        <v>0.81597222222222221</v>
      </c>
      <c r="AA574" s="3"/>
      <c r="AB574" s="3"/>
      <c r="AC574" s="2" t="s">
        <v>35</v>
      </c>
      <c r="AD574" s="2" t="s">
        <v>2</v>
      </c>
      <c r="AE574" s="2">
        <v>0</v>
      </c>
      <c r="AF574" s="2">
        <v>0</v>
      </c>
      <c r="AG574" s="2">
        <v>0</v>
      </c>
      <c r="AH574" s="2">
        <v>0</v>
      </c>
      <c r="AI574" s="2">
        <v>0</v>
      </c>
      <c r="AJ574" s="2">
        <v>0</v>
      </c>
      <c r="AK574" s="2" t="s">
        <v>1</v>
      </c>
      <c r="AL574" s="2" t="s">
        <v>1</v>
      </c>
      <c r="AM574" s="1" t="s">
        <v>0</v>
      </c>
    </row>
    <row r="575" spans="1:39" x14ac:dyDescent="0.25">
      <c r="A575" s="10" t="s">
        <v>17</v>
      </c>
      <c r="B575" s="7" t="s">
        <v>366</v>
      </c>
      <c r="C575" s="7" t="s">
        <v>15</v>
      </c>
      <c r="D575" s="7" t="s">
        <v>90</v>
      </c>
      <c r="E575" s="29">
        <v>7</v>
      </c>
      <c r="F575" s="7" t="s">
        <v>8</v>
      </c>
      <c r="G575" s="7" t="s">
        <v>12</v>
      </c>
      <c r="H575" s="7" t="s">
        <v>12</v>
      </c>
      <c r="I575" s="7">
        <v>343</v>
      </c>
      <c r="J575" s="9">
        <v>38285</v>
      </c>
      <c r="K575" s="7">
        <v>230394</v>
      </c>
      <c r="L575" s="7" t="s">
        <v>13</v>
      </c>
      <c r="M575" s="7" t="s">
        <v>12</v>
      </c>
      <c r="N575" s="7">
        <v>2</v>
      </c>
      <c r="O575" s="7" t="s">
        <v>89</v>
      </c>
      <c r="P575" s="7" t="s">
        <v>10</v>
      </c>
      <c r="Q575" s="7" t="s">
        <v>19</v>
      </c>
      <c r="R575" s="7" t="s">
        <v>8</v>
      </c>
      <c r="S575" s="7" t="b">
        <v>0</v>
      </c>
      <c r="T575" s="7" t="b">
        <v>0</v>
      </c>
      <c r="U575" s="7" t="s">
        <v>717</v>
      </c>
      <c r="V575" s="9">
        <v>38286</v>
      </c>
      <c r="W575" s="7" t="s">
        <v>12</v>
      </c>
      <c r="X575" s="7" t="s">
        <v>37</v>
      </c>
      <c r="Y575" s="7" t="s">
        <v>199</v>
      </c>
      <c r="Z575" s="48">
        <v>0.40972222222222227</v>
      </c>
      <c r="AA575" s="8"/>
      <c r="AB575" s="8"/>
      <c r="AC575" s="7" t="s">
        <v>3</v>
      </c>
      <c r="AD575" s="7" t="s">
        <v>2</v>
      </c>
      <c r="AE575" s="7">
        <v>0</v>
      </c>
      <c r="AF575" s="7">
        <v>0</v>
      </c>
      <c r="AG575" s="7">
        <v>0</v>
      </c>
      <c r="AH575" s="7">
        <v>0</v>
      </c>
      <c r="AI575" s="7">
        <v>0</v>
      </c>
      <c r="AJ575" s="7">
        <v>50</v>
      </c>
      <c r="AK575" s="7" t="s">
        <v>1</v>
      </c>
      <c r="AL575" s="7" t="s">
        <v>1</v>
      </c>
      <c r="AM575" s="6">
        <v>130</v>
      </c>
    </row>
    <row r="576" spans="1:39" x14ac:dyDescent="0.25">
      <c r="A576" s="5" t="s">
        <v>17</v>
      </c>
      <c r="B576" s="2" t="s">
        <v>191</v>
      </c>
      <c r="C576" s="2" t="s">
        <v>15</v>
      </c>
      <c r="D576" s="2" t="s">
        <v>178</v>
      </c>
      <c r="E576" s="28">
        <v>1</v>
      </c>
      <c r="F576" s="2" t="s">
        <v>8</v>
      </c>
      <c r="G576" s="2" t="s">
        <v>12</v>
      </c>
      <c r="H576" s="2" t="s">
        <v>12</v>
      </c>
      <c r="I576" s="2">
        <v>405</v>
      </c>
      <c r="J576" s="4">
        <v>38285</v>
      </c>
      <c r="K576" s="2">
        <v>228761</v>
      </c>
      <c r="L576" s="2" t="s">
        <v>13</v>
      </c>
      <c r="M576" s="2" t="s">
        <v>12</v>
      </c>
      <c r="N576" s="2">
        <v>2</v>
      </c>
      <c r="O576" s="2" t="s">
        <v>57</v>
      </c>
      <c r="P576" s="2" t="s">
        <v>56</v>
      </c>
      <c r="Q576" s="2" t="s">
        <v>19</v>
      </c>
      <c r="R576" s="2" t="s">
        <v>8</v>
      </c>
      <c r="S576" s="2" t="b">
        <v>0</v>
      </c>
      <c r="T576" s="2" t="b">
        <v>0</v>
      </c>
      <c r="U576" s="2" t="s">
        <v>716</v>
      </c>
      <c r="V576" s="4">
        <v>38295</v>
      </c>
      <c r="W576" s="2" t="s">
        <v>12</v>
      </c>
      <c r="X576" s="2" t="s">
        <v>37</v>
      </c>
      <c r="Y576" s="2" t="s">
        <v>59</v>
      </c>
      <c r="Z576" s="47">
        <v>0.62638888888888888</v>
      </c>
      <c r="AA576" s="3"/>
      <c r="AB576" s="3"/>
      <c r="AC576" s="2" t="s">
        <v>3</v>
      </c>
      <c r="AD576" s="2" t="s">
        <v>34</v>
      </c>
      <c r="AE576" s="2">
        <v>0</v>
      </c>
      <c r="AF576" s="2">
        <v>0</v>
      </c>
      <c r="AG576" s="2">
        <v>0</v>
      </c>
      <c r="AH576" s="2">
        <v>0</v>
      </c>
      <c r="AI576" s="2">
        <v>0</v>
      </c>
      <c r="AJ576" s="2">
        <v>500</v>
      </c>
      <c r="AK576" s="2" t="s">
        <v>1</v>
      </c>
      <c r="AL576" s="2" t="s">
        <v>1</v>
      </c>
      <c r="AM576" s="1">
        <v>160</v>
      </c>
    </row>
    <row r="577" spans="1:39" x14ac:dyDescent="0.25">
      <c r="A577" s="10" t="s">
        <v>17</v>
      </c>
      <c r="B577" s="7" t="s">
        <v>130</v>
      </c>
      <c r="C577" s="7" t="s">
        <v>15</v>
      </c>
      <c r="D577" s="7" t="s">
        <v>41</v>
      </c>
      <c r="E577" s="29">
        <v>7</v>
      </c>
      <c r="F577" s="7" t="s">
        <v>12</v>
      </c>
      <c r="G577" s="7" t="s">
        <v>12</v>
      </c>
      <c r="H577" s="7" t="s">
        <v>12</v>
      </c>
      <c r="I577" s="7">
        <v>775</v>
      </c>
      <c r="J577" s="9">
        <v>38285</v>
      </c>
      <c r="K577" s="7">
        <v>229170</v>
      </c>
      <c r="L577" s="7" t="s">
        <v>13</v>
      </c>
      <c r="M577" s="7" t="s">
        <v>12</v>
      </c>
      <c r="N577" s="7">
        <v>2</v>
      </c>
      <c r="O577" s="7" t="s">
        <v>40</v>
      </c>
      <c r="P577" s="7" t="s">
        <v>83</v>
      </c>
      <c r="Q577" s="7" t="s">
        <v>29</v>
      </c>
      <c r="R577" s="7" t="s">
        <v>12</v>
      </c>
      <c r="S577" s="7" t="b">
        <v>0</v>
      </c>
      <c r="T577" s="7" t="b">
        <v>0</v>
      </c>
      <c r="U577" s="7" t="s">
        <v>715</v>
      </c>
      <c r="V577" s="9">
        <v>38299</v>
      </c>
      <c r="W577" s="7" t="s">
        <v>6</v>
      </c>
      <c r="X577" s="7" t="s">
        <v>12</v>
      </c>
      <c r="Y577" s="7" t="s">
        <v>118</v>
      </c>
      <c r="Z577" s="48">
        <v>0.37986111111111115</v>
      </c>
      <c r="AA577" s="8"/>
      <c r="AB577" s="8"/>
      <c r="AC577" s="7" t="s">
        <v>3</v>
      </c>
      <c r="AD577" s="7" t="s">
        <v>22</v>
      </c>
      <c r="AE577" s="7">
        <v>0</v>
      </c>
      <c r="AF577" s="7">
        <v>0</v>
      </c>
      <c r="AG577" s="7">
        <v>0</v>
      </c>
      <c r="AH577" s="7">
        <v>0</v>
      </c>
      <c r="AI577" s="7">
        <v>0</v>
      </c>
      <c r="AJ577" s="7">
        <v>0</v>
      </c>
      <c r="AK577" s="7" t="s">
        <v>1</v>
      </c>
      <c r="AL577" s="7" t="s">
        <v>1</v>
      </c>
      <c r="AM577" s="6" t="s">
        <v>0</v>
      </c>
    </row>
    <row r="578" spans="1:39" x14ac:dyDescent="0.25">
      <c r="A578" s="10" t="s">
        <v>17</v>
      </c>
      <c r="B578" s="7" t="s">
        <v>318</v>
      </c>
      <c r="C578" s="7" t="s">
        <v>105</v>
      </c>
      <c r="D578" s="7" t="s">
        <v>32</v>
      </c>
      <c r="E578" s="29">
        <v>1</v>
      </c>
      <c r="F578" s="7" t="s">
        <v>53</v>
      </c>
      <c r="G578" s="7" t="s">
        <v>520</v>
      </c>
      <c r="H578" s="7" t="s">
        <v>12</v>
      </c>
      <c r="I578" s="7">
        <v>746</v>
      </c>
      <c r="J578" s="9">
        <v>38287</v>
      </c>
      <c r="K578" s="7">
        <v>231958</v>
      </c>
      <c r="L578" s="7" t="s">
        <v>64</v>
      </c>
      <c r="M578" s="7" t="s">
        <v>12</v>
      </c>
      <c r="N578" s="7">
        <v>2</v>
      </c>
      <c r="O578" s="7" t="s">
        <v>27</v>
      </c>
      <c r="P578" s="7" t="s">
        <v>257</v>
      </c>
      <c r="Q578" s="7" t="s">
        <v>19</v>
      </c>
      <c r="R578" s="7" t="s">
        <v>8</v>
      </c>
      <c r="S578" s="7" t="b">
        <v>1</v>
      </c>
      <c r="T578" s="7" t="b">
        <v>1</v>
      </c>
      <c r="U578" s="7" t="s">
        <v>714</v>
      </c>
      <c r="V578" s="9">
        <v>38296</v>
      </c>
      <c r="W578" s="7" t="s">
        <v>12</v>
      </c>
      <c r="X578" s="7" t="s">
        <v>5</v>
      </c>
      <c r="Y578" s="7" t="s">
        <v>341</v>
      </c>
      <c r="Z578" s="48">
        <v>0.99652777777777779</v>
      </c>
      <c r="AA578" s="8"/>
      <c r="AB578" s="8"/>
      <c r="AC578" s="7" t="s">
        <v>35</v>
      </c>
      <c r="AD578" s="7" t="s">
        <v>22</v>
      </c>
      <c r="AE578" s="7">
        <v>7</v>
      </c>
      <c r="AF578" s="7">
        <v>0</v>
      </c>
      <c r="AG578" s="13">
        <v>30667</v>
      </c>
      <c r="AH578" s="13">
        <v>30667</v>
      </c>
      <c r="AI578" s="7">
        <v>0</v>
      </c>
      <c r="AJ578" s="13">
        <v>7000</v>
      </c>
      <c r="AK578" s="7" t="s">
        <v>1</v>
      </c>
      <c r="AL578" s="7" t="s">
        <v>1</v>
      </c>
      <c r="AM578" s="6" t="s">
        <v>0</v>
      </c>
    </row>
    <row r="579" spans="1:39" x14ac:dyDescent="0.25">
      <c r="A579" s="5" t="s">
        <v>17</v>
      </c>
      <c r="B579" s="2" t="s">
        <v>300</v>
      </c>
      <c r="C579" s="2" t="s">
        <v>15</v>
      </c>
      <c r="D579" s="2" t="s">
        <v>220</v>
      </c>
      <c r="E579" s="28">
        <v>1</v>
      </c>
      <c r="F579" s="2" t="s">
        <v>8</v>
      </c>
      <c r="G579" s="2" t="s">
        <v>12</v>
      </c>
      <c r="H579" s="2" t="s">
        <v>12</v>
      </c>
      <c r="I579" s="2">
        <v>343</v>
      </c>
      <c r="J579" s="4">
        <v>38288</v>
      </c>
      <c r="K579" s="2">
        <v>227225</v>
      </c>
      <c r="L579" s="2" t="s">
        <v>64</v>
      </c>
      <c r="M579" s="2" t="s">
        <v>12</v>
      </c>
      <c r="N579" s="2">
        <v>2</v>
      </c>
      <c r="O579" s="2" t="s">
        <v>177</v>
      </c>
      <c r="P579" s="2" t="s">
        <v>244</v>
      </c>
      <c r="Q579" s="2" t="s">
        <v>19</v>
      </c>
      <c r="R579" s="2" t="s">
        <v>136</v>
      </c>
      <c r="S579" s="2" t="b">
        <v>1</v>
      </c>
      <c r="T579" s="2" t="b">
        <v>1</v>
      </c>
      <c r="U579" s="2" t="s">
        <v>713</v>
      </c>
      <c r="V579" s="4">
        <v>38288</v>
      </c>
      <c r="W579" s="2" t="s">
        <v>38</v>
      </c>
      <c r="X579" s="2" t="s">
        <v>45</v>
      </c>
      <c r="Y579" s="2" t="s">
        <v>691</v>
      </c>
      <c r="Z579" s="47">
        <v>0.38194444444444442</v>
      </c>
      <c r="AA579" s="3"/>
      <c r="AB579" s="3"/>
      <c r="AC579" s="2" t="s">
        <v>3</v>
      </c>
      <c r="AD579" s="2" t="s">
        <v>2</v>
      </c>
      <c r="AE579" s="2">
        <v>0</v>
      </c>
      <c r="AF579" s="2">
        <v>0</v>
      </c>
      <c r="AG579" s="14">
        <v>60132</v>
      </c>
      <c r="AH579" s="14">
        <v>60132</v>
      </c>
      <c r="AI579" s="2">
        <v>0</v>
      </c>
      <c r="AJ579" s="2">
        <v>150</v>
      </c>
      <c r="AK579" s="2" t="s">
        <v>1</v>
      </c>
      <c r="AL579" s="2" t="s">
        <v>1</v>
      </c>
      <c r="AM579" s="1">
        <v>127</v>
      </c>
    </row>
    <row r="580" spans="1:39" x14ac:dyDescent="0.25">
      <c r="A580" s="10" t="s">
        <v>17</v>
      </c>
      <c r="B580" s="7" t="s">
        <v>71</v>
      </c>
      <c r="C580" s="7" t="s">
        <v>15</v>
      </c>
      <c r="D580" s="7" t="s">
        <v>70</v>
      </c>
      <c r="E580" s="29">
        <v>1</v>
      </c>
      <c r="F580" s="7" t="s">
        <v>95</v>
      </c>
      <c r="G580" s="7" t="s">
        <v>12</v>
      </c>
      <c r="H580" s="7" t="s">
        <v>12</v>
      </c>
      <c r="I580" s="7">
        <v>5646</v>
      </c>
      <c r="J580" s="9">
        <v>38289</v>
      </c>
      <c r="K580" s="7">
        <v>233920</v>
      </c>
      <c r="L580" s="7" t="s">
        <v>13</v>
      </c>
      <c r="M580" s="7" t="s">
        <v>12</v>
      </c>
      <c r="N580" s="7">
        <v>2</v>
      </c>
      <c r="O580" s="7" t="s">
        <v>170</v>
      </c>
      <c r="P580" s="7" t="s">
        <v>68</v>
      </c>
      <c r="Q580" s="7" t="s">
        <v>29</v>
      </c>
      <c r="R580" s="7" t="s">
        <v>218</v>
      </c>
      <c r="S580" s="7" t="b">
        <v>1</v>
      </c>
      <c r="T580" s="7" t="b">
        <v>0</v>
      </c>
      <c r="U580" s="7" t="s">
        <v>712</v>
      </c>
      <c r="V580" s="9">
        <v>38289</v>
      </c>
      <c r="W580" s="7" t="s">
        <v>38</v>
      </c>
      <c r="X580" s="7" t="s">
        <v>45</v>
      </c>
      <c r="Y580" s="7" t="s">
        <v>66</v>
      </c>
      <c r="Z580" s="48">
        <v>0.4548611111111111</v>
      </c>
      <c r="AA580" s="8"/>
      <c r="AB580" s="8"/>
      <c r="AC580" s="7" t="s">
        <v>3</v>
      </c>
      <c r="AD580" s="7" t="s">
        <v>2</v>
      </c>
      <c r="AE580" s="7">
        <v>0</v>
      </c>
      <c r="AF580" s="7">
        <v>0</v>
      </c>
      <c r="AG580" s="7">
        <v>0</v>
      </c>
      <c r="AH580" s="7">
        <v>0</v>
      </c>
      <c r="AI580" s="7">
        <v>0</v>
      </c>
      <c r="AJ580" s="7">
        <v>0</v>
      </c>
      <c r="AK580" s="7" t="s">
        <v>1</v>
      </c>
      <c r="AL580" s="7" t="s">
        <v>1</v>
      </c>
      <c r="AM580" s="6">
        <v>126</v>
      </c>
    </row>
    <row r="581" spans="1:39" x14ac:dyDescent="0.25">
      <c r="A581" s="5" t="s">
        <v>17</v>
      </c>
      <c r="B581" s="2" t="s">
        <v>300</v>
      </c>
      <c r="C581" s="2" t="s">
        <v>15</v>
      </c>
      <c r="D581" s="2" t="s">
        <v>28</v>
      </c>
      <c r="E581" s="28">
        <v>1</v>
      </c>
      <c r="F581" s="2" t="s">
        <v>8</v>
      </c>
      <c r="G581" s="2" t="s">
        <v>12</v>
      </c>
      <c r="H581" s="2" t="s">
        <v>12</v>
      </c>
      <c r="I581" s="2">
        <v>79</v>
      </c>
      <c r="J581" s="4">
        <v>38290</v>
      </c>
      <c r="K581" s="2">
        <v>232049</v>
      </c>
      <c r="L581" s="2" t="s">
        <v>13</v>
      </c>
      <c r="M581" s="2" t="s">
        <v>12</v>
      </c>
      <c r="N581" s="2">
        <v>2</v>
      </c>
      <c r="O581" s="2" t="s">
        <v>466</v>
      </c>
      <c r="P581" s="2" t="s">
        <v>244</v>
      </c>
      <c r="Q581" s="2" t="s">
        <v>19</v>
      </c>
      <c r="R581" s="2" t="s">
        <v>8</v>
      </c>
      <c r="S581" s="2" t="b">
        <v>0</v>
      </c>
      <c r="T581" s="2" t="b">
        <v>0</v>
      </c>
      <c r="U581" s="2" t="s">
        <v>711</v>
      </c>
      <c r="V581" s="4">
        <v>38290</v>
      </c>
      <c r="W581" s="2" t="s">
        <v>38</v>
      </c>
      <c r="X581" s="2" t="s">
        <v>5</v>
      </c>
      <c r="Y581" s="2" t="s">
        <v>691</v>
      </c>
      <c r="Z581" s="47">
        <v>0.42708333333333331</v>
      </c>
      <c r="AA581" s="3"/>
      <c r="AB581" s="3"/>
      <c r="AC581" s="2" t="s">
        <v>3</v>
      </c>
      <c r="AD581" s="2" t="s">
        <v>2</v>
      </c>
      <c r="AE581" s="2">
        <v>0</v>
      </c>
      <c r="AF581" s="2">
        <v>0</v>
      </c>
      <c r="AG581" s="2">
        <v>0</v>
      </c>
      <c r="AH581" s="2">
        <v>0</v>
      </c>
      <c r="AI581" s="2">
        <v>0</v>
      </c>
      <c r="AJ581" s="2">
        <v>10</v>
      </c>
      <c r="AK581" s="2" t="s">
        <v>1</v>
      </c>
      <c r="AL581" s="2" t="s">
        <v>1</v>
      </c>
      <c r="AM581" s="1">
        <v>120</v>
      </c>
    </row>
    <row r="582" spans="1:39" x14ac:dyDescent="0.25">
      <c r="A582" s="10" t="s">
        <v>17</v>
      </c>
      <c r="B582" s="7" t="s">
        <v>143</v>
      </c>
      <c r="C582" s="7" t="s">
        <v>15</v>
      </c>
      <c r="D582" s="7" t="s">
        <v>365</v>
      </c>
      <c r="E582" s="29">
        <v>1</v>
      </c>
      <c r="F582" s="7" t="s">
        <v>8</v>
      </c>
      <c r="G582" s="7" t="s">
        <v>12</v>
      </c>
      <c r="H582" s="7" t="s">
        <v>12</v>
      </c>
      <c r="I582" s="11" t="s">
        <v>12</v>
      </c>
      <c r="J582" s="9">
        <v>38290</v>
      </c>
      <c r="K582" s="7">
        <v>234272</v>
      </c>
      <c r="L582" s="7" t="s">
        <v>13</v>
      </c>
      <c r="M582" s="7" t="s">
        <v>12</v>
      </c>
      <c r="N582" s="7">
        <v>2</v>
      </c>
      <c r="O582" s="7" t="s">
        <v>24</v>
      </c>
      <c r="P582" s="7" t="s">
        <v>142</v>
      </c>
      <c r="Q582" s="7" t="s">
        <v>19</v>
      </c>
      <c r="R582" s="7" t="s">
        <v>218</v>
      </c>
      <c r="S582" s="7" t="b">
        <v>1</v>
      </c>
      <c r="T582" s="7" t="b">
        <v>0</v>
      </c>
      <c r="U582" s="7" t="s">
        <v>710</v>
      </c>
      <c r="V582" s="9">
        <v>38295</v>
      </c>
      <c r="W582" s="7" t="s">
        <v>6</v>
      </c>
      <c r="X582" s="7" t="s">
        <v>45</v>
      </c>
      <c r="Y582" s="7" t="s">
        <v>118</v>
      </c>
      <c r="Z582" s="48">
        <v>0.40625</v>
      </c>
      <c r="AA582" s="8"/>
      <c r="AB582" s="8"/>
      <c r="AC582" s="7" t="s">
        <v>3</v>
      </c>
      <c r="AD582" s="7" t="s">
        <v>2</v>
      </c>
      <c r="AE582" s="7">
        <v>0</v>
      </c>
      <c r="AF582" s="7">
        <v>0</v>
      </c>
      <c r="AG582" s="7">
        <v>0</v>
      </c>
      <c r="AH582" s="7">
        <v>0</v>
      </c>
      <c r="AI582" s="7">
        <v>0</v>
      </c>
      <c r="AJ582" s="7">
        <v>100</v>
      </c>
      <c r="AK582" s="7" t="s">
        <v>1</v>
      </c>
      <c r="AL582" s="7" t="s">
        <v>1</v>
      </c>
      <c r="AM582" s="6">
        <v>130</v>
      </c>
    </row>
    <row r="583" spans="1:39" x14ac:dyDescent="0.25">
      <c r="A583" s="5" t="s">
        <v>17</v>
      </c>
      <c r="B583" s="2" t="s">
        <v>91</v>
      </c>
      <c r="C583" s="2" t="s">
        <v>15</v>
      </c>
      <c r="D583" s="2" t="s">
        <v>90</v>
      </c>
      <c r="E583" s="28">
        <v>7</v>
      </c>
      <c r="F583" s="2" t="s">
        <v>8</v>
      </c>
      <c r="G583" s="2" t="s">
        <v>12</v>
      </c>
      <c r="H583" s="2" t="s">
        <v>12</v>
      </c>
      <c r="I583" s="2">
        <v>1277</v>
      </c>
      <c r="J583" s="4">
        <v>38291</v>
      </c>
      <c r="K583" s="2">
        <v>228549</v>
      </c>
      <c r="L583" s="2" t="s">
        <v>13</v>
      </c>
      <c r="M583" s="2" t="s">
        <v>12</v>
      </c>
      <c r="N583" s="2">
        <v>2</v>
      </c>
      <c r="O583" s="2" t="s">
        <v>89</v>
      </c>
      <c r="P583" s="2" t="s">
        <v>52</v>
      </c>
      <c r="Q583" s="2" t="s">
        <v>9</v>
      </c>
      <c r="R583" s="2" t="s">
        <v>8</v>
      </c>
      <c r="S583" s="2" t="b">
        <v>0</v>
      </c>
      <c r="T583" s="2" t="b">
        <v>0</v>
      </c>
      <c r="U583" s="2" t="s">
        <v>709</v>
      </c>
      <c r="V583" s="4">
        <v>38291</v>
      </c>
      <c r="W583" s="2" t="s">
        <v>6</v>
      </c>
      <c r="X583" s="2" t="s">
        <v>45</v>
      </c>
      <c r="Y583" s="2" t="s">
        <v>140</v>
      </c>
      <c r="Z583" s="47">
        <v>0.69791666666666663</v>
      </c>
      <c r="AA583" s="3"/>
      <c r="AB583" s="3"/>
      <c r="AC583" s="2" t="s">
        <v>3</v>
      </c>
      <c r="AD583" s="2" t="s">
        <v>2</v>
      </c>
      <c r="AE583" s="2">
        <v>0</v>
      </c>
      <c r="AF583" s="2">
        <v>0</v>
      </c>
      <c r="AG583" s="2">
        <v>0</v>
      </c>
      <c r="AH583" s="2">
        <v>0</v>
      </c>
      <c r="AI583" s="2">
        <v>0</v>
      </c>
      <c r="AJ583" s="2">
        <v>0</v>
      </c>
      <c r="AK583" s="2" t="s">
        <v>1</v>
      </c>
      <c r="AL583" s="2" t="s">
        <v>1</v>
      </c>
      <c r="AM583" s="1" t="s">
        <v>0</v>
      </c>
    </row>
    <row r="584" spans="1:39" x14ac:dyDescent="0.25">
      <c r="A584" s="5" t="s">
        <v>17</v>
      </c>
      <c r="B584" s="2" t="s">
        <v>285</v>
      </c>
      <c r="C584" s="2" t="s">
        <v>15</v>
      </c>
      <c r="D584" s="2" t="s">
        <v>26</v>
      </c>
      <c r="E584" s="28">
        <v>1</v>
      </c>
      <c r="F584" s="2" t="s">
        <v>8</v>
      </c>
      <c r="G584" s="2" t="s">
        <v>12</v>
      </c>
      <c r="H584" s="2" t="s">
        <v>12</v>
      </c>
      <c r="I584" s="12" t="s">
        <v>12</v>
      </c>
      <c r="J584" s="4">
        <v>38292</v>
      </c>
      <c r="K584" s="2">
        <v>233405</v>
      </c>
      <c r="L584" s="2" t="s">
        <v>13</v>
      </c>
      <c r="M584" s="2" t="s">
        <v>12</v>
      </c>
      <c r="N584" s="2">
        <v>2</v>
      </c>
      <c r="O584" s="2" t="s">
        <v>24</v>
      </c>
      <c r="P584" s="2" t="s">
        <v>284</v>
      </c>
      <c r="Q584" s="2" t="s">
        <v>19</v>
      </c>
      <c r="R584" s="2" t="s">
        <v>8</v>
      </c>
      <c r="S584" s="2" t="b">
        <v>1</v>
      </c>
      <c r="T584" s="2" t="b">
        <v>1</v>
      </c>
      <c r="U584" s="2" t="s">
        <v>707</v>
      </c>
      <c r="V584" s="4">
        <v>38299</v>
      </c>
      <c r="W584" s="2" t="s">
        <v>38</v>
      </c>
      <c r="X584" s="2" t="s">
        <v>5</v>
      </c>
      <c r="Y584" s="2" t="s">
        <v>706</v>
      </c>
      <c r="Z584" s="47">
        <v>0.75</v>
      </c>
      <c r="AA584" s="3"/>
      <c r="AB584" s="3"/>
      <c r="AC584" s="2" t="s">
        <v>55</v>
      </c>
      <c r="AD584" s="2" t="s">
        <v>2</v>
      </c>
      <c r="AE584" s="2">
        <v>0</v>
      </c>
      <c r="AF584" s="2">
        <v>0</v>
      </c>
      <c r="AG584" s="2">
        <v>0</v>
      </c>
      <c r="AH584" s="2">
        <v>0</v>
      </c>
      <c r="AI584" s="2">
        <v>0</v>
      </c>
      <c r="AJ584" s="2">
        <v>200</v>
      </c>
      <c r="AK584" s="2" t="s">
        <v>1</v>
      </c>
      <c r="AL584" s="2" t="s">
        <v>1</v>
      </c>
      <c r="AM584" s="1" t="s">
        <v>0</v>
      </c>
    </row>
    <row r="585" spans="1:39" x14ac:dyDescent="0.25">
      <c r="A585" s="10" t="s">
        <v>17</v>
      </c>
      <c r="B585" s="7" t="s">
        <v>248</v>
      </c>
      <c r="C585" s="7" t="s">
        <v>15</v>
      </c>
      <c r="D585" s="7" t="s">
        <v>87</v>
      </c>
      <c r="E585" s="29">
        <v>50</v>
      </c>
      <c r="F585" s="7" t="s">
        <v>8</v>
      </c>
      <c r="G585" s="7" t="s">
        <v>12</v>
      </c>
      <c r="H585" s="7" t="s">
        <v>12</v>
      </c>
      <c r="I585" s="7">
        <v>727</v>
      </c>
      <c r="J585" s="9">
        <v>38293</v>
      </c>
      <c r="K585" s="7">
        <v>230155</v>
      </c>
      <c r="L585" s="7" t="s">
        <v>13</v>
      </c>
      <c r="M585" s="7" t="s">
        <v>12</v>
      </c>
      <c r="N585" s="7">
        <v>2</v>
      </c>
      <c r="O585" s="7" t="s">
        <v>243</v>
      </c>
      <c r="P585" s="7" t="s">
        <v>39</v>
      </c>
      <c r="Q585" s="7" t="s">
        <v>9</v>
      </c>
      <c r="R585" s="7" t="s">
        <v>8</v>
      </c>
      <c r="S585" s="7" t="b">
        <v>0</v>
      </c>
      <c r="T585" s="7" t="b">
        <v>0</v>
      </c>
      <c r="U585" s="7" t="s">
        <v>705</v>
      </c>
      <c r="V585" s="9">
        <v>38293</v>
      </c>
      <c r="W585" s="7" t="s">
        <v>12</v>
      </c>
      <c r="X585" s="7" t="s">
        <v>37</v>
      </c>
      <c r="Y585" s="7" t="s">
        <v>94</v>
      </c>
      <c r="Z585" s="48">
        <v>0.78749999999999998</v>
      </c>
      <c r="AA585" s="8"/>
      <c r="AB585" s="8"/>
      <c r="AC585" s="7" t="s">
        <v>35</v>
      </c>
      <c r="AD585" s="7" t="s">
        <v>22</v>
      </c>
      <c r="AE585" s="7">
        <v>0</v>
      </c>
      <c r="AF585" s="7">
        <v>0</v>
      </c>
      <c r="AG585" s="7">
        <v>0</v>
      </c>
      <c r="AH585" s="7">
        <v>0</v>
      </c>
      <c r="AI585" s="7">
        <v>0</v>
      </c>
      <c r="AJ585" s="7">
        <v>0</v>
      </c>
      <c r="AK585" s="7" t="s">
        <v>1</v>
      </c>
      <c r="AL585" s="7" t="s">
        <v>1</v>
      </c>
      <c r="AM585" s="6">
        <v>140</v>
      </c>
    </row>
    <row r="586" spans="1:39" x14ac:dyDescent="0.25">
      <c r="A586" s="10" t="s">
        <v>17</v>
      </c>
      <c r="B586" s="7" t="s">
        <v>91</v>
      </c>
      <c r="C586" s="7" t="s">
        <v>15</v>
      </c>
      <c r="D586" s="7" t="s">
        <v>90</v>
      </c>
      <c r="E586" s="29">
        <v>7</v>
      </c>
      <c r="F586" s="7" t="s">
        <v>8</v>
      </c>
      <c r="G586" s="7" t="s">
        <v>12</v>
      </c>
      <c r="H586" s="7" t="s">
        <v>12</v>
      </c>
      <c r="I586" s="7">
        <v>1429</v>
      </c>
      <c r="J586" s="9">
        <v>38297</v>
      </c>
      <c r="K586" s="7">
        <v>229213</v>
      </c>
      <c r="L586" s="7" t="s">
        <v>13</v>
      </c>
      <c r="M586" s="7" t="s">
        <v>12</v>
      </c>
      <c r="N586" s="7">
        <v>2</v>
      </c>
      <c r="O586" s="7" t="s">
        <v>89</v>
      </c>
      <c r="P586" s="7" t="s">
        <v>52</v>
      </c>
      <c r="Q586" s="7" t="s">
        <v>29</v>
      </c>
      <c r="R586" s="7" t="s">
        <v>8</v>
      </c>
      <c r="S586" s="7" t="b">
        <v>1</v>
      </c>
      <c r="T586" s="7" t="b">
        <v>0</v>
      </c>
      <c r="U586" s="7" t="s">
        <v>704</v>
      </c>
      <c r="V586" s="9">
        <v>38297</v>
      </c>
      <c r="W586" s="7" t="s">
        <v>6</v>
      </c>
      <c r="X586" s="7" t="s">
        <v>37</v>
      </c>
      <c r="Y586" s="7" t="s">
        <v>50</v>
      </c>
      <c r="Z586" s="48">
        <v>0.59375</v>
      </c>
      <c r="AA586" s="8"/>
      <c r="AB586" s="8"/>
      <c r="AC586" s="7" t="s">
        <v>3</v>
      </c>
      <c r="AD586" s="7" t="s">
        <v>2</v>
      </c>
      <c r="AE586" s="7">
        <v>0</v>
      </c>
      <c r="AF586" s="7">
        <v>0</v>
      </c>
      <c r="AG586" s="7">
        <v>0</v>
      </c>
      <c r="AH586" s="7">
        <v>0</v>
      </c>
      <c r="AI586" s="7">
        <v>0</v>
      </c>
      <c r="AJ586" s="7">
        <v>0</v>
      </c>
      <c r="AK586" s="7" t="s">
        <v>1</v>
      </c>
      <c r="AL586" s="7" t="s">
        <v>1</v>
      </c>
      <c r="AM586" s="6">
        <v>150</v>
      </c>
    </row>
    <row r="587" spans="1:39" x14ac:dyDescent="0.25">
      <c r="A587" s="5" t="s">
        <v>17</v>
      </c>
      <c r="B587" s="2" t="s">
        <v>128</v>
      </c>
      <c r="C587" s="2" t="s">
        <v>15</v>
      </c>
      <c r="D587" s="2" t="s">
        <v>99</v>
      </c>
      <c r="E587" s="28">
        <v>7</v>
      </c>
      <c r="F587" s="2" t="s">
        <v>8</v>
      </c>
      <c r="G587" s="2" t="s">
        <v>12</v>
      </c>
      <c r="H587" s="2" t="s">
        <v>12</v>
      </c>
      <c r="I587" s="2">
        <v>922</v>
      </c>
      <c r="J587" s="4">
        <v>38297</v>
      </c>
      <c r="K587" s="2">
        <v>228313</v>
      </c>
      <c r="L587" s="2" t="s">
        <v>13</v>
      </c>
      <c r="M587" s="2" t="s">
        <v>12</v>
      </c>
      <c r="N587" s="2">
        <v>2</v>
      </c>
      <c r="O587" s="2" t="s">
        <v>27</v>
      </c>
      <c r="P587" s="2" t="s">
        <v>126</v>
      </c>
      <c r="Q587" s="2" t="s">
        <v>29</v>
      </c>
      <c r="R587" s="2" t="s">
        <v>8</v>
      </c>
      <c r="S587" s="2" t="b">
        <v>1</v>
      </c>
      <c r="T587" s="2" t="b">
        <v>1</v>
      </c>
      <c r="U587" s="2" t="s">
        <v>703</v>
      </c>
      <c r="V587" s="4">
        <v>38359</v>
      </c>
      <c r="W587" s="2" t="s">
        <v>6</v>
      </c>
      <c r="X587" s="2" t="s">
        <v>5</v>
      </c>
      <c r="Y587" s="2" t="s">
        <v>129</v>
      </c>
      <c r="Z587" s="47">
        <v>0.4201388888888889</v>
      </c>
      <c r="AA587" s="3"/>
      <c r="AB587" s="3"/>
      <c r="AC587" s="2" t="s">
        <v>3</v>
      </c>
      <c r="AD587" s="2" t="s">
        <v>2</v>
      </c>
      <c r="AE587" s="2">
        <v>0</v>
      </c>
      <c r="AF587" s="2">
        <v>0</v>
      </c>
      <c r="AG587" s="2">
        <v>0</v>
      </c>
      <c r="AH587" s="2">
        <v>0</v>
      </c>
      <c r="AI587" s="2">
        <v>0</v>
      </c>
      <c r="AJ587" s="2">
        <v>0</v>
      </c>
      <c r="AK587" s="2" t="s">
        <v>1</v>
      </c>
      <c r="AL587" s="2" t="s">
        <v>1</v>
      </c>
      <c r="AM587" s="1">
        <v>120</v>
      </c>
    </row>
    <row r="588" spans="1:39" x14ac:dyDescent="0.25">
      <c r="A588" s="5" t="s">
        <v>17</v>
      </c>
      <c r="B588" s="2" t="s">
        <v>91</v>
      </c>
      <c r="C588" s="2" t="s">
        <v>15</v>
      </c>
      <c r="D588" s="2" t="s">
        <v>103</v>
      </c>
      <c r="E588" s="28">
        <v>1</v>
      </c>
      <c r="F588" s="2" t="s">
        <v>8</v>
      </c>
      <c r="G588" s="2" t="s">
        <v>12</v>
      </c>
      <c r="H588" s="2" t="s">
        <v>12</v>
      </c>
      <c r="I588" s="2">
        <v>698</v>
      </c>
      <c r="J588" s="4">
        <v>38299</v>
      </c>
      <c r="K588" s="2">
        <v>233072</v>
      </c>
      <c r="L588" s="2" t="s">
        <v>13</v>
      </c>
      <c r="M588" s="2" t="s">
        <v>12</v>
      </c>
      <c r="N588" s="2">
        <v>2</v>
      </c>
      <c r="O588" s="2" t="s">
        <v>180</v>
      </c>
      <c r="P588" s="2" t="s">
        <v>52</v>
      </c>
      <c r="Q588" s="2" t="s">
        <v>9</v>
      </c>
      <c r="R588" s="2" t="s">
        <v>8</v>
      </c>
      <c r="S588" s="2" t="b">
        <v>1</v>
      </c>
      <c r="T588" s="2" t="b">
        <v>0</v>
      </c>
      <c r="U588" s="2" t="s">
        <v>702</v>
      </c>
      <c r="V588" s="4">
        <v>38299</v>
      </c>
      <c r="W588" s="2" t="s">
        <v>12</v>
      </c>
      <c r="X588" s="2" t="s">
        <v>5</v>
      </c>
      <c r="Y588" s="2" t="s">
        <v>50</v>
      </c>
      <c r="Z588" s="47">
        <v>0.27083333333333331</v>
      </c>
      <c r="AA588" s="3"/>
      <c r="AB588" s="3"/>
      <c r="AC588" s="2" t="s">
        <v>81</v>
      </c>
      <c r="AD588" s="2" t="s">
        <v>2</v>
      </c>
      <c r="AE588" s="2">
        <v>0</v>
      </c>
      <c r="AF588" s="2">
        <v>0</v>
      </c>
      <c r="AG588" s="2">
        <v>0</v>
      </c>
      <c r="AH588" s="2">
        <v>0</v>
      </c>
      <c r="AI588" s="2">
        <v>0</v>
      </c>
      <c r="AJ588" s="2">
        <v>0</v>
      </c>
      <c r="AK588" s="2" t="s">
        <v>1</v>
      </c>
      <c r="AL588" s="2" t="s">
        <v>1</v>
      </c>
      <c r="AM588" s="1" t="s">
        <v>0</v>
      </c>
    </row>
    <row r="589" spans="1:39" x14ac:dyDescent="0.25">
      <c r="A589" s="10" t="s">
        <v>17</v>
      </c>
      <c r="B589" s="7" t="s">
        <v>285</v>
      </c>
      <c r="C589" s="7" t="s">
        <v>15</v>
      </c>
      <c r="D589" s="7" t="s">
        <v>240</v>
      </c>
      <c r="E589" s="29">
        <v>1</v>
      </c>
      <c r="F589" s="7" t="s">
        <v>8</v>
      </c>
      <c r="G589" s="7" t="s">
        <v>12</v>
      </c>
      <c r="H589" s="7" t="s">
        <v>12</v>
      </c>
      <c r="I589" s="11" t="s">
        <v>12</v>
      </c>
      <c r="J589" s="9">
        <v>38301</v>
      </c>
      <c r="K589" s="7">
        <v>231470</v>
      </c>
      <c r="L589" s="7" t="s">
        <v>13</v>
      </c>
      <c r="M589" s="7" t="s">
        <v>12</v>
      </c>
      <c r="N589" s="7">
        <v>2</v>
      </c>
      <c r="O589" s="7" t="s">
        <v>69</v>
      </c>
      <c r="P589" s="7" t="s">
        <v>284</v>
      </c>
      <c r="Q589" s="7" t="s">
        <v>19</v>
      </c>
      <c r="R589" s="7" t="s">
        <v>8</v>
      </c>
      <c r="S589" s="7" t="b">
        <v>1</v>
      </c>
      <c r="T589" s="7" t="b">
        <v>0</v>
      </c>
      <c r="U589" s="7" t="s">
        <v>701</v>
      </c>
      <c r="V589" s="9">
        <v>38302</v>
      </c>
      <c r="W589" s="7" t="s">
        <v>6</v>
      </c>
      <c r="X589" s="7" t="s">
        <v>45</v>
      </c>
      <c r="Y589" s="7" t="s">
        <v>162</v>
      </c>
      <c r="Z589" s="48">
        <v>0.57638888888888895</v>
      </c>
      <c r="AA589" s="8"/>
      <c r="AB589" s="8"/>
      <c r="AC589" s="7" t="s">
        <v>3</v>
      </c>
      <c r="AD589" s="7" t="s">
        <v>2</v>
      </c>
      <c r="AE589" s="7">
        <v>0</v>
      </c>
      <c r="AF589" s="7">
        <v>0</v>
      </c>
      <c r="AG589" s="7">
        <v>0</v>
      </c>
      <c r="AH589" s="7">
        <v>0</v>
      </c>
      <c r="AI589" s="7">
        <v>0</v>
      </c>
      <c r="AJ589" s="7">
        <v>50</v>
      </c>
      <c r="AK589" s="7" t="s">
        <v>1</v>
      </c>
      <c r="AL589" s="7" t="s">
        <v>1</v>
      </c>
      <c r="AM589" s="6" t="s">
        <v>0</v>
      </c>
    </row>
    <row r="590" spans="1:39" x14ac:dyDescent="0.25">
      <c r="A590" s="10" t="s">
        <v>17</v>
      </c>
      <c r="B590" s="7" t="s">
        <v>318</v>
      </c>
      <c r="C590" s="7" t="s">
        <v>15</v>
      </c>
      <c r="D590" s="7" t="s">
        <v>28</v>
      </c>
      <c r="E590" s="29">
        <v>1</v>
      </c>
      <c r="F590" s="7" t="s">
        <v>8</v>
      </c>
      <c r="G590" s="7" t="s">
        <v>12</v>
      </c>
      <c r="H590" s="7" t="s">
        <v>12</v>
      </c>
      <c r="I590" s="7">
        <v>580</v>
      </c>
      <c r="J590" s="9">
        <v>38302</v>
      </c>
      <c r="K590" s="7">
        <v>227361</v>
      </c>
      <c r="L590" s="7" t="s">
        <v>13</v>
      </c>
      <c r="M590" s="7" t="s">
        <v>12</v>
      </c>
      <c r="N590" s="7">
        <v>2</v>
      </c>
      <c r="O590" s="7" t="s">
        <v>27</v>
      </c>
      <c r="P590" s="7" t="s">
        <v>257</v>
      </c>
      <c r="Q590" s="7" t="s">
        <v>9</v>
      </c>
      <c r="R590" s="7" t="s">
        <v>8</v>
      </c>
      <c r="S590" s="7" t="b">
        <v>1</v>
      </c>
      <c r="T590" s="7" t="b">
        <v>0</v>
      </c>
      <c r="U590" s="7" t="s">
        <v>700</v>
      </c>
      <c r="V590" s="9">
        <v>38359</v>
      </c>
      <c r="W590" s="7" t="s">
        <v>38</v>
      </c>
      <c r="X590" s="7" t="s">
        <v>37</v>
      </c>
      <c r="Y590" s="7" t="s">
        <v>203</v>
      </c>
      <c r="Z590" s="48">
        <v>0.6645833333333333</v>
      </c>
      <c r="AA590" s="8"/>
      <c r="AB590" s="8"/>
      <c r="AC590" s="7" t="s">
        <v>3</v>
      </c>
      <c r="AD590" s="7" t="s">
        <v>2</v>
      </c>
      <c r="AE590" s="7">
        <v>0</v>
      </c>
      <c r="AF590" s="7">
        <v>0</v>
      </c>
      <c r="AG590" s="7">
        <v>0</v>
      </c>
      <c r="AH590" s="7">
        <v>0</v>
      </c>
      <c r="AI590" s="7">
        <v>0</v>
      </c>
      <c r="AJ590" s="7">
        <v>0</v>
      </c>
      <c r="AK590" s="7" t="s">
        <v>1</v>
      </c>
      <c r="AL590" s="7" t="s">
        <v>1</v>
      </c>
      <c r="AM590" s="6" t="s">
        <v>0</v>
      </c>
    </row>
    <row r="591" spans="1:39" x14ac:dyDescent="0.25">
      <c r="A591" s="5" t="s">
        <v>17</v>
      </c>
      <c r="B591" s="2" t="s">
        <v>394</v>
      </c>
      <c r="C591" s="2" t="s">
        <v>15</v>
      </c>
      <c r="D591" s="2" t="s">
        <v>220</v>
      </c>
      <c r="E591" s="28">
        <v>7</v>
      </c>
      <c r="F591" s="2" t="s">
        <v>8</v>
      </c>
      <c r="G591" s="2" t="s">
        <v>12</v>
      </c>
      <c r="H591" s="2" t="s">
        <v>12</v>
      </c>
      <c r="I591" s="2">
        <v>1604</v>
      </c>
      <c r="J591" s="4">
        <v>38303</v>
      </c>
      <c r="K591" s="2">
        <v>230397</v>
      </c>
      <c r="L591" s="2" t="s">
        <v>13</v>
      </c>
      <c r="M591" s="2" t="s">
        <v>12</v>
      </c>
      <c r="N591" s="2">
        <v>2</v>
      </c>
      <c r="O591" s="2" t="s">
        <v>89</v>
      </c>
      <c r="P591" s="2" t="s">
        <v>126</v>
      </c>
      <c r="Q591" s="2" t="s">
        <v>19</v>
      </c>
      <c r="R591" s="2" t="s">
        <v>168</v>
      </c>
      <c r="S591" s="2" t="b">
        <v>0</v>
      </c>
      <c r="T591" s="2" t="b">
        <v>0</v>
      </c>
      <c r="U591" s="2" t="s">
        <v>699</v>
      </c>
      <c r="V591" s="4">
        <v>38303</v>
      </c>
      <c r="W591" s="2" t="s">
        <v>12</v>
      </c>
      <c r="X591" s="2" t="s">
        <v>45</v>
      </c>
      <c r="Y591" s="2" t="s">
        <v>73</v>
      </c>
      <c r="Z591" s="47">
        <v>0.7104166666666667</v>
      </c>
      <c r="AA591" s="3"/>
      <c r="AB591" s="3"/>
      <c r="AC591" s="2" t="s">
        <v>35</v>
      </c>
      <c r="AD591" s="2" t="s">
        <v>22</v>
      </c>
      <c r="AE591" s="2">
        <v>0</v>
      </c>
      <c r="AF591" s="2">
        <v>0</v>
      </c>
      <c r="AG591" s="2">
        <v>0</v>
      </c>
      <c r="AH591" s="2">
        <v>0</v>
      </c>
      <c r="AI591" s="2">
        <v>0</v>
      </c>
      <c r="AJ591" s="2">
        <v>800</v>
      </c>
      <c r="AK591" s="2" t="s">
        <v>1</v>
      </c>
      <c r="AL591" s="2" t="s">
        <v>1</v>
      </c>
      <c r="AM591" s="1">
        <v>140</v>
      </c>
    </row>
    <row r="592" spans="1:39" x14ac:dyDescent="0.25">
      <c r="A592" s="10" t="s">
        <v>17</v>
      </c>
      <c r="B592" s="7" t="s">
        <v>173</v>
      </c>
      <c r="C592" s="7" t="s">
        <v>15</v>
      </c>
      <c r="D592" s="7" t="s">
        <v>305</v>
      </c>
      <c r="E592" s="29">
        <v>7</v>
      </c>
      <c r="F592" s="7" t="s">
        <v>8</v>
      </c>
      <c r="G592" s="7" t="s">
        <v>12</v>
      </c>
      <c r="H592" s="7" t="s">
        <v>12</v>
      </c>
      <c r="I592" s="11" t="s">
        <v>12</v>
      </c>
      <c r="J592" s="9">
        <v>38309</v>
      </c>
      <c r="K592" s="7">
        <v>230871</v>
      </c>
      <c r="L592" s="7" t="s">
        <v>13</v>
      </c>
      <c r="M592" s="7" t="s">
        <v>12</v>
      </c>
      <c r="N592" s="7">
        <v>2</v>
      </c>
      <c r="O592" s="7" t="s">
        <v>51</v>
      </c>
      <c r="P592" s="7" t="s">
        <v>108</v>
      </c>
      <c r="Q592" s="7" t="s">
        <v>19</v>
      </c>
      <c r="R592" s="7" t="s">
        <v>168</v>
      </c>
      <c r="S592" s="7" t="b">
        <v>0</v>
      </c>
      <c r="T592" s="7" t="b">
        <v>0</v>
      </c>
      <c r="U592" s="7" t="s">
        <v>7</v>
      </c>
      <c r="V592" s="9">
        <v>38309</v>
      </c>
      <c r="W592" s="7" t="s">
        <v>6</v>
      </c>
      <c r="X592" s="7" t="s">
        <v>45</v>
      </c>
      <c r="Y592" s="7" t="s">
        <v>118</v>
      </c>
      <c r="Z592" s="48">
        <v>0.54513888888888895</v>
      </c>
      <c r="AA592" s="8"/>
      <c r="AB592" s="8"/>
      <c r="AC592" s="7" t="s">
        <v>3</v>
      </c>
      <c r="AD592" s="7" t="s">
        <v>34</v>
      </c>
      <c r="AE592" s="7">
        <v>0</v>
      </c>
      <c r="AF592" s="7">
        <v>0</v>
      </c>
      <c r="AG592" s="7">
        <v>0</v>
      </c>
      <c r="AH592" s="7">
        <v>0</v>
      </c>
      <c r="AI592" s="7">
        <v>0</v>
      </c>
      <c r="AJ592" s="7">
        <v>400</v>
      </c>
      <c r="AK592" s="7" t="s">
        <v>1</v>
      </c>
      <c r="AL592" s="7" t="s">
        <v>1</v>
      </c>
      <c r="AM592" s="6">
        <v>135</v>
      </c>
    </row>
    <row r="593" spans="1:39" x14ac:dyDescent="0.25">
      <c r="A593" s="5" t="s">
        <v>17</v>
      </c>
      <c r="B593" s="2" t="s">
        <v>91</v>
      </c>
      <c r="C593" s="2" t="s">
        <v>15</v>
      </c>
      <c r="D593" s="2" t="s">
        <v>151</v>
      </c>
      <c r="E593" s="28">
        <v>1</v>
      </c>
      <c r="F593" s="2" t="s">
        <v>8</v>
      </c>
      <c r="G593" s="2" t="s">
        <v>12</v>
      </c>
      <c r="H593" s="2" t="s">
        <v>12</v>
      </c>
      <c r="I593" s="12" t="s">
        <v>12</v>
      </c>
      <c r="J593" s="4">
        <v>38309</v>
      </c>
      <c r="K593" s="2">
        <v>230929</v>
      </c>
      <c r="L593" s="2" t="s">
        <v>13</v>
      </c>
      <c r="M593" s="2" t="s">
        <v>12</v>
      </c>
      <c r="N593" s="2">
        <v>2</v>
      </c>
      <c r="O593" s="2" t="s">
        <v>89</v>
      </c>
      <c r="P593" s="2" t="s">
        <v>52</v>
      </c>
      <c r="Q593" s="2" t="s">
        <v>19</v>
      </c>
      <c r="R593" s="2" t="s">
        <v>136</v>
      </c>
      <c r="S593" s="2" t="b">
        <v>0</v>
      </c>
      <c r="T593" s="2" t="b">
        <v>0</v>
      </c>
      <c r="U593" s="2" t="s">
        <v>698</v>
      </c>
      <c r="V593" s="4">
        <v>38310</v>
      </c>
      <c r="W593" s="2" t="s">
        <v>6</v>
      </c>
      <c r="X593" s="2" t="s">
        <v>45</v>
      </c>
      <c r="Y593" s="2" t="s">
        <v>18</v>
      </c>
      <c r="Z593" s="47">
        <v>0.32291666666666669</v>
      </c>
      <c r="AA593" s="3"/>
      <c r="AB593" s="3"/>
      <c r="AC593" s="2" t="s">
        <v>3</v>
      </c>
      <c r="AD593" s="2" t="s">
        <v>2</v>
      </c>
      <c r="AE593" s="2">
        <v>0</v>
      </c>
      <c r="AF593" s="2">
        <v>0</v>
      </c>
      <c r="AG593" s="2">
        <v>0</v>
      </c>
      <c r="AH593" s="2">
        <v>0</v>
      </c>
      <c r="AI593" s="2">
        <v>0</v>
      </c>
      <c r="AJ593" s="2">
        <v>100</v>
      </c>
      <c r="AK593" s="2" t="s">
        <v>1</v>
      </c>
      <c r="AL593" s="2" t="s">
        <v>1</v>
      </c>
      <c r="AM593" s="1">
        <v>130</v>
      </c>
    </row>
    <row r="594" spans="1:39" x14ac:dyDescent="0.25">
      <c r="A594" s="10" t="s">
        <v>17</v>
      </c>
      <c r="B594" s="7" t="s">
        <v>128</v>
      </c>
      <c r="C594" s="7" t="s">
        <v>15</v>
      </c>
      <c r="D594" s="7" t="s">
        <v>70</v>
      </c>
      <c r="E594" s="29">
        <v>1</v>
      </c>
      <c r="F594" s="7" t="s">
        <v>8</v>
      </c>
      <c r="G594" s="7" t="s">
        <v>12</v>
      </c>
      <c r="H594" s="7" t="s">
        <v>12</v>
      </c>
      <c r="I594" s="11" t="s">
        <v>12</v>
      </c>
      <c r="J594" s="9">
        <v>38310</v>
      </c>
      <c r="K594" s="7">
        <v>227799</v>
      </c>
      <c r="L594" s="7" t="s">
        <v>64</v>
      </c>
      <c r="M594" s="7" t="s">
        <v>12</v>
      </c>
      <c r="N594" s="7">
        <v>2</v>
      </c>
      <c r="O594" s="7" t="s">
        <v>198</v>
      </c>
      <c r="P594" s="7" t="s">
        <v>126</v>
      </c>
      <c r="Q594" s="7" t="s">
        <v>19</v>
      </c>
      <c r="R594" s="7" t="s">
        <v>168</v>
      </c>
      <c r="S594" s="7" t="b">
        <v>0</v>
      </c>
      <c r="T594" s="7" t="b">
        <v>0</v>
      </c>
      <c r="U594" s="7" t="s">
        <v>697</v>
      </c>
      <c r="V594" s="9">
        <v>38310</v>
      </c>
      <c r="W594" s="7" t="s">
        <v>131</v>
      </c>
      <c r="X594" s="7" t="s">
        <v>37</v>
      </c>
      <c r="Y594" s="7" t="s">
        <v>327</v>
      </c>
      <c r="Z594" s="48">
        <v>0.69444444444444453</v>
      </c>
      <c r="AA594" s="8"/>
      <c r="AB594" s="8"/>
      <c r="AC594" s="7" t="s">
        <v>55</v>
      </c>
      <c r="AD594" s="7" t="s">
        <v>34</v>
      </c>
      <c r="AE594" s="7">
        <v>0</v>
      </c>
      <c r="AF594" s="7">
        <v>0</v>
      </c>
      <c r="AG594" s="7">
        <v>0</v>
      </c>
      <c r="AH594" s="7">
        <v>0</v>
      </c>
      <c r="AI594" s="7">
        <v>0</v>
      </c>
      <c r="AJ594" s="7">
        <v>5</v>
      </c>
      <c r="AK594" s="7" t="s">
        <v>1</v>
      </c>
      <c r="AL594" s="7" t="s">
        <v>1</v>
      </c>
      <c r="AM594" s="6" t="s">
        <v>0</v>
      </c>
    </row>
    <row r="595" spans="1:39" x14ac:dyDescent="0.25">
      <c r="A595" s="5" t="s">
        <v>17</v>
      </c>
      <c r="B595" s="2" t="s">
        <v>248</v>
      </c>
      <c r="C595" s="2" t="s">
        <v>15</v>
      </c>
      <c r="D595" s="2" t="s">
        <v>97</v>
      </c>
      <c r="E595" s="28">
        <v>1</v>
      </c>
      <c r="F595" s="2" t="s">
        <v>335</v>
      </c>
      <c r="G595" s="2" t="s">
        <v>12</v>
      </c>
      <c r="H595" s="2" t="s">
        <v>12</v>
      </c>
      <c r="I595" s="2">
        <v>905</v>
      </c>
      <c r="J595" s="4">
        <v>38310</v>
      </c>
      <c r="K595" s="2">
        <v>231175</v>
      </c>
      <c r="L595" s="2" t="s">
        <v>64</v>
      </c>
      <c r="M595" s="2" t="s">
        <v>12</v>
      </c>
      <c r="N595" s="2">
        <v>2</v>
      </c>
      <c r="O595" s="2" t="s">
        <v>27</v>
      </c>
      <c r="P595" s="2" t="s">
        <v>39</v>
      </c>
      <c r="Q595" s="2" t="s">
        <v>19</v>
      </c>
      <c r="R595" s="2" t="s">
        <v>12</v>
      </c>
      <c r="S595" s="2" t="b">
        <v>1</v>
      </c>
      <c r="T595" s="2" t="b">
        <v>1</v>
      </c>
      <c r="U595" s="2" t="s">
        <v>696</v>
      </c>
      <c r="V595" s="4">
        <v>38359</v>
      </c>
      <c r="W595" s="2" t="s">
        <v>131</v>
      </c>
      <c r="X595" s="2" t="s">
        <v>12</v>
      </c>
      <c r="Y595" s="2" t="s">
        <v>263</v>
      </c>
      <c r="Z595" s="47">
        <v>0.88055555555555554</v>
      </c>
      <c r="AA595" s="3"/>
      <c r="AB595" s="3"/>
      <c r="AC595" s="2" t="s">
        <v>0</v>
      </c>
      <c r="AD595" s="2" t="s">
        <v>22</v>
      </c>
      <c r="AE595" s="2">
        <v>0</v>
      </c>
      <c r="AF595" s="2">
        <v>0</v>
      </c>
      <c r="AG595" s="2">
        <v>0</v>
      </c>
      <c r="AH595" s="2">
        <v>0</v>
      </c>
      <c r="AI595" s="2">
        <v>0</v>
      </c>
      <c r="AJ595" s="2">
        <v>100</v>
      </c>
      <c r="AK595" s="2" t="s">
        <v>1</v>
      </c>
      <c r="AL595" s="2" t="s">
        <v>1</v>
      </c>
      <c r="AM595" s="1" t="s">
        <v>0</v>
      </c>
    </row>
    <row r="596" spans="1:39" x14ac:dyDescent="0.25">
      <c r="A596" s="10" t="s">
        <v>17</v>
      </c>
      <c r="B596" s="7" t="s">
        <v>248</v>
      </c>
      <c r="C596" s="7" t="s">
        <v>15</v>
      </c>
      <c r="D596" s="7" t="s">
        <v>90</v>
      </c>
      <c r="E596" s="29">
        <v>7</v>
      </c>
      <c r="F596" s="7" t="s">
        <v>53</v>
      </c>
      <c r="G596" s="7" t="s">
        <v>695</v>
      </c>
      <c r="H596" s="7" t="s">
        <v>12</v>
      </c>
      <c r="I596" s="7">
        <v>1950</v>
      </c>
      <c r="J596" s="9">
        <v>38312</v>
      </c>
      <c r="K596" s="7">
        <v>228519</v>
      </c>
      <c r="L596" s="7" t="s">
        <v>64</v>
      </c>
      <c r="M596" s="7" t="s">
        <v>12</v>
      </c>
      <c r="N596" s="7">
        <v>2</v>
      </c>
      <c r="O596" s="7" t="s">
        <v>89</v>
      </c>
      <c r="P596" s="7" t="s">
        <v>39</v>
      </c>
      <c r="Q596" s="7" t="s">
        <v>19</v>
      </c>
      <c r="R596" s="7" t="s">
        <v>8</v>
      </c>
      <c r="S596" s="7" t="b">
        <v>0</v>
      </c>
      <c r="T596" s="7" t="b">
        <v>0</v>
      </c>
      <c r="U596" s="7" t="s">
        <v>694</v>
      </c>
      <c r="V596" s="9">
        <v>38312</v>
      </c>
      <c r="W596" s="7" t="s">
        <v>12</v>
      </c>
      <c r="X596" s="7" t="s">
        <v>5</v>
      </c>
      <c r="Y596" s="7" t="s">
        <v>73</v>
      </c>
      <c r="Z596" s="48">
        <v>0.75694444444444453</v>
      </c>
      <c r="AA596" s="8"/>
      <c r="AB596" s="8"/>
      <c r="AC596" s="7" t="s">
        <v>35</v>
      </c>
      <c r="AD596" s="7" t="s">
        <v>2</v>
      </c>
      <c r="AE596" s="7">
        <v>0</v>
      </c>
      <c r="AF596" s="7">
        <v>0</v>
      </c>
      <c r="AG596" s="7">
        <v>0</v>
      </c>
      <c r="AH596" s="7">
        <v>0</v>
      </c>
      <c r="AI596" s="7">
        <v>0</v>
      </c>
      <c r="AJ596" s="13">
        <v>1000</v>
      </c>
      <c r="AK596" s="7" t="s">
        <v>1</v>
      </c>
      <c r="AL596" s="7" t="s">
        <v>1</v>
      </c>
      <c r="AM596" s="6">
        <v>140</v>
      </c>
    </row>
    <row r="597" spans="1:39" x14ac:dyDescent="0.25">
      <c r="A597" s="10" t="s">
        <v>17</v>
      </c>
      <c r="B597" s="7" t="s">
        <v>182</v>
      </c>
      <c r="C597" s="7" t="s">
        <v>15</v>
      </c>
      <c r="D597" s="7" t="s">
        <v>28</v>
      </c>
      <c r="E597" s="29">
        <v>7</v>
      </c>
      <c r="F597" s="7" t="s">
        <v>8</v>
      </c>
      <c r="G597" s="7" t="s">
        <v>12</v>
      </c>
      <c r="H597" s="7" t="s">
        <v>12</v>
      </c>
      <c r="I597" s="7">
        <v>27</v>
      </c>
      <c r="J597" s="9">
        <v>38315</v>
      </c>
      <c r="K597" s="7">
        <v>229949</v>
      </c>
      <c r="L597" s="7" t="s">
        <v>13</v>
      </c>
      <c r="M597" s="7" t="s">
        <v>12</v>
      </c>
      <c r="N597" s="7">
        <v>2</v>
      </c>
      <c r="O597" s="7" t="s">
        <v>30</v>
      </c>
      <c r="P597" s="7" t="s">
        <v>122</v>
      </c>
      <c r="Q597" s="7" t="s">
        <v>9</v>
      </c>
      <c r="R597" s="7" t="s">
        <v>8</v>
      </c>
      <c r="S597" s="7" t="b">
        <v>1</v>
      </c>
      <c r="T597" s="7" t="b">
        <v>0</v>
      </c>
      <c r="U597" s="7" t="s">
        <v>693</v>
      </c>
      <c r="V597" s="9">
        <v>38355</v>
      </c>
      <c r="W597" s="7" t="s">
        <v>6</v>
      </c>
      <c r="X597" s="7" t="s">
        <v>45</v>
      </c>
      <c r="Y597" s="7" t="s">
        <v>321</v>
      </c>
      <c r="Z597" s="48">
        <v>0.52083333333333337</v>
      </c>
      <c r="AA597" s="8"/>
      <c r="AB597" s="8"/>
      <c r="AC597" s="7" t="s">
        <v>3</v>
      </c>
      <c r="AD597" s="7" t="s">
        <v>2</v>
      </c>
      <c r="AE597" s="7">
        <v>0</v>
      </c>
      <c r="AF597" s="7">
        <v>0</v>
      </c>
      <c r="AG597" s="7">
        <v>0</v>
      </c>
      <c r="AH597" s="7">
        <v>0</v>
      </c>
      <c r="AI597" s="7">
        <v>0</v>
      </c>
      <c r="AJ597" s="7">
        <v>0</v>
      </c>
      <c r="AK597" s="7" t="s">
        <v>1</v>
      </c>
      <c r="AL597" s="7" t="s">
        <v>1</v>
      </c>
      <c r="AM597" s="6">
        <v>90</v>
      </c>
    </row>
    <row r="598" spans="1:39" x14ac:dyDescent="0.25">
      <c r="A598" s="5" t="s">
        <v>17</v>
      </c>
      <c r="B598" s="2" t="s">
        <v>318</v>
      </c>
      <c r="C598" s="2" t="s">
        <v>15</v>
      </c>
      <c r="D598" s="2" t="s">
        <v>90</v>
      </c>
      <c r="E598" s="28">
        <v>1</v>
      </c>
      <c r="F598" s="2" t="s">
        <v>8</v>
      </c>
      <c r="G598" s="2" t="s">
        <v>12</v>
      </c>
      <c r="H598" s="2" t="s">
        <v>12</v>
      </c>
      <c r="I598" s="2">
        <v>411</v>
      </c>
      <c r="J598" s="4">
        <v>38316</v>
      </c>
      <c r="K598" s="2">
        <v>229092</v>
      </c>
      <c r="L598" s="2" t="s">
        <v>13</v>
      </c>
      <c r="M598" s="2" t="s">
        <v>12</v>
      </c>
      <c r="N598" s="2">
        <v>2</v>
      </c>
      <c r="O598" s="2" t="s">
        <v>177</v>
      </c>
      <c r="P598" s="2" t="s">
        <v>257</v>
      </c>
      <c r="Q598" s="2" t="s">
        <v>9</v>
      </c>
      <c r="R598" s="2" t="s">
        <v>8</v>
      </c>
      <c r="S598" s="2" t="b">
        <v>1</v>
      </c>
      <c r="T598" s="2" t="b">
        <v>1</v>
      </c>
      <c r="U598" s="2" t="s">
        <v>692</v>
      </c>
      <c r="V598" s="4">
        <v>38316</v>
      </c>
      <c r="W598" s="2" t="s">
        <v>38</v>
      </c>
      <c r="X598" s="2" t="s">
        <v>45</v>
      </c>
      <c r="Y598" s="2" t="s">
        <v>691</v>
      </c>
      <c r="Z598" s="47">
        <v>0.4861111111111111</v>
      </c>
      <c r="AA598" s="3"/>
      <c r="AB598" s="3"/>
      <c r="AC598" s="2" t="s">
        <v>3</v>
      </c>
      <c r="AD598" s="2" t="s">
        <v>2</v>
      </c>
      <c r="AE598" s="2">
        <v>0</v>
      </c>
      <c r="AF598" s="2">
        <v>0</v>
      </c>
      <c r="AG598" s="2">
        <v>0</v>
      </c>
      <c r="AH598" s="2">
        <v>0</v>
      </c>
      <c r="AI598" s="2">
        <v>0</v>
      </c>
      <c r="AJ598" s="2">
        <v>0</v>
      </c>
      <c r="AK598" s="2" t="s">
        <v>1</v>
      </c>
      <c r="AL598" s="2" t="s">
        <v>1</v>
      </c>
      <c r="AM598" s="1" t="s">
        <v>0</v>
      </c>
    </row>
    <row r="599" spans="1:39" x14ac:dyDescent="0.25">
      <c r="A599" s="10" t="s">
        <v>17</v>
      </c>
      <c r="B599" s="7" t="s">
        <v>91</v>
      </c>
      <c r="C599" s="7" t="s">
        <v>15</v>
      </c>
      <c r="D599" s="7" t="s">
        <v>220</v>
      </c>
      <c r="E599" s="29">
        <v>7</v>
      </c>
      <c r="F599" s="7" t="s">
        <v>154</v>
      </c>
      <c r="G599" s="7" t="s">
        <v>12</v>
      </c>
      <c r="H599" s="7" t="s">
        <v>12</v>
      </c>
      <c r="I599" s="7">
        <v>553</v>
      </c>
      <c r="J599" s="9">
        <v>38317</v>
      </c>
      <c r="K599" s="7">
        <v>228991</v>
      </c>
      <c r="L599" s="7" t="s">
        <v>13</v>
      </c>
      <c r="M599" s="7" t="s">
        <v>12</v>
      </c>
      <c r="N599" s="7">
        <v>2</v>
      </c>
      <c r="O599" s="7" t="s">
        <v>89</v>
      </c>
      <c r="P599" s="7" t="s">
        <v>52</v>
      </c>
      <c r="Q599" s="7" t="s">
        <v>29</v>
      </c>
      <c r="R599" s="7" t="s">
        <v>8</v>
      </c>
      <c r="S599" s="7" t="b">
        <v>1</v>
      </c>
      <c r="T599" s="7" t="b">
        <v>0</v>
      </c>
      <c r="U599" s="7" t="s">
        <v>690</v>
      </c>
      <c r="V599" s="9">
        <v>38317</v>
      </c>
      <c r="W599" s="7" t="s">
        <v>12</v>
      </c>
      <c r="X599" s="7" t="s">
        <v>37</v>
      </c>
      <c r="Y599" s="7" t="s">
        <v>50</v>
      </c>
      <c r="Z599" s="48">
        <v>0.56597222222222221</v>
      </c>
      <c r="AA599" s="8"/>
      <c r="AB599" s="8"/>
      <c r="AC599" s="7" t="s">
        <v>3</v>
      </c>
      <c r="AD599" s="7" t="s">
        <v>2</v>
      </c>
      <c r="AE599" s="7">
        <v>1</v>
      </c>
      <c r="AF599" s="7">
        <v>0</v>
      </c>
      <c r="AG599" s="7">
        <v>0</v>
      </c>
      <c r="AH599" s="7">
        <v>0</v>
      </c>
      <c r="AI599" s="7">
        <v>0</v>
      </c>
      <c r="AJ599" s="7">
        <v>0</v>
      </c>
      <c r="AK599" s="7" t="s">
        <v>1</v>
      </c>
      <c r="AL599" s="7" t="s">
        <v>1</v>
      </c>
      <c r="AM599" s="6">
        <v>160</v>
      </c>
    </row>
    <row r="600" spans="1:39" x14ac:dyDescent="0.25">
      <c r="A600" s="5" t="s">
        <v>17</v>
      </c>
      <c r="B600" s="2" t="s">
        <v>91</v>
      </c>
      <c r="C600" s="2" t="s">
        <v>15</v>
      </c>
      <c r="D600" s="2" t="s">
        <v>151</v>
      </c>
      <c r="E600" s="28">
        <v>1</v>
      </c>
      <c r="F600" s="2" t="s">
        <v>8</v>
      </c>
      <c r="G600" s="2" t="s">
        <v>12</v>
      </c>
      <c r="H600" s="2" t="s">
        <v>12</v>
      </c>
      <c r="I600" s="12" t="s">
        <v>12</v>
      </c>
      <c r="J600" s="4">
        <v>38318</v>
      </c>
      <c r="K600" s="2">
        <v>225869</v>
      </c>
      <c r="L600" s="2" t="s">
        <v>13</v>
      </c>
      <c r="M600" s="2" t="s">
        <v>12</v>
      </c>
      <c r="N600" s="2">
        <v>2</v>
      </c>
      <c r="O600" s="2" t="s">
        <v>89</v>
      </c>
      <c r="P600" s="2" t="s">
        <v>52</v>
      </c>
      <c r="Q600" s="2" t="s">
        <v>19</v>
      </c>
      <c r="R600" s="2" t="s">
        <v>8</v>
      </c>
      <c r="S600" s="2" t="b">
        <v>0</v>
      </c>
      <c r="T600" s="2" t="b">
        <v>0</v>
      </c>
      <c r="U600" s="2" t="s">
        <v>7</v>
      </c>
      <c r="V600" s="4">
        <v>38318</v>
      </c>
      <c r="W600" s="2" t="s">
        <v>12</v>
      </c>
      <c r="X600" s="2" t="s">
        <v>37</v>
      </c>
      <c r="Y600" s="2" t="s">
        <v>176</v>
      </c>
      <c r="Z600" s="47">
        <v>0.75763888888888886</v>
      </c>
      <c r="AA600" s="3"/>
      <c r="AB600" s="3"/>
      <c r="AC600" s="2" t="s">
        <v>35</v>
      </c>
      <c r="AD600" s="2" t="s">
        <v>22</v>
      </c>
      <c r="AE600" s="2">
        <v>0</v>
      </c>
      <c r="AF600" s="2">
        <v>0</v>
      </c>
      <c r="AG600" s="2">
        <v>0</v>
      </c>
      <c r="AH600" s="2">
        <v>0</v>
      </c>
      <c r="AI600" s="2">
        <v>0</v>
      </c>
      <c r="AJ600" s="2">
        <v>300</v>
      </c>
      <c r="AK600" s="2" t="s">
        <v>1</v>
      </c>
      <c r="AL600" s="2" t="s">
        <v>1</v>
      </c>
      <c r="AM600" s="1">
        <v>130</v>
      </c>
    </row>
    <row r="601" spans="1:39" x14ac:dyDescent="0.25">
      <c r="A601" s="10" t="s">
        <v>17</v>
      </c>
      <c r="B601" s="7" t="s">
        <v>285</v>
      </c>
      <c r="C601" s="7" t="s">
        <v>105</v>
      </c>
      <c r="D601" s="7" t="s">
        <v>370</v>
      </c>
      <c r="E601" s="29">
        <v>7</v>
      </c>
      <c r="F601" s="7" t="s">
        <v>8</v>
      </c>
      <c r="G601" s="7" t="s">
        <v>12</v>
      </c>
      <c r="H601" s="7" t="s">
        <v>12</v>
      </c>
      <c r="I601" s="7">
        <v>945</v>
      </c>
      <c r="J601" s="9">
        <v>38319</v>
      </c>
      <c r="K601" s="7">
        <v>229640</v>
      </c>
      <c r="L601" s="7" t="s">
        <v>13</v>
      </c>
      <c r="M601" s="7" t="s">
        <v>12</v>
      </c>
      <c r="N601" s="7">
        <v>3</v>
      </c>
      <c r="O601" s="7" t="s">
        <v>227</v>
      </c>
      <c r="P601" s="7" t="s">
        <v>284</v>
      </c>
      <c r="Q601" s="7" t="s">
        <v>19</v>
      </c>
      <c r="R601" s="7" t="s">
        <v>477</v>
      </c>
      <c r="S601" s="7" t="b">
        <v>1</v>
      </c>
      <c r="T601" s="7" t="b">
        <v>1</v>
      </c>
      <c r="U601" s="7" t="s">
        <v>689</v>
      </c>
      <c r="V601" s="9">
        <v>38319</v>
      </c>
      <c r="W601" s="7" t="s">
        <v>6</v>
      </c>
      <c r="X601" s="7" t="s">
        <v>45</v>
      </c>
      <c r="Y601" s="7" t="s">
        <v>429</v>
      </c>
      <c r="Z601" s="48">
        <v>0.75</v>
      </c>
      <c r="AA601" s="8"/>
      <c r="AB601" s="8"/>
      <c r="AC601" s="7" t="s">
        <v>35</v>
      </c>
      <c r="AD601" s="7" t="s">
        <v>22</v>
      </c>
      <c r="AE601" s="7">
        <v>0</v>
      </c>
      <c r="AF601" s="7">
        <v>0</v>
      </c>
      <c r="AG601" s="7">
        <v>0</v>
      </c>
      <c r="AH601" s="7">
        <v>0</v>
      </c>
      <c r="AI601" s="7">
        <v>0</v>
      </c>
      <c r="AJ601" s="13">
        <v>1500</v>
      </c>
      <c r="AK601" s="7" t="s">
        <v>1</v>
      </c>
      <c r="AL601" s="7" t="s">
        <v>1</v>
      </c>
      <c r="AM601" s="6">
        <v>140</v>
      </c>
    </row>
    <row r="602" spans="1:39" x14ac:dyDescent="0.25">
      <c r="A602" s="5" t="s">
        <v>17</v>
      </c>
      <c r="B602" s="2" t="s">
        <v>65</v>
      </c>
      <c r="C602" s="2" t="s">
        <v>15</v>
      </c>
      <c r="D602" s="2" t="s">
        <v>178</v>
      </c>
      <c r="E602" s="28">
        <v>1</v>
      </c>
      <c r="F602" s="2" t="s">
        <v>154</v>
      </c>
      <c r="G602" s="2" t="s">
        <v>12</v>
      </c>
      <c r="H602" s="2" t="s">
        <v>12</v>
      </c>
      <c r="I602" s="2">
        <v>1215</v>
      </c>
      <c r="J602" s="4">
        <v>38320</v>
      </c>
      <c r="K602" s="2">
        <v>236214</v>
      </c>
      <c r="L602" s="2" t="s">
        <v>64</v>
      </c>
      <c r="M602" s="2" t="s">
        <v>12</v>
      </c>
      <c r="N602" s="2">
        <v>2</v>
      </c>
      <c r="O602" s="2" t="s">
        <v>57</v>
      </c>
      <c r="P602" s="2" t="s">
        <v>63</v>
      </c>
      <c r="Q602" s="2" t="s">
        <v>29</v>
      </c>
      <c r="R602" s="2" t="s">
        <v>8</v>
      </c>
      <c r="S602" s="2" t="b">
        <v>1</v>
      </c>
      <c r="T602" s="2" t="b">
        <v>0</v>
      </c>
      <c r="U602" s="2" t="s">
        <v>688</v>
      </c>
      <c r="V602" s="4">
        <v>38320</v>
      </c>
      <c r="W602" s="2" t="s">
        <v>38</v>
      </c>
      <c r="X602" s="2" t="s">
        <v>5</v>
      </c>
      <c r="Y602" s="2" t="s">
        <v>687</v>
      </c>
      <c r="Z602" s="47">
        <v>0.26041666666666669</v>
      </c>
      <c r="AA602" s="3"/>
      <c r="AB602" s="3"/>
      <c r="AC602" s="2" t="s">
        <v>81</v>
      </c>
      <c r="AD602" s="2" t="s">
        <v>2</v>
      </c>
      <c r="AE602" s="2">
        <v>0</v>
      </c>
      <c r="AF602" s="2">
        <v>0</v>
      </c>
      <c r="AG602" s="2">
        <v>0</v>
      </c>
      <c r="AH602" s="2">
        <v>0</v>
      </c>
      <c r="AI602" s="2">
        <v>0</v>
      </c>
      <c r="AJ602" s="2">
        <v>0</v>
      </c>
      <c r="AK602" s="2" t="s">
        <v>1</v>
      </c>
      <c r="AL602" s="2" t="s">
        <v>1</v>
      </c>
      <c r="AM602" s="1">
        <v>150</v>
      </c>
    </row>
    <row r="603" spans="1:39" x14ac:dyDescent="0.25">
      <c r="A603" s="10" t="s">
        <v>17</v>
      </c>
      <c r="B603" s="7" t="s">
        <v>318</v>
      </c>
      <c r="C603" s="7" t="s">
        <v>15</v>
      </c>
      <c r="D603" s="7" t="s">
        <v>32</v>
      </c>
      <c r="E603" s="29">
        <v>1</v>
      </c>
      <c r="F603" s="7" t="s">
        <v>8</v>
      </c>
      <c r="G603" s="7" t="s">
        <v>12</v>
      </c>
      <c r="H603" s="7" t="s">
        <v>12</v>
      </c>
      <c r="I603" s="11" t="s">
        <v>12</v>
      </c>
      <c r="J603" s="9">
        <v>38322</v>
      </c>
      <c r="K603" s="7">
        <v>225727</v>
      </c>
      <c r="L603" s="7" t="s">
        <v>13</v>
      </c>
      <c r="M603" s="7" t="s">
        <v>12</v>
      </c>
      <c r="N603" s="7">
        <v>2</v>
      </c>
      <c r="O603" s="7" t="s">
        <v>27</v>
      </c>
      <c r="P603" s="7" t="s">
        <v>257</v>
      </c>
      <c r="Q603" s="7" t="s">
        <v>9</v>
      </c>
      <c r="R603" s="7" t="s">
        <v>8</v>
      </c>
      <c r="S603" s="7" t="b">
        <v>1</v>
      </c>
      <c r="T603" s="7" t="b">
        <v>1</v>
      </c>
      <c r="U603" s="7" t="s">
        <v>686</v>
      </c>
      <c r="V603" s="9">
        <v>38322</v>
      </c>
      <c r="W603" s="7" t="s">
        <v>38</v>
      </c>
      <c r="X603" s="7" t="s">
        <v>45</v>
      </c>
      <c r="Y603" s="7" t="s">
        <v>66</v>
      </c>
      <c r="Z603" s="48">
        <v>0.45833333333333331</v>
      </c>
      <c r="AA603" s="8"/>
      <c r="AB603" s="8"/>
      <c r="AC603" s="7" t="s">
        <v>3</v>
      </c>
      <c r="AD603" s="7" t="s">
        <v>22</v>
      </c>
      <c r="AE603" s="7">
        <v>0</v>
      </c>
      <c r="AF603" s="7">
        <v>0</v>
      </c>
      <c r="AG603" s="7">
        <v>0</v>
      </c>
      <c r="AH603" s="7">
        <v>0</v>
      </c>
      <c r="AI603" s="7">
        <v>0</v>
      </c>
      <c r="AJ603" s="7">
        <v>0</v>
      </c>
      <c r="AK603" s="7" t="s">
        <v>1</v>
      </c>
      <c r="AL603" s="7" t="s">
        <v>1</v>
      </c>
      <c r="AM603" s="6" t="s">
        <v>0</v>
      </c>
    </row>
    <row r="604" spans="1:39" x14ac:dyDescent="0.25">
      <c r="A604" s="5" t="s">
        <v>17</v>
      </c>
      <c r="B604" s="2" t="s">
        <v>248</v>
      </c>
      <c r="C604" s="2" t="s">
        <v>46</v>
      </c>
      <c r="D604" s="2" t="s">
        <v>97</v>
      </c>
      <c r="E604" s="28">
        <v>7</v>
      </c>
      <c r="F604" s="2" t="s">
        <v>12</v>
      </c>
      <c r="G604" s="2" t="s">
        <v>12</v>
      </c>
      <c r="H604" s="2" t="s">
        <v>12</v>
      </c>
      <c r="I604" s="12" t="s">
        <v>12</v>
      </c>
      <c r="J604" s="4">
        <v>38323</v>
      </c>
      <c r="K604" s="2">
        <v>230854</v>
      </c>
      <c r="L604" s="2" t="s">
        <v>64</v>
      </c>
      <c r="M604" s="2" t="s">
        <v>12</v>
      </c>
      <c r="N604" s="2">
        <v>2</v>
      </c>
      <c r="O604" s="2" t="s">
        <v>27</v>
      </c>
      <c r="P604" s="2" t="s">
        <v>39</v>
      </c>
      <c r="Q604" s="2" t="s">
        <v>19</v>
      </c>
      <c r="R604" s="2" t="s">
        <v>12</v>
      </c>
      <c r="S604" s="2" t="b">
        <v>1</v>
      </c>
      <c r="T604" s="2" t="b">
        <v>1</v>
      </c>
      <c r="U604" s="2" t="s">
        <v>685</v>
      </c>
      <c r="V604" s="4">
        <v>38366</v>
      </c>
      <c r="W604" s="2" t="s">
        <v>6</v>
      </c>
      <c r="X604" s="2" t="s">
        <v>12</v>
      </c>
      <c r="Y604" s="2" t="s">
        <v>324</v>
      </c>
      <c r="Z604" s="47">
        <v>2.0833333333333332E-2</v>
      </c>
      <c r="AA604" s="3"/>
      <c r="AB604" s="3"/>
      <c r="AC604" s="2" t="s">
        <v>35</v>
      </c>
      <c r="AD604" s="2" t="s">
        <v>22</v>
      </c>
      <c r="AE604" s="2">
        <v>0</v>
      </c>
      <c r="AF604" s="2">
        <v>0</v>
      </c>
      <c r="AG604" s="2">
        <v>361</v>
      </c>
      <c r="AH604" s="2">
        <v>361</v>
      </c>
      <c r="AI604" s="2">
        <v>0</v>
      </c>
      <c r="AJ604" s="2" t="s">
        <v>1</v>
      </c>
      <c r="AK604" s="2" t="s">
        <v>1</v>
      </c>
      <c r="AL604" s="2" t="s">
        <v>1</v>
      </c>
      <c r="AM604" s="1" t="s">
        <v>0</v>
      </c>
    </row>
    <row r="605" spans="1:39" x14ac:dyDescent="0.25">
      <c r="A605" s="10" t="s">
        <v>17</v>
      </c>
      <c r="B605" s="7" t="s">
        <v>130</v>
      </c>
      <c r="C605" s="7" t="s">
        <v>15</v>
      </c>
      <c r="D605" s="7" t="s">
        <v>178</v>
      </c>
      <c r="E605" s="29">
        <v>1</v>
      </c>
      <c r="F605" s="7" t="s">
        <v>12</v>
      </c>
      <c r="G605" s="7" t="s">
        <v>12</v>
      </c>
      <c r="H605" s="7" t="s">
        <v>12</v>
      </c>
      <c r="I605" s="7">
        <v>1490</v>
      </c>
      <c r="J605" s="9">
        <v>38329</v>
      </c>
      <c r="K605" s="7">
        <v>230822</v>
      </c>
      <c r="L605" s="7" t="s">
        <v>13</v>
      </c>
      <c r="M605" s="7" t="s">
        <v>12</v>
      </c>
      <c r="N605" s="7">
        <v>2</v>
      </c>
      <c r="O605" s="7" t="s">
        <v>89</v>
      </c>
      <c r="P605" s="7" t="s">
        <v>83</v>
      </c>
      <c r="Q605" s="7" t="s">
        <v>9</v>
      </c>
      <c r="R605" s="7" t="s">
        <v>12</v>
      </c>
      <c r="S605" s="7" t="b">
        <v>1</v>
      </c>
      <c r="T605" s="7" t="b">
        <v>0</v>
      </c>
      <c r="U605" s="7" t="s">
        <v>682</v>
      </c>
      <c r="V605" s="9">
        <v>38379</v>
      </c>
      <c r="W605" s="7" t="s">
        <v>131</v>
      </c>
      <c r="X605" s="7" t="s">
        <v>12</v>
      </c>
      <c r="Y605" s="7" t="s">
        <v>190</v>
      </c>
      <c r="Z605" s="48">
        <v>0.92708333333333337</v>
      </c>
      <c r="AA605" s="8"/>
      <c r="AB605" s="8"/>
      <c r="AC605" s="7" t="s">
        <v>35</v>
      </c>
      <c r="AD605" s="7" t="s">
        <v>22</v>
      </c>
      <c r="AE605" s="7">
        <v>0</v>
      </c>
      <c r="AF605" s="7">
        <v>0</v>
      </c>
      <c r="AG605" s="7">
        <v>0</v>
      </c>
      <c r="AH605" s="7">
        <v>0</v>
      </c>
      <c r="AI605" s="7">
        <v>0</v>
      </c>
      <c r="AJ605" s="7">
        <v>0</v>
      </c>
      <c r="AK605" s="7" t="s">
        <v>1</v>
      </c>
      <c r="AL605" s="7" t="s">
        <v>1</v>
      </c>
      <c r="AM605" s="6" t="s">
        <v>0</v>
      </c>
    </row>
    <row r="606" spans="1:39" x14ac:dyDescent="0.25">
      <c r="A606" s="5" t="s">
        <v>17</v>
      </c>
      <c r="B606" s="2" t="s">
        <v>193</v>
      </c>
      <c r="C606" s="2" t="s">
        <v>15</v>
      </c>
      <c r="D606" s="2" t="s">
        <v>90</v>
      </c>
      <c r="E606" s="28">
        <v>1</v>
      </c>
      <c r="F606" s="2" t="s">
        <v>8</v>
      </c>
      <c r="G606" s="2" t="s">
        <v>12</v>
      </c>
      <c r="H606" s="2" t="s">
        <v>12</v>
      </c>
      <c r="I606" s="12" t="s">
        <v>12</v>
      </c>
      <c r="J606" s="4">
        <v>38330</v>
      </c>
      <c r="K606" s="2">
        <v>230705</v>
      </c>
      <c r="L606" s="2" t="s">
        <v>13</v>
      </c>
      <c r="M606" s="2" t="s">
        <v>12</v>
      </c>
      <c r="N606" s="2">
        <v>2</v>
      </c>
      <c r="O606" s="2" t="s">
        <v>89</v>
      </c>
      <c r="P606" s="2" t="s">
        <v>108</v>
      </c>
      <c r="Q606" s="2" t="s">
        <v>9</v>
      </c>
      <c r="R606" s="2" t="s">
        <v>8</v>
      </c>
      <c r="S606" s="2" t="b">
        <v>0</v>
      </c>
      <c r="T606" s="2" t="b">
        <v>0</v>
      </c>
      <c r="U606" s="2" t="s">
        <v>681</v>
      </c>
      <c r="V606" s="4">
        <v>38330</v>
      </c>
      <c r="W606" s="2" t="s">
        <v>38</v>
      </c>
      <c r="X606" s="2" t="s">
        <v>5</v>
      </c>
      <c r="Y606" s="2" t="s">
        <v>203</v>
      </c>
      <c r="Z606" s="47">
        <v>0.4069444444444445</v>
      </c>
      <c r="AA606" s="3"/>
      <c r="AB606" s="3"/>
      <c r="AC606" s="2" t="s">
        <v>3</v>
      </c>
      <c r="AD606" s="2" t="s">
        <v>2</v>
      </c>
      <c r="AE606" s="2">
        <v>0</v>
      </c>
      <c r="AF606" s="2">
        <v>0</v>
      </c>
      <c r="AG606" s="2">
        <v>0</v>
      </c>
      <c r="AH606" s="2">
        <v>0</v>
      </c>
      <c r="AI606" s="2">
        <v>0</v>
      </c>
      <c r="AJ606" s="2">
        <v>0</v>
      </c>
      <c r="AK606" s="2" t="s">
        <v>1</v>
      </c>
      <c r="AL606" s="2" t="s">
        <v>1</v>
      </c>
      <c r="AM606" s="1" t="s">
        <v>0</v>
      </c>
    </row>
    <row r="607" spans="1:39" x14ac:dyDescent="0.25">
      <c r="A607" s="10" t="s">
        <v>17</v>
      </c>
      <c r="B607" s="7" t="s">
        <v>248</v>
      </c>
      <c r="C607" s="7" t="s">
        <v>15</v>
      </c>
      <c r="D607" s="7" t="s">
        <v>32</v>
      </c>
      <c r="E607" s="29">
        <v>1</v>
      </c>
      <c r="F607" s="7" t="s">
        <v>8</v>
      </c>
      <c r="G607" s="7" t="s">
        <v>12</v>
      </c>
      <c r="H607" s="7" t="s">
        <v>12</v>
      </c>
      <c r="I607" s="7">
        <v>1247</v>
      </c>
      <c r="J607" s="9">
        <v>38330</v>
      </c>
      <c r="K607" s="7">
        <v>229443</v>
      </c>
      <c r="L607" s="7" t="s">
        <v>13</v>
      </c>
      <c r="M607" s="7" t="s">
        <v>12</v>
      </c>
      <c r="N607" s="7">
        <v>2</v>
      </c>
      <c r="O607" s="7" t="s">
        <v>27</v>
      </c>
      <c r="P607" s="7" t="s">
        <v>39</v>
      </c>
      <c r="Q607" s="7" t="s">
        <v>9</v>
      </c>
      <c r="R607" s="7" t="s">
        <v>8</v>
      </c>
      <c r="S607" s="7" t="b">
        <v>1</v>
      </c>
      <c r="T607" s="7" t="b">
        <v>0</v>
      </c>
      <c r="U607" s="7" t="s">
        <v>680</v>
      </c>
      <c r="V607" s="9">
        <v>38330</v>
      </c>
      <c r="W607" s="7" t="s">
        <v>6</v>
      </c>
      <c r="X607" s="7" t="s">
        <v>45</v>
      </c>
      <c r="Y607" s="7" t="s">
        <v>162</v>
      </c>
      <c r="Z607" s="48">
        <v>0.33333333333333331</v>
      </c>
      <c r="AA607" s="8"/>
      <c r="AB607" s="8"/>
      <c r="AC607" s="7" t="s">
        <v>3</v>
      </c>
      <c r="AD607" s="7" t="s">
        <v>22</v>
      </c>
      <c r="AE607" s="7">
        <v>0</v>
      </c>
      <c r="AF607" s="7">
        <v>0</v>
      </c>
      <c r="AG607" s="7">
        <v>0</v>
      </c>
      <c r="AH607" s="7">
        <v>0</v>
      </c>
      <c r="AI607" s="7">
        <v>0</v>
      </c>
      <c r="AJ607" s="7">
        <v>0</v>
      </c>
      <c r="AK607" s="7" t="s">
        <v>1</v>
      </c>
      <c r="AL607" s="7" t="s">
        <v>1</v>
      </c>
      <c r="AM607" s="6">
        <v>100</v>
      </c>
    </row>
    <row r="608" spans="1:39" x14ac:dyDescent="0.25">
      <c r="A608" s="5" t="s">
        <v>17</v>
      </c>
      <c r="B608" s="2" t="s">
        <v>91</v>
      </c>
      <c r="C608" s="2" t="s">
        <v>15</v>
      </c>
      <c r="D608" s="2" t="s">
        <v>90</v>
      </c>
      <c r="E608" s="28">
        <v>1</v>
      </c>
      <c r="F608" s="2" t="s">
        <v>8</v>
      </c>
      <c r="G608" s="2" t="s">
        <v>12</v>
      </c>
      <c r="H608" s="2" t="s">
        <v>12</v>
      </c>
      <c r="I608" s="2">
        <v>691</v>
      </c>
      <c r="J608" s="4">
        <v>38330</v>
      </c>
      <c r="K608" s="2">
        <v>230285</v>
      </c>
      <c r="L608" s="2" t="s">
        <v>13</v>
      </c>
      <c r="M608" s="2" t="s">
        <v>12</v>
      </c>
      <c r="N608" s="2">
        <v>2</v>
      </c>
      <c r="O608" s="2" t="s">
        <v>89</v>
      </c>
      <c r="P608" s="2" t="s">
        <v>52</v>
      </c>
      <c r="Q608" s="2" t="s">
        <v>9</v>
      </c>
      <c r="R608" s="2" t="s">
        <v>12</v>
      </c>
      <c r="S608" s="2" t="b">
        <v>0</v>
      </c>
      <c r="T608" s="2" t="b">
        <v>0</v>
      </c>
      <c r="U608" s="2" t="s">
        <v>679</v>
      </c>
      <c r="V608" s="4">
        <v>38331</v>
      </c>
      <c r="W608" s="2" t="s">
        <v>12</v>
      </c>
      <c r="X608" s="2" t="s">
        <v>5</v>
      </c>
      <c r="Y608" s="2" t="s">
        <v>50</v>
      </c>
      <c r="Z608" s="47">
        <v>0.38472222222222219</v>
      </c>
      <c r="AA608" s="3"/>
      <c r="AB608" s="3"/>
      <c r="AC608" s="2" t="s">
        <v>3</v>
      </c>
      <c r="AD608" s="2" t="s">
        <v>2</v>
      </c>
      <c r="AE608" s="2">
        <v>0</v>
      </c>
      <c r="AF608" s="2">
        <v>0</v>
      </c>
      <c r="AG608" s="2">
        <v>0</v>
      </c>
      <c r="AH608" s="2">
        <v>0</v>
      </c>
      <c r="AI608" s="2">
        <v>0</v>
      </c>
      <c r="AJ608" s="2">
        <v>0</v>
      </c>
      <c r="AK608" s="2" t="s">
        <v>1</v>
      </c>
      <c r="AL608" s="2" t="s">
        <v>1</v>
      </c>
      <c r="AM608" s="1" t="s">
        <v>0</v>
      </c>
    </row>
    <row r="609" spans="1:39" x14ac:dyDescent="0.25">
      <c r="A609" s="10" t="s">
        <v>17</v>
      </c>
      <c r="B609" s="7" t="s">
        <v>417</v>
      </c>
      <c r="C609" s="7" t="s">
        <v>15</v>
      </c>
      <c r="D609" s="7" t="s">
        <v>70</v>
      </c>
      <c r="E609" s="29">
        <v>1</v>
      </c>
      <c r="F609" s="7" t="s">
        <v>8</v>
      </c>
      <c r="G609" s="7" t="s">
        <v>12</v>
      </c>
      <c r="H609" s="7" t="s">
        <v>12</v>
      </c>
      <c r="I609" s="7">
        <v>778</v>
      </c>
      <c r="J609" s="9">
        <v>38331</v>
      </c>
      <c r="K609" s="7">
        <v>233166</v>
      </c>
      <c r="L609" s="7" t="s">
        <v>13</v>
      </c>
      <c r="M609" s="7" t="s">
        <v>12</v>
      </c>
      <c r="N609" s="7">
        <v>2</v>
      </c>
      <c r="O609" s="7" t="s">
        <v>198</v>
      </c>
      <c r="P609" s="7" t="s">
        <v>416</v>
      </c>
      <c r="Q609" s="7" t="s">
        <v>19</v>
      </c>
      <c r="R609" s="7" t="s">
        <v>168</v>
      </c>
      <c r="S609" s="7" t="b">
        <v>0</v>
      </c>
      <c r="T609" s="7" t="b">
        <v>0</v>
      </c>
      <c r="U609" s="7" t="s">
        <v>678</v>
      </c>
      <c r="V609" s="9">
        <v>38331</v>
      </c>
      <c r="W609" s="7" t="s">
        <v>12</v>
      </c>
      <c r="X609" s="7" t="s">
        <v>45</v>
      </c>
      <c r="Y609" s="7" t="s">
        <v>183</v>
      </c>
      <c r="Z609" s="48">
        <v>0.63194444444444442</v>
      </c>
      <c r="AA609" s="8"/>
      <c r="AB609" s="8"/>
      <c r="AC609" s="7" t="s">
        <v>3</v>
      </c>
      <c r="AD609" s="7" t="s">
        <v>34</v>
      </c>
      <c r="AE609" s="7">
        <v>0</v>
      </c>
      <c r="AF609" s="7">
        <v>0</v>
      </c>
      <c r="AG609" s="7">
        <v>0</v>
      </c>
      <c r="AH609" s="7">
        <v>0</v>
      </c>
      <c r="AI609" s="7">
        <v>0</v>
      </c>
      <c r="AJ609" s="7">
        <v>200</v>
      </c>
      <c r="AK609" s="7" t="s">
        <v>1</v>
      </c>
      <c r="AL609" s="7" t="s">
        <v>1</v>
      </c>
      <c r="AM609" s="6">
        <v>144</v>
      </c>
    </row>
    <row r="610" spans="1:39" x14ac:dyDescent="0.25">
      <c r="A610" s="10" t="s">
        <v>17</v>
      </c>
      <c r="B610" s="7" t="s">
        <v>91</v>
      </c>
      <c r="C610" s="7" t="s">
        <v>46</v>
      </c>
      <c r="D610" s="7" t="s">
        <v>90</v>
      </c>
      <c r="E610" s="29">
        <v>1</v>
      </c>
      <c r="F610" s="7" t="s">
        <v>8</v>
      </c>
      <c r="G610" s="7" t="s">
        <v>12</v>
      </c>
      <c r="H610" s="7" t="s">
        <v>12</v>
      </c>
      <c r="I610" s="11" t="s">
        <v>12</v>
      </c>
      <c r="J610" s="9">
        <v>38334</v>
      </c>
      <c r="K610" s="7">
        <v>234244</v>
      </c>
      <c r="L610" s="7" t="s">
        <v>13</v>
      </c>
      <c r="M610" s="7" t="s">
        <v>12</v>
      </c>
      <c r="N610" s="7">
        <v>2</v>
      </c>
      <c r="O610" s="7" t="s">
        <v>89</v>
      </c>
      <c r="P610" s="7" t="s">
        <v>52</v>
      </c>
      <c r="Q610" s="7" t="s">
        <v>19</v>
      </c>
      <c r="R610" s="7" t="s">
        <v>8</v>
      </c>
      <c r="S610" s="7" t="b">
        <v>1</v>
      </c>
      <c r="T610" s="7" t="b">
        <v>0</v>
      </c>
      <c r="U610" s="7" t="s">
        <v>676</v>
      </c>
      <c r="V610" s="9">
        <v>38356</v>
      </c>
      <c r="W610" s="7" t="s">
        <v>6</v>
      </c>
      <c r="X610" s="7" t="s">
        <v>45</v>
      </c>
      <c r="Y610" s="7" t="s">
        <v>162</v>
      </c>
      <c r="Z610" s="48">
        <v>0.4375</v>
      </c>
      <c r="AA610" s="8"/>
      <c r="AB610" s="8"/>
      <c r="AC610" s="7" t="s">
        <v>3</v>
      </c>
      <c r="AD610" s="7" t="s">
        <v>2</v>
      </c>
      <c r="AE610" s="7">
        <v>0</v>
      </c>
      <c r="AF610" s="7">
        <v>0</v>
      </c>
      <c r="AG610" s="7">
        <v>0</v>
      </c>
      <c r="AH610" s="7">
        <v>0</v>
      </c>
      <c r="AI610" s="7">
        <v>0</v>
      </c>
      <c r="AJ610" s="7" t="s">
        <v>1</v>
      </c>
      <c r="AK610" s="7" t="s">
        <v>1</v>
      </c>
      <c r="AL610" s="7" t="s">
        <v>1</v>
      </c>
      <c r="AM610" s="6" t="s">
        <v>0</v>
      </c>
    </row>
    <row r="611" spans="1:39" x14ac:dyDescent="0.25">
      <c r="A611" s="5" t="s">
        <v>17</v>
      </c>
      <c r="B611" s="2" t="s">
        <v>287</v>
      </c>
      <c r="C611" s="2" t="s">
        <v>15</v>
      </c>
      <c r="D611" s="2" t="s">
        <v>103</v>
      </c>
      <c r="E611" s="28">
        <v>1</v>
      </c>
      <c r="F611" s="2" t="s">
        <v>8</v>
      </c>
      <c r="G611" s="2" t="s">
        <v>12</v>
      </c>
      <c r="H611" s="2" t="s">
        <v>12</v>
      </c>
      <c r="I611" s="12" t="s">
        <v>12</v>
      </c>
      <c r="J611" s="4">
        <v>38344</v>
      </c>
      <c r="K611" s="2">
        <v>229982</v>
      </c>
      <c r="L611" s="2" t="s">
        <v>13</v>
      </c>
      <c r="M611" s="2" t="s">
        <v>12</v>
      </c>
      <c r="N611" s="2">
        <v>2</v>
      </c>
      <c r="O611" s="2" t="s">
        <v>180</v>
      </c>
      <c r="P611" s="2" t="s">
        <v>122</v>
      </c>
      <c r="Q611" s="2" t="s">
        <v>19</v>
      </c>
      <c r="R611" s="2" t="s">
        <v>168</v>
      </c>
      <c r="S611" s="2" t="b">
        <v>1</v>
      </c>
      <c r="T611" s="2" t="b">
        <v>0</v>
      </c>
      <c r="U611" s="2" t="s">
        <v>675</v>
      </c>
      <c r="V611" s="4">
        <v>38344</v>
      </c>
      <c r="W611" s="2" t="s">
        <v>38</v>
      </c>
      <c r="X611" s="2" t="s">
        <v>45</v>
      </c>
      <c r="Y611" s="2" t="s">
        <v>345</v>
      </c>
      <c r="Z611" s="47">
        <v>0.39583333333333331</v>
      </c>
      <c r="AA611" s="3"/>
      <c r="AB611" s="3"/>
      <c r="AC611" s="2" t="s">
        <v>3</v>
      </c>
      <c r="AD611" s="2" t="s">
        <v>34</v>
      </c>
      <c r="AE611" s="2">
        <v>1</v>
      </c>
      <c r="AF611" s="2">
        <v>0</v>
      </c>
      <c r="AG611" s="2">
        <v>0</v>
      </c>
      <c r="AH611" s="2">
        <v>0</v>
      </c>
      <c r="AI611" s="2">
        <v>0</v>
      </c>
      <c r="AJ611" s="2">
        <v>100</v>
      </c>
      <c r="AK611" s="2" t="s">
        <v>1</v>
      </c>
      <c r="AL611" s="2" t="s">
        <v>1</v>
      </c>
      <c r="AM611" s="1">
        <v>140</v>
      </c>
    </row>
    <row r="612" spans="1:39" x14ac:dyDescent="0.25">
      <c r="A612" s="10" t="s">
        <v>17</v>
      </c>
      <c r="B612" s="7" t="s">
        <v>16</v>
      </c>
      <c r="C612" s="7" t="s">
        <v>15</v>
      </c>
      <c r="D612" s="7" t="s">
        <v>151</v>
      </c>
      <c r="E612" s="29">
        <v>1</v>
      </c>
      <c r="F612" s="7" t="s">
        <v>8</v>
      </c>
      <c r="G612" s="7" t="s">
        <v>12</v>
      </c>
      <c r="H612" s="7" t="s">
        <v>12</v>
      </c>
      <c r="I612" s="11" t="s">
        <v>12</v>
      </c>
      <c r="J612" s="9">
        <v>38345</v>
      </c>
      <c r="K612" s="7">
        <v>230862</v>
      </c>
      <c r="L612" s="7" t="s">
        <v>13</v>
      </c>
      <c r="M612" s="7" t="s">
        <v>12</v>
      </c>
      <c r="N612" s="7">
        <v>2</v>
      </c>
      <c r="O612" s="7" t="s">
        <v>342</v>
      </c>
      <c r="P612" s="7" t="s">
        <v>10</v>
      </c>
      <c r="Q612" s="7" t="s">
        <v>9</v>
      </c>
      <c r="R612" s="7" t="s">
        <v>12</v>
      </c>
      <c r="S612" s="7" t="b">
        <v>0</v>
      </c>
      <c r="T612" s="7" t="b">
        <v>0</v>
      </c>
      <c r="U612" s="7" t="s">
        <v>7</v>
      </c>
      <c r="V612" s="9">
        <v>38345</v>
      </c>
      <c r="W612" s="7" t="s">
        <v>12</v>
      </c>
      <c r="X612" s="7" t="s">
        <v>45</v>
      </c>
      <c r="Y612" s="7" t="s">
        <v>199</v>
      </c>
      <c r="Z612" s="48">
        <v>0.34027777777777773</v>
      </c>
      <c r="AA612" s="8"/>
      <c r="AB612" s="8"/>
      <c r="AC612" s="7" t="s">
        <v>3</v>
      </c>
      <c r="AD612" s="7" t="s">
        <v>2</v>
      </c>
      <c r="AE612" s="7">
        <v>0</v>
      </c>
      <c r="AF612" s="7">
        <v>0</v>
      </c>
      <c r="AG612" s="7">
        <v>0</v>
      </c>
      <c r="AH612" s="7">
        <v>0</v>
      </c>
      <c r="AI612" s="7">
        <v>0</v>
      </c>
      <c r="AJ612" s="7">
        <v>0</v>
      </c>
      <c r="AK612" s="7" t="s">
        <v>1</v>
      </c>
      <c r="AL612" s="7" t="s">
        <v>1</v>
      </c>
      <c r="AM612" s="6">
        <v>110</v>
      </c>
    </row>
    <row r="613" spans="1:39" x14ac:dyDescent="0.25">
      <c r="A613" s="5" t="s">
        <v>17</v>
      </c>
      <c r="B613" s="2" t="s">
        <v>130</v>
      </c>
      <c r="C613" s="2" t="s">
        <v>105</v>
      </c>
      <c r="D613" s="2" t="s">
        <v>70</v>
      </c>
      <c r="E613" s="28">
        <v>7</v>
      </c>
      <c r="F613" s="2" t="s">
        <v>12</v>
      </c>
      <c r="G613" s="2" t="s">
        <v>12</v>
      </c>
      <c r="H613" s="2" t="s">
        <v>12</v>
      </c>
      <c r="I613" s="2">
        <v>241</v>
      </c>
      <c r="J613" s="4">
        <v>38346</v>
      </c>
      <c r="K613" s="2">
        <v>232224</v>
      </c>
      <c r="L613" s="2" t="s">
        <v>13</v>
      </c>
      <c r="M613" s="2" t="s">
        <v>12</v>
      </c>
      <c r="N613" s="2">
        <v>2</v>
      </c>
      <c r="O613" s="2" t="s">
        <v>86</v>
      </c>
      <c r="P613" s="2" t="s">
        <v>83</v>
      </c>
      <c r="Q613" s="2" t="s">
        <v>19</v>
      </c>
      <c r="R613" s="2" t="s">
        <v>12</v>
      </c>
      <c r="S613" s="2" t="b">
        <v>0</v>
      </c>
      <c r="T613" s="2" t="b">
        <v>0</v>
      </c>
      <c r="U613" s="2" t="s">
        <v>674</v>
      </c>
      <c r="V613" s="4">
        <v>38346</v>
      </c>
      <c r="W613" s="2" t="s">
        <v>6</v>
      </c>
      <c r="X613" s="2" t="s">
        <v>12</v>
      </c>
      <c r="Y613" s="2" t="s">
        <v>118</v>
      </c>
      <c r="Z613" s="47">
        <v>0.54027777777777775</v>
      </c>
      <c r="AA613" s="3"/>
      <c r="AB613" s="3"/>
      <c r="AC613" s="2" t="s">
        <v>3</v>
      </c>
      <c r="AD613" s="2" t="s">
        <v>22</v>
      </c>
      <c r="AE613" s="2">
        <v>0</v>
      </c>
      <c r="AF613" s="2">
        <v>0</v>
      </c>
      <c r="AG613" s="2">
        <v>0</v>
      </c>
      <c r="AH613" s="2">
        <v>0</v>
      </c>
      <c r="AI613" s="2">
        <v>0</v>
      </c>
      <c r="AJ613" s="14">
        <v>1500</v>
      </c>
      <c r="AK613" s="2" t="s">
        <v>1</v>
      </c>
      <c r="AL613" s="2" t="s">
        <v>1</v>
      </c>
      <c r="AM613" s="1" t="s">
        <v>0</v>
      </c>
    </row>
    <row r="614" spans="1:39" x14ac:dyDescent="0.25">
      <c r="A614" s="10" t="s">
        <v>17</v>
      </c>
      <c r="B614" s="7" t="s">
        <v>287</v>
      </c>
      <c r="C614" s="7" t="s">
        <v>15</v>
      </c>
      <c r="D614" s="7" t="s">
        <v>28</v>
      </c>
      <c r="E614" s="29">
        <v>1</v>
      </c>
      <c r="F614" s="7" t="s">
        <v>8</v>
      </c>
      <c r="G614" s="7" t="s">
        <v>12</v>
      </c>
      <c r="H614" s="7" t="s">
        <v>12</v>
      </c>
      <c r="I614" s="7">
        <v>1564</v>
      </c>
      <c r="J614" s="9">
        <v>38352</v>
      </c>
      <c r="K614" s="7">
        <v>234301</v>
      </c>
      <c r="L614" s="7" t="s">
        <v>13</v>
      </c>
      <c r="M614" s="7" t="s">
        <v>12</v>
      </c>
      <c r="N614" s="7">
        <v>2</v>
      </c>
      <c r="O614" s="7" t="s">
        <v>267</v>
      </c>
      <c r="P614" s="7" t="s">
        <v>122</v>
      </c>
      <c r="Q614" s="7" t="s">
        <v>19</v>
      </c>
      <c r="R614" s="7" t="s">
        <v>8</v>
      </c>
      <c r="S614" s="7" t="b">
        <v>1</v>
      </c>
      <c r="T614" s="7" t="b">
        <v>0</v>
      </c>
      <c r="U614" s="7" t="s">
        <v>673</v>
      </c>
      <c r="V614" s="9">
        <v>38688</v>
      </c>
      <c r="W614" s="7" t="s">
        <v>38</v>
      </c>
      <c r="X614" s="7" t="s">
        <v>5</v>
      </c>
      <c r="Y614" s="7" t="s">
        <v>82</v>
      </c>
      <c r="Z614" s="48">
        <v>0.51736111111111105</v>
      </c>
      <c r="AA614" s="8"/>
      <c r="AB614" s="8"/>
      <c r="AC614" s="7" t="s">
        <v>3</v>
      </c>
      <c r="AD614" s="7" t="s">
        <v>34</v>
      </c>
      <c r="AE614" s="7">
        <v>0</v>
      </c>
      <c r="AF614" s="7">
        <v>0</v>
      </c>
      <c r="AG614" s="7">
        <v>0</v>
      </c>
      <c r="AH614" s="7">
        <v>0</v>
      </c>
      <c r="AI614" s="7">
        <v>0</v>
      </c>
      <c r="AJ614" s="7">
        <v>20</v>
      </c>
      <c r="AK614" s="7" t="s">
        <v>1</v>
      </c>
      <c r="AL614" s="7" t="s">
        <v>1</v>
      </c>
      <c r="AM614" s="6">
        <v>140</v>
      </c>
    </row>
    <row r="615" spans="1:39" x14ac:dyDescent="0.25">
      <c r="A615" s="10" t="s">
        <v>17</v>
      </c>
      <c r="B615" s="7" t="s">
        <v>250</v>
      </c>
      <c r="C615" s="7" t="s">
        <v>15</v>
      </c>
      <c r="D615" s="7" t="s">
        <v>125</v>
      </c>
      <c r="E615" s="29">
        <v>1</v>
      </c>
      <c r="F615" s="7" t="s">
        <v>8</v>
      </c>
      <c r="G615" s="7" t="s">
        <v>12</v>
      </c>
      <c r="H615" s="7" t="s">
        <v>12</v>
      </c>
      <c r="I615" s="11" t="s">
        <v>12</v>
      </c>
      <c r="J615" s="9">
        <v>38356</v>
      </c>
      <c r="K615" s="7">
        <v>230840</v>
      </c>
      <c r="L615" s="7" t="s">
        <v>13</v>
      </c>
      <c r="M615" s="7" t="s">
        <v>12</v>
      </c>
      <c r="N615" s="7">
        <v>2</v>
      </c>
      <c r="O615" s="7" t="s">
        <v>372</v>
      </c>
      <c r="P615" s="7" t="s">
        <v>132</v>
      </c>
      <c r="Q615" s="7" t="s">
        <v>19</v>
      </c>
      <c r="R615" s="7" t="s">
        <v>8</v>
      </c>
      <c r="S615" s="7" t="b">
        <v>0</v>
      </c>
      <c r="T615" s="7" t="b">
        <v>0</v>
      </c>
      <c r="U615" s="7" t="s">
        <v>311</v>
      </c>
      <c r="V615" s="9">
        <v>38356</v>
      </c>
      <c r="W615" s="7" t="s">
        <v>12</v>
      </c>
      <c r="X615" s="7" t="s">
        <v>45</v>
      </c>
      <c r="Y615" s="7" t="s">
        <v>73</v>
      </c>
      <c r="Z615" s="48">
        <v>0.7284722222222223</v>
      </c>
      <c r="AA615" s="8"/>
      <c r="AB615" s="8"/>
      <c r="AC615" s="7" t="s">
        <v>55</v>
      </c>
      <c r="AD615" s="7" t="s">
        <v>34</v>
      </c>
      <c r="AE615" s="7">
        <v>0</v>
      </c>
      <c r="AF615" s="7">
        <v>0</v>
      </c>
      <c r="AG615" s="7">
        <v>0</v>
      </c>
      <c r="AH615" s="7">
        <v>0</v>
      </c>
      <c r="AI615" s="7">
        <v>0</v>
      </c>
      <c r="AJ615" s="7">
        <v>300</v>
      </c>
      <c r="AK615" s="7" t="s">
        <v>1</v>
      </c>
      <c r="AL615" s="7" t="s">
        <v>1</v>
      </c>
      <c r="AM615" s="6">
        <v>135</v>
      </c>
    </row>
    <row r="616" spans="1:39" x14ac:dyDescent="0.25">
      <c r="A616" s="5" t="s">
        <v>17</v>
      </c>
      <c r="B616" s="2" t="s">
        <v>268</v>
      </c>
      <c r="C616" s="2" t="s">
        <v>15</v>
      </c>
      <c r="D616" s="2" t="s">
        <v>90</v>
      </c>
      <c r="E616" s="28">
        <v>1</v>
      </c>
      <c r="F616" s="2" t="s">
        <v>8</v>
      </c>
      <c r="G616" s="2" t="s">
        <v>12</v>
      </c>
      <c r="H616" s="2" t="s">
        <v>12</v>
      </c>
      <c r="I616" s="2">
        <v>565</v>
      </c>
      <c r="J616" s="4">
        <v>38356</v>
      </c>
      <c r="K616" s="2">
        <v>231763</v>
      </c>
      <c r="L616" s="2" t="s">
        <v>13</v>
      </c>
      <c r="M616" s="2" t="s">
        <v>12</v>
      </c>
      <c r="N616" s="2">
        <v>2</v>
      </c>
      <c r="O616" s="2" t="s">
        <v>89</v>
      </c>
      <c r="P616" s="2" t="s">
        <v>39</v>
      </c>
      <c r="Q616" s="2" t="s">
        <v>19</v>
      </c>
      <c r="R616" s="2" t="s">
        <v>8</v>
      </c>
      <c r="S616" s="2" t="b">
        <v>1</v>
      </c>
      <c r="T616" s="2" t="b">
        <v>1</v>
      </c>
      <c r="U616" s="2" t="s">
        <v>672</v>
      </c>
      <c r="V616" s="4">
        <v>38356</v>
      </c>
      <c r="W616" s="2" t="s">
        <v>12</v>
      </c>
      <c r="X616" s="2" t="s">
        <v>5</v>
      </c>
      <c r="Y616" s="2" t="s">
        <v>101</v>
      </c>
      <c r="Z616" s="47">
        <v>0.3743055555555555</v>
      </c>
      <c r="AA616" s="3"/>
      <c r="AB616" s="3"/>
      <c r="AC616" s="2" t="s">
        <v>3</v>
      </c>
      <c r="AD616" s="2" t="s">
        <v>34</v>
      </c>
      <c r="AE616" s="2">
        <v>0</v>
      </c>
      <c r="AF616" s="2">
        <v>0</v>
      </c>
      <c r="AG616" s="2">
        <v>0</v>
      </c>
      <c r="AH616" s="2">
        <v>0</v>
      </c>
      <c r="AI616" s="2">
        <v>0</v>
      </c>
      <c r="AJ616" s="2">
        <v>75</v>
      </c>
      <c r="AK616" s="2" t="s">
        <v>1</v>
      </c>
      <c r="AL616" s="2" t="s">
        <v>1</v>
      </c>
      <c r="AM616" s="1" t="s">
        <v>0</v>
      </c>
    </row>
    <row r="617" spans="1:39" x14ac:dyDescent="0.25">
      <c r="A617" s="5" t="s">
        <v>17</v>
      </c>
      <c r="B617" s="2" t="s">
        <v>208</v>
      </c>
      <c r="C617" s="2" t="s">
        <v>15</v>
      </c>
      <c r="D617" s="2" t="s">
        <v>671</v>
      </c>
      <c r="E617" s="28">
        <v>1</v>
      </c>
      <c r="F617" s="2" t="s">
        <v>8</v>
      </c>
      <c r="G617" s="2" t="s">
        <v>12</v>
      </c>
      <c r="H617" s="2" t="s">
        <v>12</v>
      </c>
      <c r="I617" s="12" t="s">
        <v>12</v>
      </c>
      <c r="J617" s="4">
        <v>38360</v>
      </c>
      <c r="K617" s="2">
        <v>225363</v>
      </c>
      <c r="L617" s="2" t="s">
        <v>13</v>
      </c>
      <c r="M617" s="2" t="s">
        <v>12</v>
      </c>
      <c r="N617" s="2">
        <v>2</v>
      </c>
      <c r="O617" s="2" t="s">
        <v>51</v>
      </c>
      <c r="P617" s="2" t="s">
        <v>10</v>
      </c>
      <c r="Q617" s="2" t="s">
        <v>9</v>
      </c>
      <c r="R617" s="2" t="s">
        <v>8</v>
      </c>
      <c r="S617" s="2" t="b">
        <v>0</v>
      </c>
      <c r="T617" s="2" t="b">
        <v>0</v>
      </c>
      <c r="U617" s="2" t="s">
        <v>670</v>
      </c>
      <c r="V617" s="4">
        <v>38360</v>
      </c>
      <c r="W617" s="2" t="s">
        <v>131</v>
      </c>
      <c r="X617" s="2" t="s">
        <v>5</v>
      </c>
      <c r="Y617" s="2" t="s">
        <v>669</v>
      </c>
      <c r="Z617" s="47">
        <v>0.73958333333333337</v>
      </c>
      <c r="AA617" s="3"/>
      <c r="AB617" s="3"/>
      <c r="AC617" s="2" t="s">
        <v>55</v>
      </c>
      <c r="AD617" s="2" t="s">
        <v>2</v>
      </c>
      <c r="AE617" s="2">
        <v>0</v>
      </c>
      <c r="AF617" s="2">
        <v>0</v>
      </c>
      <c r="AG617" s="2">
        <v>0</v>
      </c>
      <c r="AH617" s="2">
        <v>0</v>
      </c>
      <c r="AI617" s="2">
        <v>0</v>
      </c>
      <c r="AJ617" s="2">
        <v>0</v>
      </c>
      <c r="AK617" s="2" t="s">
        <v>1</v>
      </c>
      <c r="AL617" s="2" t="s">
        <v>1</v>
      </c>
      <c r="AM617" s="1" t="s">
        <v>0</v>
      </c>
    </row>
    <row r="618" spans="1:39" x14ac:dyDescent="0.25">
      <c r="A618" s="10" t="s">
        <v>17</v>
      </c>
      <c r="B618" s="7" t="s">
        <v>300</v>
      </c>
      <c r="C618" s="7" t="s">
        <v>15</v>
      </c>
      <c r="D618" s="7" t="s">
        <v>80</v>
      </c>
      <c r="E618" s="29">
        <v>1</v>
      </c>
      <c r="F618" s="7" t="s">
        <v>53</v>
      </c>
      <c r="G618" s="7" t="s">
        <v>668</v>
      </c>
      <c r="H618" s="7" t="s">
        <v>12</v>
      </c>
      <c r="I618" s="11" t="s">
        <v>12</v>
      </c>
      <c r="J618" s="9">
        <v>38363</v>
      </c>
      <c r="K618" s="7">
        <v>233687</v>
      </c>
      <c r="L618" s="7" t="s">
        <v>13</v>
      </c>
      <c r="M618" s="7" t="s">
        <v>12</v>
      </c>
      <c r="N618" s="7">
        <v>2</v>
      </c>
      <c r="O618" s="7" t="s">
        <v>222</v>
      </c>
      <c r="P618" s="7" t="s">
        <v>244</v>
      </c>
      <c r="Q618" s="7" t="s">
        <v>185</v>
      </c>
      <c r="R618" s="7" t="s">
        <v>8</v>
      </c>
      <c r="S618" s="7" t="b">
        <v>0</v>
      </c>
      <c r="T618" s="7" t="b">
        <v>0</v>
      </c>
      <c r="U618" s="7" t="s">
        <v>667</v>
      </c>
      <c r="V618" s="9">
        <v>38363</v>
      </c>
      <c r="W618" s="7" t="s">
        <v>6</v>
      </c>
      <c r="X618" s="7" t="s">
        <v>37</v>
      </c>
      <c r="Y618" s="7" t="s">
        <v>118</v>
      </c>
      <c r="Z618" s="48">
        <v>0.43263888888888885</v>
      </c>
      <c r="AA618" s="8"/>
      <c r="AB618" s="8"/>
      <c r="AC618" s="7" t="s">
        <v>3</v>
      </c>
      <c r="AD618" s="7" t="s">
        <v>22</v>
      </c>
      <c r="AE618" s="7">
        <v>24</v>
      </c>
      <c r="AF618" s="7">
        <v>0</v>
      </c>
      <c r="AG618" s="7">
        <v>0</v>
      </c>
      <c r="AH618" s="7">
        <v>0</v>
      </c>
      <c r="AI618" s="7">
        <v>0</v>
      </c>
      <c r="AJ618" s="7">
        <v>0</v>
      </c>
      <c r="AK618" s="7" t="s">
        <v>1</v>
      </c>
      <c r="AL618" s="7" t="s">
        <v>1</v>
      </c>
      <c r="AM618" s="6">
        <v>5</v>
      </c>
    </row>
    <row r="619" spans="1:39" x14ac:dyDescent="0.25">
      <c r="A619" s="5" t="s">
        <v>17</v>
      </c>
      <c r="B619" s="2" t="s">
        <v>193</v>
      </c>
      <c r="C619" s="2" t="s">
        <v>46</v>
      </c>
      <c r="D619" s="2" t="s">
        <v>32</v>
      </c>
      <c r="E619" s="28">
        <v>1</v>
      </c>
      <c r="F619" s="2" t="s">
        <v>12</v>
      </c>
      <c r="G619" s="2" t="s">
        <v>12</v>
      </c>
      <c r="H619" s="2" t="s">
        <v>12</v>
      </c>
      <c r="I619" s="2">
        <v>1150</v>
      </c>
      <c r="J619" s="4">
        <v>38366</v>
      </c>
      <c r="K619" s="2">
        <v>228302</v>
      </c>
      <c r="L619" s="2" t="s">
        <v>64</v>
      </c>
      <c r="M619" s="2" t="s">
        <v>12</v>
      </c>
      <c r="N619" s="2">
        <v>2</v>
      </c>
      <c r="O619" s="2" t="s">
        <v>27</v>
      </c>
      <c r="P619" s="2" t="s">
        <v>108</v>
      </c>
      <c r="Q619" s="2" t="s">
        <v>19</v>
      </c>
      <c r="R619" s="2" t="s">
        <v>12</v>
      </c>
      <c r="S619" s="2" t="b">
        <v>1</v>
      </c>
      <c r="T619" s="2" t="b">
        <v>0</v>
      </c>
      <c r="U619" s="2" t="s">
        <v>664</v>
      </c>
      <c r="V619" s="4">
        <v>38397</v>
      </c>
      <c r="W619" s="2" t="s">
        <v>38</v>
      </c>
      <c r="X619" s="2" t="s">
        <v>5</v>
      </c>
      <c r="Y619" s="2" t="s">
        <v>84</v>
      </c>
      <c r="Z619" s="47">
        <v>0.75</v>
      </c>
      <c r="AA619" s="3"/>
      <c r="AB619" s="3"/>
      <c r="AC619" s="2" t="s">
        <v>35</v>
      </c>
      <c r="AD619" s="2" t="s">
        <v>22</v>
      </c>
      <c r="AE619" s="2">
        <v>0</v>
      </c>
      <c r="AF619" s="2">
        <v>0</v>
      </c>
      <c r="AG619" s="2">
        <v>0</v>
      </c>
      <c r="AH619" s="2">
        <v>0</v>
      </c>
      <c r="AI619" s="2">
        <v>0</v>
      </c>
      <c r="AJ619" s="2" t="s">
        <v>1</v>
      </c>
      <c r="AK619" s="2" t="s">
        <v>1</v>
      </c>
      <c r="AL619" s="2" t="s">
        <v>1</v>
      </c>
      <c r="AM619" s="1" t="s">
        <v>0</v>
      </c>
    </row>
    <row r="620" spans="1:39" x14ac:dyDescent="0.25">
      <c r="A620" s="10" t="s">
        <v>17</v>
      </c>
      <c r="B620" s="7" t="s">
        <v>287</v>
      </c>
      <c r="C620" s="7" t="s">
        <v>15</v>
      </c>
      <c r="D620" s="7" t="s">
        <v>32</v>
      </c>
      <c r="E620" s="29">
        <v>7</v>
      </c>
      <c r="F620" s="7" t="s">
        <v>8</v>
      </c>
      <c r="G620" s="7" t="s">
        <v>12</v>
      </c>
      <c r="H620" s="7" t="s">
        <v>12</v>
      </c>
      <c r="I620" s="11" t="s">
        <v>12</v>
      </c>
      <c r="J620" s="9">
        <v>38369</v>
      </c>
      <c r="K620" s="7">
        <v>230648</v>
      </c>
      <c r="L620" s="7" t="s">
        <v>13</v>
      </c>
      <c r="M620" s="7" t="s">
        <v>12</v>
      </c>
      <c r="N620" s="7">
        <v>2</v>
      </c>
      <c r="O620" s="7" t="s">
        <v>372</v>
      </c>
      <c r="P620" s="7" t="s">
        <v>122</v>
      </c>
      <c r="Q620" s="7" t="s">
        <v>9</v>
      </c>
      <c r="R620" s="7" t="s">
        <v>8</v>
      </c>
      <c r="S620" s="7" t="b">
        <v>0</v>
      </c>
      <c r="T620" s="7" t="b">
        <v>0</v>
      </c>
      <c r="U620" s="7" t="s">
        <v>663</v>
      </c>
      <c r="V620" s="9">
        <v>38369</v>
      </c>
      <c r="W620" s="7" t="s">
        <v>6</v>
      </c>
      <c r="X620" s="7" t="s">
        <v>5</v>
      </c>
      <c r="Y620" s="7" t="s">
        <v>18</v>
      </c>
      <c r="Z620" s="48">
        <v>0.38194444444444442</v>
      </c>
      <c r="AA620" s="8"/>
      <c r="AB620" s="8"/>
      <c r="AC620" s="7" t="s">
        <v>3</v>
      </c>
      <c r="AD620" s="7" t="s">
        <v>34</v>
      </c>
      <c r="AE620" s="7">
        <v>0</v>
      </c>
      <c r="AF620" s="7">
        <v>0</v>
      </c>
      <c r="AG620" s="7">
        <v>0</v>
      </c>
      <c r="AH620" s="7">
        <v>0</v>
      </c>
      <c r="AI620" s="7">
        <v>0</v>
      </c>
      <c r="AJ620" s="7">
        <v>0</v>
      </c>
      <c r="AK620" s="7" t="s">
        <v>1</v>
      </c>
      <c r="AL620" s="7" t="s">
        <v>1</v>
      </c>
      <c r="AM620" s="6">
        <v>120</v>
      </c>
    </row>
    <row r="621" spans="1:39" x14ac:dyDescent="0.25">
      <c r="A621" s="5" t="s">
        <v>17</v>
      </c>
      <c r="B621" s="2" t="s">
        <v>130</v>
      </c>
      <c r="C621" s="2" t="s">
        <v>15</v>
      </c>
      <c r="D621" s="2" t="s">
        <v>26</v>
      </c>
      <c r="E621" s="28">
        <v>1</v>
      </c>
      <c r="F621" s="2" t="s">
        <v>8</v>
      </c>
      <c r="G621" s="2" t="s">
        <v>12</v>
      </c>
      <c r="H621" s="2" t="s">
        <v>12</v>
      </c>
      <c r="I621" s="2">
        <v>738</v>
      </c>
      <c r="J621" s="4">
        <v>38369</v>
      </c>
      <c r="K621" s="2">
        <v>231913</v>
      </c>
      <c r="L621" s="2" t="s">
        <v>13</v>
      </c>
      <c r="M621" s="2" t="s">
        <v>12</v>
      </c>
      <c r="N621" s="2">
        <v>2</v>
      </c>
      <c r="O621" s="2" t="s">
        <v>27</v>
      </c>
      <c r="P621" s="2" t="s">
        <v>83</v>
      </c>
      <c r="Q621" s="2" t="s">
        <v>29</v>
      </c>
      <c r="R621" s="2" t="s">
        <v>12</v>
      </c>
      <c r="S621" s="2" t="b">
        <v>1</v>
      </c>
      <c r="T621" s="2" t="b">
        <v>0</v>
      </c>
      <c r="U621" s="2" t="s">
        <v>662</v>
      </c>
      <c r="V621" s="4">
        <v>38397</v>
      </c>
      <c r="W621" s="2" t="s">
        <v>131</v>
      </c>
      <c r="X621" s="2" t="s">
        <v>12</v>
      </c>
      <c r="Y621" s="2" t="s">
        <v>190</v>
      </c>
      <c r="Z621" s="47">
        <v>0.82152777777777775</v>
      </c>
      <c r="AA621" s="3"/>
      <c r="AB621" s="3"/>
      <c r="AC621" s="2" t="s">
        <v>35</v>
      </c>
      <c r="AD621" s="2" t="s">
        <v>22</v>
      </c>
      <c r="AE621" s="2">
        <v>0</v>
      </c>
      <c r="AF621" s="2">
        <v>0</v>
      </c>
      <c r="AG621" s="2">
        <v>0</v>
      </c>
      <c r="AH621" s="2">
        <v>0</v>
      </c>
      <c r="AI621" s="2">
        <v>0</v>
      </c>
      <c r="AJ621" s="2">
        <v>0</v>
      </c>
      <c r="AK621" s="2" t="s">
        <v>1</v>
      </c>
      <c r="AL621" s="2" t="s">
        <v>1</v>
      </c>
      <c r="AM621" s="1" t="s">
        <v>0</v>
      </c>
    </row>
    <row r="622" spans="1:39" x14ac:dyDescent="0.25">
      <c r="A622" s="10" t="s">
        <v>17</v>
      </c>
      <c r="B622" s="7" t="s">
        <v>16</v>
      </c>
      <c r="C622" s="7" t="s">
        <v>15</v>
      </c>
      <c r="D622" s="7" t="s">
        <v>28</v>
      </c>
      <c r="E622" s="29">
        <v>7</v>
      </c>
      <c r="F622" s="7" t="s">
        <v>8</v>
      </c>
      <c r="G622" s="7" t="s">
        <v>12</v>
      </c>
      <c r="H622" s="7" t="s">
        <v>12</v>
      </c>
      <c r="I622" s="7" t="s">
        <v>661</v>
      </c>
      <c r="J622" s="9">
        <v>38372</v>
      </c>
      <c r="K622" s="7">
        <v>232062</v>
      </c>
      <c r="L622" s="7" t="s">
        <v>13</v>
      </c>
      <c r="M622" s="7" t="s">
        <v>12</v>
      </c>
      <c r="N622" s="7">
        <v>2</v>
      </c>
      <c r="O622" s="7" t="s">
        <v>660</v>
      </c>
      <c r="P622" s="7" t="s">
        <v>10</v>
      </c>
      <c r="Q622" s="7" t="s">
        <v>29</v>
      </c>
      <c r="R622" s="7" t="s">
        <v>8</v>
      </c>
      <c r="S622" s="7" t="b">
        <v>0</v>
      </c>
      <c r="T622" s="7" t="b">
        <v>0</v>
      </c>
      <c r="U622" s="7" t="s">
        <v>659</v>
      </c>
      <c r="V622" s="9">
        <v>38372</v>
      </c>
      <c r="W622" s="7" t="s">
        <v>38</v>
      </c>
      <c r="X622" s="7" t="s">
        <v>5</v>
      </c>
      <c r="Y622" s="7" t="s">
        <v>66</v>
      </c>
      <c r="Z622" s="48">
        <v>0.41944444444444445</v>
      </c>
      <c r="AA622" s="8"/>
      <c r="AB622" s="8"/>
      <c r="AC622" s="7" t="s">
        <v>3</v>
      </c>
      <c r="AD622" s="7" t="s">
        <v>34</v>
      </c>
      <c r="AE622" s="7">
        <v>0</v>
      </c>
      <c r="AF622" s="7">
        <v>0</v>
      </c>
      <c r="AG622" s="7">
        <v>0</v>
      </c>
      <c r="AH622" s="7">
        <v>0</v>
      </c>
      <c r="AI622" s="7">
        <v>0</v>
      </c>
      <c r="AJ622" s="7">
        <v>0</v>
      </c>
      <c r="AK622" s="7" t="s">
        <v>1</v>
      </c>
      <c r="AL622" s="7" t="s">
        <v>1</v>
      </c>
      <c r="AM622" s="6">
        <v>125</v>
      </c>
    </row>
    <row r="623" spans="1:39" x14ac:dyDescent="0.25">
      <c r="A623" s="5" t="s">
        <v>17</v>
      </c>
      <c r="B623" s="2" t="s">
        <v>16</v>
      </c>
      <c r="C623" s="2" t="s">
        <v>15</v>
      </c>
      <c r="D623" s="2" t="s">
        <v>97</v>
      </c>
      <c r="E623" s="28">
        <v>1</v>
      </c>
      <c r="F623" s="2" t="s">
        <v>8</v>
      </c>
      <c r="G623" s="2" t="s">
        <v>12</v>
      </c>
      <c r="H623" s="2" t="s">
        <v>12</v>
      </c>
      <c r="I623" s="2">
        <v>537</v>
      </c>
      <c r="J623" s="4">
        <v>38373</v>
      </c>
      <c r="K623" s="2">
        <v>229070</v>
      </c>
      <c r="L623" s="2" t="s">
        <v>13</v>
      </c>
      <c r="M623" s="2" t="s">
        <v>12</v>
      </c>
      <c r="N623" s="2">
        <v>2</v>
      </c>
      <c r="O623" s="2" t="s">
        <v>106</v>
      </c>
      <c r="P623" s="2" t="s">
        <v>10</v>
      </c>
      <c r="Q623" s="2" t="s">
        <v>29</v>
      </c>
      <c r="R623" s="2" t="s">
        <v>8</v>
      </c>
      <c r="S623" s="2" t="b">
        <v>0</v>
      </c>
      <c r="T623" s="2" t="b">
        <v>0</v>
      </c>
      <c r="U623" s="2" t="s">
        <v>658</v>
      </c>
      <c r="V623" s="4">
        <v>38373</v>
      </c>
      <c r="W623" s="2" t="s">
        <v>38</v>
      </c>
      <c r="X623" s="2" t="s">
        <v>37</v>
      </c>
      <c r="Y623" s="2" t="s">
        <v>66</v>
      </c>
      <c r="Z623" s="47">
        <v>0.50208333333333333</v>
      </c>
      <c r="AA623" s="3"/>
      <c r="AB623" s="3"/>
      <c r="AC623" s="2" t="s">
        <v>3</v>
      </c>
      <c r="AD623" s="2" t="s">
        <v>2</v>
      </c>
      <c r="AE623" s="2">
        <v>0</v>
      </c>
      <c r="AF623" s="2">
        <v>0</v>
      </c>
      <c r="AG623" s="2">
        <v>0</v>
      </c>
      <c r="AH623" s="2">
        <v>0</v>
      </c>
      <c r="AI623" s="2">
        <v>0</v>
      </c>
      <c r="AJ623" s="2">
        <v>0</v>
      </c>
      <c r="AK623" s="2" t="s">
        <v>1</v>
      </c>
      <c r="AL623" s="2" t="s">
        <v>1</v>
      </c>
      <c r="AM623" s="1">
        <v>130</v>
      </c>
    </row>
    <row r="624" spans="1:39" x14ac:dyDescent="0.25">
      <c r="A624" s="10" t="s">
        <v>17</v>
      </c>
      <c r="B624" s="7" t="s">
        <v>285</v>
      </c>
      <c r="C624" s="7" t="s">
        <v>105</v>
      </c>
      <c r="D624" s="7" t="s">
        <v>178</v>
      </c>
      <c r="E624" s="29">
        <v>7</v>
      </c>
      <c r="F624" s="7" t="s">
        <v>8</v>
      </c>
      <c r="G624" s="7" t="s">
        <v>12</v>
      </c>
      <c r="H624" s="7" t="s">
        <v>12</v>
      </c>
      <c r="I624" s="7">
        <v>957</v>
      </c>
      <c r="J624" s="9">
        <v>38375</v>
      </c>
      <c r="K624" s="7">
        <v>231178</v>
      </c>
      <c r="L624" s="7" t="s">
        <v>13</v>
      </c>
      <c r="M624" s="7" t="s">
        <v>12</v>
      </c>
      <c r="N624" s="7">
        <v>2</v>
      </c>
      <c r="O624" s="7" t="s">
        <v>57</v>
      </c>
      <c r="P624" s="7" t="s">
        <v>284</v>
      </c>
      <c r="Q624" s="7" t="s">
        <v>19</v>
      </c>
      <c r="R624" s="7" t="s">
        <v>136</v>
      </c>
      <c r="S624" s="7" t="b">
        <v>1</v>
      </c>
      <c r="T624" s="7" t="b">
        <v>1</v>
      </c>
      <c r="U624" s="7" t="s">
        <v>657</v>
      </c>
      <c r="V624" s="9">
        <v>38375</v>
      </c>
      <c r="W624" s="7" t="s">
        <v>12</v>
      </c>
      <c r="X624" s="7" t="s">
        <v>45</v>
      </c>
      <c r="Y624" s="7" t="s">
        <v>183</v>
      </c>
      <c r="Z624" s="48">
        <v>0.40625</v>
      </c>
      <c r="AA624" s="8"/>
      <c r="AB624" s="8"/>
      <c r="AC624" s="7" t="s">
        <v>3</v>
      </c>
      <c r="AD624" s="7" t="s">
        <v>2</v>
      </c>
      <c r="AE624" s="7">
        <v>0</v>
      </c>
      <c r="AF624" s="7">
        <v>0</v>
      </c>
      <c r="AG624" s="7">
        <v>0</v>
      </c>
      <c r="AH624" s="7">
        <v>0</v>
      </c>
      <c r="AI624" s="7">
        <v>0</v>
      </c>
      <c r="AJ624" s="13">
        <v>2000</v>
      </c>
      <c r="AK624" s="7" t="s">
        <v>1</v>
      </c>
      <c r="AL624" s="7" t="s">
        <v>1</v>
      </c>
      <c r="AM624" s="6">
        <v>170</v>
      </c>
    </row>
    <row r="625" spans="1:39" x14ac:dyDescent="0.25">
      <c r="A625" s="5" t="s">
        <v>17</v>
      </c>
      <c r="B625" s="2" t="s">
        <v>130</v>
      </c>
      <c r="C625" s="2" t="s">
        <v>15</v>
      </c>
      <c r="D625" s="2" t="s">
        <v>220</v>
      </c>
      <c r="E625" s="28">
        <v>1</v>
      </c>
      <c r="F625" s="2" t="s">
        <v>8</v>
      </c>
      <c r="G625" s="2" t="s">
        <v>12</v>
      </c>
      <c r="H625" s="2" t="s">
        <v>12</v>
      </c>
      <c r="I625" s="2">
        <v>1469</v>
      </c>
      <c r="J625" s="4">
        <v>38376</v>
      </c>
      <c r="K625" s="2">
        <v>228637</v>
      </c>
      <c r="L625" s="2" t="s">
        <v>13</v>
      </c>
      <c r="M625" s="2" t="s">
        <v>12</v>
      </c>
      <c r="N625" s="2">
        <v>2</v>
      </c>
      <c r="O625" s="2" t="s">
        <v>89</v>
      </c>
      <c r="P625" s="2" t="s">
        <v>83</v>
      </c>
      <c r="Q625" s="2" t="s">
        <v>29</v>
      </c>
      <c r="R625" s="2" t="s">
        <v>8</v>
      </c>
      <c r="S625" s="2" t="b">
        <v>0</v>
      </c>
      <c r="T625" s="2" t="b">
        <v>0</v>
      </c>
      <c r="U625" s="2" t="s">
        <v>656</v>
      </c>
      <c r="V625" s="4">
        <v>38376</v>
      </c>
      <c r="W625" s="2" t="s">
        <v>12</v>
      </c>
      <c r="X625" s="2" t="s">
        <v>37</v>
      </c>
      <c r="Y625" s="2" t="s">
        <v>113</v>
      </c>
      <c r="Z625" s="47">
        <v>0.40277777777777773</v>
      </c>
      <c r="AA625" s="3"/>
      <c r="AB625" s="3"/>
      <c r="AC625" s="2" t="s">
        <v>3</v>
      </c>
      <c r="AD625" s="2" t="s">
        <v>34</v>
      </c>
      <c r="AE625" s="2">
        <v>0</v>
      </c>
      <c r="AF625" s="2">
        <v>0</v>
      </c>
      <c r="AG625" s="2">
        <v>0</v>
      </c>
      <c r="AH625" s="2">
        <v>0</v>
      </c>
      <c r="AI625" s="2">
        <v>0</v>
      </c>
      <c r="AJ625" s="2">
        <v>0</v>
      </c>
      <c r="AK625" s="2" t="s">
        <v>1</v>
      </c>
      <c r="AL625" s="2" t="s">
        <v>1</v>
      </c>
      <c r="AM625" s="1">
        <v>130</v>
      </c>
    </row>
    <row r="626" spans="1:39" x14ac:dyDescent="0.25">
      <c r="A626" s="10" t="s">
        <v>17</v>
      </c>
      <c r="B626" s="7" t="s">
        <v>208</v>
      </c>
      <c r="C626" s="7" t="s">
        <v>15</v>
      </c>
      <c r="D626" s="7" t="s">
        <v>25</v>
      </c>
      <c r="E626" s="29">
        <v>1</v>
      </c>
      <c r="F626" s="7" t="s">
        <v>8</v>
      </c>
      <c r="G626" s="7" t="s">
        <v>12</v>
      </c>
      <c r="H626" s="7" t="s">
        <v>12</v>
      </c>
      <c r="I626" s="7">
        <v>450</v>
      </c>
      <c r="J626" s="9">
        <v>38377</v>
      </c>
      <c r="K626" s="7">
        <v>227516</v>
      </c>
      <c r="L626" s="7" t="s">
        <v>13</v>
      </c>
      <c r="M626" s="7" t="s">
        <v>12</v>
      </c>
      <c r="N626" s="7">
        <v>2</v>
      </c>
      <c r="O626" s="7" t="s">
        <v>24</v>
      </c>
      <c r="P626" s="7" t="s">
        <v>10</v>
      </c>
      <c r="Q626" s="7" t="s">
        <v>29</v>
      </c>
      <c r="R626" s="7" t="s">
        <v>8</v>
      </c>
      <c r="S626" s="7" t="b">
        <v>1</v>
      </c>
      <c r="T626" s="7" t="b">
        <v>0</v>
      </c>
      <c r="U626" s="7" t="s">
        <v>655</v>
      </c>
      <c r="V626" s="9">
        <v>38377</v>
      </c>
      <c r="W626" s="7" t="s">
        <v>38</v>
      </c>
      <c r="X626" s="7" t="s">
        <v>37</v>
      </c>
      <c r="Y626" s="7" t="s">
        <v>146</v>
      </c>
      <c r="Z626" s="48">
        <v>0.43402777777777773</v>
      </c>
      <c r="AA626" s="8"/>
      <c r="AB626" s="8"/>
      <c r="AC626" s="7" t="s">
        <v>3</v>
      </c>
      <c r="AD626" s="7" t="s">
        <v>2</v>
      </c>
      <c r="AE626" s="7">
        <v>0</v>
      </c>
      <c r="AF626" s="7">
        <v>0</v>
      </c>
      <c r="AG626" s="7">
        <v>0</v>
      </c>
      <c r="AH626" s="7">
        <v>0</v>
      </c>
      <c r="AI626" s="7">
        <v>0</v>
      </c>
      <c r="AJ626" s="7">
        <v>0</v>
      </c>
      <c r="AK626" s="7" t="s">
        <v>1</v>
      </c>
      <c r="AL626" s="7" t="s">
        <v>1</v>
      </c>
      <c r="AM626" s="6">
        <v>115</v>
      </c>
    </row>
    <row r="627" spans="1:39" x14ac:dyDescent="0.25">
      <c r="A627" s="5" t="s">
        <v>17</v>
      </c>
      <c r="B627" s="2" t="s">
        <v>366</v>
      </c>
      <c r="C627" s="2" t="s">
        <v>15</v>
      </c>
      <c r="D627" s="2" t="s">
        <v>97</v>
      </c>
      <c r="E627" s="28">
        <v>1</v>
      </c>
      <c r="F627" s="2" t="s">
        <v>53</v>
      </c>
      <c r="G627" s="2" t="s">
        <v>654</v>
      </c>
      <c r="H627" s="2" t="s">
        <v>12</v>
      </c>
      <c r="I627" s="2">
        <v>1647</v>
      </c>
      <c r="J627" s="4">
        <v>38378</v>
      </c>
      <c r="K627" s="2">
        <v>234315</v>
      </c>
      <c r="L627" s="2" t="s">
        <v>13</v>
      </c>
      <c r="M627" s="2" t="s">
        <v>12</v>
      </c>
      <c r="N627" s="2">
        <v>2</v>
      </c>
      <c r="O627" s="2" t="s">
        <v>89</v>
      </c>
      <c r="P627" s="2" t="s">
        <v>10</v>
      </c>
      <c r="Q627" s="2" t="s">
        <v>19</v>
      </c>
      <c r="R627" s="2" t="s">
        <v>8</v>
      </c>
      <c r="S627" s="2" t="b">
        <v>0</v>
      </c>
      <c r="T627" s="2" t="b">
        <v>0</v>
      </c>
      <c r="U627" s="2" t="s">
        <v>653</v>
      </c>
      <c r="V627" s="4">
        <v>38378</v>
      </c>
      <c r="W627" s="2" t="s">
        <v>12</v>
      </c>
      <c r="X627" s="2" t="s">
        <v>37</v>
      </c>
      <c r="Y627" s="2" t="s">
        <v>59</v>
      </c>
      <c r="Z627" s="47">
        <v>0.36458333333333331</v>
      </c>
      <c r="AA627" s="3"/>
      <c r="AB627" s="3"/>
      <c r="AC627" s="2" t="s">
        <v>3</v>
      </c>
      <c r="AD627" s="2" t="s">
        <v>2</v>
      </c>
      <c r="AE627" s="2">
        <v>0</v>
      </c>
      <c r="AF627" s="2">
        <v>0</v>
      </c>
      <c r="AG627" s="2">
        <v>0</v>
      </c>
      <c r="AH627" s="2">
        <v>0</v>
      </c>
      <c r="AI627" s="2">
        <v>0</v>
      </c>
      <c r="AJ627" s="2">
        <v>20</v>
      </c>
      <c r="AK627" s="2" t="s">
        <v>1</v>
      </c>
      <c r="AL627" s="2" t="s">
        <v>1</v>
      </c>
      <c r="AM627" s="1">
        <v>135</v>
      </c>
    </row>
    <row r="628" spans="1:39" x14ac:dyDescent="0.25">
      <c r="A628" s="5" t="s">
        <v>17</v>
      </c>
      <c r="B628" s="2" t="s">
        <v>16</v>
      </c>
      <c r="C628" s="2" t="s">
        <v>15</v>
      </c>
      <c r="D628" s="2" t="s">
        <v>127</v>
      </c>
      <c r="E628" s="28">
        <v>1</v>
      </c>
      <c r="F628" s="2" t="s">
        <v>8</v>
      </c>
      <c r="G628" s="2" t="s">
        <v>12</v>
      </c>
      <c r="H628" s="2" t="s">
        <v>12</v>
      </c>
      <c r="I628" s="12" t="s">
        <v>12</v>
      </c>
      <c r="J628" s="4">
        <v>38382</v>
      </c>
      <c r="K628" s="2">
        <v>231336</v>
      </c>
      <c r="L628" s="2" t="s">
        <v>13</v>
      </c>
      <c r="M628" s="2" t="s">
        <v>12</v>
      </c>
      <c r="N628" s="2">
        <v>2</v>
      </c>
      <c r="O628" s="2" t="s">
        <v>51</v>
      </c>
      <c r="P628" s="2" t="s">
        <v>10</v>
      </c>
      <c r="Q628" s="2" t="s">
        <v>9</v>
      </c>
      <c r="R628" s="2" t="s">
        <v>8</v>
      </c>
      <c r="S628" s="2" t="b">
        <v>0</v>
      </c>
      <c r="T628" s="2" t="b">
        <v>0</v>
      </c>
      <c r="U628" s="2" t="s">
        <v>7</v>
      </c>
      <c r="V628" s="4">
        <v>38382</v>
      </c>
      <c r="W628" s="2" t="s">
        <v>12</v>
      </c>
      <c r="X628" s="2" t="s">
        <v>37</v>
      </c>
      <c r="Y628" s="2" t="s">
        <v>199</v>
      </c>
      <c r="Z628" s="47">
        <v>0.57638888888888895</v>
      </c>
      <c r="AA628" s="3"/>
      <c r="AB628" s="3"/>
      <c r="AC628" s="2" t="s">
        <v>3</v>
      </c>
      <c r="AD628" s="2" t="s">
        <v>22</v>
      </c>
      <c r="AE628" s="2">
        <v>0</v>
      </c>
      <c r="AF628" s="2">
        <v>0</v>
      </c>
      <c r="AG628" s="2">
        <v>0</v>
      </c>
      <c r="AH628" s="2">
        <v>0</v>
      </c>
      <c r="AI628" s="2">
        <v>0</v>
      </c>
      <c r="AJ628" s="2">
        <v>0</v>
      </c>
      <c r="AK628" s="2" t="s">
        <v>1</v>
      </c>
      <c r="AL628" s="2" t="s">
        <v>1</v>
      </c>
      <c r="AM628" s="1">
        <v>90</v>
      </c>
    </row>
    <row r="629" spans="1:39" x14ac:dyDescent="0.25">
      <c r="A629" s="10" t="s">
        <v>17</v>
      </c>
      <c r="B629" s="7" t="s">
        <v>182</v>
      </c>
      <c r="C629" s="7" t="s">
        <v>15</v>
      </c>
      <c r="D629" s="7" t="s">
        <v>500</v>
      </c>
      <c r="E629" s="29">
        <v>1</v>
      </c>
      <c r="F629" s="7" t="s">
        <v>8</v>
      </c>
      <c r="G629" s="7" t="s">
        <v>12</v>
      </c>
      <c r="H629" s="7" t="s">
        <v>12</v>
      </c>
      <c r="I629" s="7">
        <v>1930</v>
      </c>
      <c r="J629" s="9">
        <v>38384</v>
      </c>
      <c r="K629" s="7">
        <v>229369</v>
      </c>
      <c r="L629" s="7" t="s">
        <v>13</v>
      </c>
      <c r="M629" s="7" t="s">
        <v>12</v>
      </c>
      <c r="N629" s="7">
        <v>2</v>
      </c>
      <c r="O629" s="7" t="s">
        <v>267</v>
      </c>
      <c r="P629" s="7" t="s">
        <v>122</v>
      </c>
      <c r="Q629" s="7" t="s">
        <v>19</v>
      </c>
      <c r="R629" s="7" t="s">
        <v>8</v>
      </c>
      <c r="S629" s="7" t="b">
        <v>1</v>
      </c>
      <c r="T629" s="7" t="b">
        <v>0</v>
      </c>
      <c r="U629" s="7" t="s">
        <v>650</v>
      </c>
      <c r="V629" s="9">
        <v>38420</v>
      </c>
      <c r="W629" s="7" t="s">
        <v>6</v>
      </c>
      <c r="X629" s="7" t="s">
        <v>37</v>
      </c>
      <c r="Y629" s="7" t="s">
        <v>129</v>
      </c>
      <c r="Z629" s="48">
        <v>0.65555555555555556</v>
      </c>
      <c r="AA629" s="8"/>
      <c r="AB629" s="8"/>
      <c r="AC629" s="7" t="s">
        <v>3</v>
      </c>
      <c r="AD629" s="7" t="s">
        <v>2</v>
      </c>
      <c r="AE629" s="7">
        <v>0</v>
      </c>
      <c r="AF629" s="7">
        <v>0</v>
      </c>
      <c r="AG629" s="7">
        <v>0</v>
      </c>
      <c r="AH629" s="7">
        <v>0</v>
      </c>
      <c r="AI629" s="7">
        <v>0</v>
      </c>
      <c r="AJ629" s="7">
        <v>40</v>
      </c>
      <c r="AK629" s="7" t="s">
        <v>1</v>
      </c>
      <c r="AL629" s="7" t="s">
        <v>1</v>
      </c>
      <c r="AM629" s="6" t="s">
        <v>0</v>
      </c>
    </row>
    <row r="630" spans="1:39" x14ac:dyDescent="0.25">
      <c r="A630" s="5" t="s">
        <v>17</v>
      </c>
      <c r="B630" s="2" t="s">
        <v>287</v>
      </c>
      <c r="C630" s="2" t="s">
        <v>15</v>
      </c>
      <c r="D630" s="2" t="s">
        <v>25</v>
      </c>
      <c r="E630" s="28">
        <v>7</v>
      </c>
      <c r="F630" s="2" t="s">
        <v>8</v>
      </c>
      <c r="G630" s="2" t="s">
        <v>12</v>
      </c>
      <c r="H630" s="2" t="s">
        <v>12</v>
      </c>
      <c r="I630" s="12" t="s">
        <v>12</v>
      </c>
      <c r="J630" s="4">
        <v>38395</v>
      </c>
      <c r="K630" s="2">
        <v>230467</v>
      </c>
      <c r="L630" s="2" t="s">
        <v>13</v>
      </c>
      <c r="M630" s="2" t="s">
        <v>12</v>
      </c>
      <c r="N630" s="2">
        <v>2</v>
      </c>
      <c r="O630" s="2" t="s">
        <v>106</v>
      </c>
      <c r="P630" s="2" t="s">
        <v>122</v>
      </c>
      <c r="Q630" s="2" t="s">
        <v>19</v>
      </c>
      <c r="R630" s="2" t="s">
        <v>8</v>
      </c>
      <c r="S630" s="2" t="b">
        <v>0</v>
      </c>
      <c r="T630" s="2" t="b">
        <v>0</v>
      </c>
      <c r="U630" s="2" t="s">
        <v>648</v>
      </c>
      <c r="V630" s="4">
        <v>38396</v>
      </c>
      <c r="W630" s="2" t="s">
        <v>12</v>
      </c>
      <c r="X630" s="2" t="s">
        <v>37</v>
      </c>
      <c r="Y630" s="2" t="s">
        <v>73</v>
      </c>
      <c r="Z630" s="47">
        <v>0.95138888888888884</v>
      </c>
      <c r="AA630" s="3"/>
      <c r="AB630" s="3"/>
      <c r="AC630" s="2" t="s">
        <v>35</v>
      </c>
      <c r="AD630" s="2" t="s">
        <v>34</v>
      </c>
      <c r="AE630" s="2">
        <v>0</v>
      </c>
      <c r="AF630" s="2">
        <v>0</v>
      </c>
      <c r="AG630" s="2">
        <v>0</v>
      </c>
      <c r="AH630" s="2">
        <v>0</v>
      </c>
      <c r="AI630" s="2">
        <v>0</v>
      </c>
      <c r="AJ630" s="2">
        <v>150</v>
      </c>
      <c r="AK630" s="2" t="s">
        <v>1</v>
      </c>
      <c r="AL630" s="2" t="s">
        <v>1</v>
      </c>
      <c r="AM630" s="1">
        <v>140</v>
      </c>
    </row>
    <row r="631" spans="1:39" x14ac:dyDescent="0.25">
      <c r="A631" s="10" t="s">
        <v>17</v>
      </c>
      <c r="B631" s="7" t="s">
        <v>182</v>
      </c>
      <c r="C631" s="7" t="s">
        <v>15</v>
      </c>
      <c r="D631" s="7" t="s">
        <v>28</v>
      </c>
      <c r="E631" s="29">
        <v>1</v>
      </c>
      <c r="F631" s="7" t="s">
        <v>53</v>
      </c>
      <c r="G631" s="7" t="s">
        <v>647</v>
      </c>
      <c r="H631" s="7" t="s">
        <v>12</v>
      </c>
      <c r="I631" s="7">
        <v>26</v>
      </c>
      <c r="J631" s="9">
        <v>38408</v>
      </c>
      <c r="K631" s="7">
        <v>231570</v>
      </c>
      <c r="L631" s="7" t="s">
        <v>13</v>
      </c>
      <c r="M631" s="7" t="s">
        <v>12</v>
      </c>
      <c r="N631" s="7">
        <v>2</v>
      </c>
      <c r="O631" s="7" t="s">
        <v>30</v>
      </c>
      <c r="P631" s="7" t="s">
        <v>122</v>
      </c>
      <c r="Q631" s="7" t="s">
        <v>19</v>
      </c>
      <c r="R631" s="7" t="s">
        <v>8</v>
      </c>
      <c r="S631" s="7" t="b">
        <v>1</v>
      </c>
      <c r="T631" s="7" t="b">
        <v>0</v>
      </c>
      <c r="U631" s="7" t="s">
        <v>646</v>
      </c>
      <c r="V631" s="9">
        <v>38414</v>
      </c>
      <c r="W631" s="7" t="s">
        <v>131</v>
      </c>
      <c r="X631" s="7" t="s">
        <v>5</v>
      </c>
      <c r="Y631" s="7" t="s">
        <v>568</v>
      </c>
      <c r="Z631" s="48">
        <v>0.39930555555555558</v>
      </c>
      <c r="AA631" s="8"/>
      <c r="AB631" s="8"/>
      <c r="AC631" s="7" t="s">
        <v>3</v>
      </c>
      <c r="AD631" s="7" t="s">
        <v>2</v>
      </c>
      <c r="AE631" s="7">
        <v>4</v>
      </c>
      <c r="AF631" s="7">
        <v>0</v>
      </c>
      <c r="AG631" s="7">
        <v>0</v>
      </c>
      <c r="AH631" s="7">
        <v>0</v>
      </c>
      <c r="AI631" s="7">
        <v>0</v>
      </c>
      <c r="AJ631" s="7">
        <v>15</v>
      </c>
      <c r="AK631" s="7" t="s">
        <v>1</v>
      </c>
      <c r="AL631" s="7" t="s">
        <v>1</v>
      </c>
      <c r="AM631" s="6">
        <v>140</v>
      </c>
    </row>
    <row r="632" spans="1:39" x14ac:dyDescent="0.25">
      <c r="A632" s="5" t="s">
        <v>17</v>
      </c>
      <c r="B632" s="2" t="s">
        <v>182</v>
      </c>
      <c r="C632" s="2" t="s">
        <v>15</v>
      </c>
      <c r="D632" s="2" t="s">
        <v>306</v>
      </c>
      <c r="E632" s="28">
        <v>1</v>
      </c>
      <c r="F632" s="2" t="s">
        <v>8</v>
      </c>
      <c r="G632" s="2" t="s">
        <v>12</v>
      </c>
      <c r="H632" s="2" t="s">
        <v>12</v>
      </c>
      <c r="I632" s="12" t="s">
        <v>12</v>
      </c>
      <c r="J632" s="4">
        <v>38408</v>
      </c>
      <c r="K632" s="2">
        <v>228893</v>
      </c>
      <c r="L632" s="2" t="s">
        <v>13</v>
      </c>
      <c r="M632" s="2" t="s">
        <v>12</v>
      </c>
      <c r="N632" s="2">
        <v>2</v>
      </c>
      <c r="O632" s="2" t="s">
        <v>51</v>
      </c>
      <c r="P632" s="2" t="s">
        <v>122</v>
      </c>
      <c r="Q632" s="2" t="s">
        <v>19</v>
      </c>
      <c r="R632" s="2" t="s">
        <v>8</v>
      </c>
      <c r="S632" s="2" t="b">
        <v>1</v>
      </c>
      <c r="T632" s="2" t="b">
        <v>1</v>
      </c>
      <c r="U632" s="2" t="s">
        <v>645</v>
      </c>
      <c r="V632" s="4">
        <v>38414</v>
      </c>
      <c r="W632" s="2" t="s">
        <v>6</v>
      </c>
      <c r="X632" s="2" t="s">
        <v>37</v>
      </c>
      <c r="Y632" s="2" t="s">
        <v>129</v>
      </c>
      <c r="Z632" s="47">
        <v>0.45833333333333331</v>
      </c>
      <c r="AA632" s="3"/>
      <c r="AB632" s="3"/>
      <c r="AC632" s="2" t="s">
        <v>3</v>
      </c>
      <c r="AD632" s="2" t="s">
        <v>2</v>
      </c>
      <c r="AE632" s="2">
        <v>0</v>
      </c>
      <c r="AF632" s="2">
        <v>0</v>
      </c>
      <c r="AG632" s="2">
        <v>0</v>
      </c>
      <c r="AH632" s="2">
        <v>0</v>
      </c>
      <c r="AI632" s="2">
        <v>0</v>
      </c>
      <c r="AJ632" s="2">
        <v>50</v>
      </c>
      <c r="AK632" s="2" t="s">
        <v>1</v>
      </c>
      <c r="AL632" s="2" t="s">
        <v>1</v>
      </c>
      <c r="AM632" s="1">
        <v>130</v>
      </c>
    </row>
    <row r="633" spans="1:39" x14ac:dyDescent="0.25">
      <c r="A633" s="10" t="s">
        <v>17</v>
      </c>
      <c r="B633" s="7" t="s">
        <v>130</v>
      </c>
      <c r="C633" s="7" t="s">
        <v>15</v>
      </c>
      <c r="D633" s="7" t="s">
        <v>70</v>
      </c>
      <c r="E633" s="29">
        <v>7</v>
      </c>
      <c r="F633" s="7" t="s">
        <v>8</v>
      </c>
      <c r="G633" s="7" t="s">
        <v>12</v>
      </c>
      <c r="H633" s="7" t="s">
        <v>12</v>
      </c>
      <c r="I633" s="7">
        <v>6617</v>
      </c>
      <c r="J633" s="9">
        <v>38422</v>
      </c>
      <c r="K633" s="7">
        <v>230623</v>
      </c>
      <c r="L633" s="7" t="s">
        <v>13</v>
      </c>
      <c r="M633" s="7" t="s">
        <v>12</v>
      </c>
      <c r="N633" s="7">
        <v>2</v>
      </c>
      <c r="O633" s="7" t="s">
        <v>69</v>
      </c>
      <c r="P633" s="7" t="s">
        <v>83</v>
      </c>
      <c r="Q633" s="7" t="s">
        <v>19</v>
      </c>
      <c r="R633" s="7" t="s">
        <v>8</v>
      </c>
      <c r="S633" s="7" t="b">
        <v>0</v>
      </c>
      <c r="T633" s="7" t="b">
        <v>0</v>
      </c>
      <c r="U633" s="7" t="s">
        <v>644</v>
      </c>
      <c r="V633" s="9">
        <v>38422</v>
      </c>
      <c r="W633" s="7" t="s">
        <v>6</v>
      </c>
      <c r="X633" s="7" t="s">
        <v>37</v>
      </c>
      <c r="Y633" s="7" t="s">
        <v>118</v>
      </c>
      <c r="Z633" s="48">
        <v>0.625</v>
      </c>
      <c r="AA633" s="8"/>
      <c r="AB633" s="8"/>
      <c r="AC633" s="7" t="s">
        <v>3</v>
      </c>
      <c r="AD633" s="7" t="s">
        <v>2</v>
      </c>
      <c r="AE633" s="7">
        <v>0</v>
      </c>
      <c r="AF633" s="7">
        <v>0</v>
      </c>
      <c r="AG633" s="7">
        <v>0</v>
      </c>
      <c r="AH633" s="7">
        <v>0</v>
      </c>
      <c r="AI633" s="7">
        <v>0</v>
      </c>
      <c r="AJ633" s="7">
        <v>20</v>
      </c>
      <c r="AK633" s="7" t="s">
        <v>1</v>
      </c>
      <c r="AL633" s="7" t="s">
        <v>1</v>
      </c>
      <c r="AM633" s="6">
        <v>145</v>
      </c>
    </row>
    <row r="634" spans="1:39" x14ac:dyDescent="0.25">
      <c r="A634" s="5" t="s">
        <v>17</v>
      </c>
      <c r="B634" s="2" t="s">
        <v>208</v>
      </c>
      <c r="C634" s="2" t="s">
        <v>15</v>
      </c>
      <c r="D634" s="2" t="s">
        <v>25</v>
      </c>
      <c r="E634" s="28">
        <v>1</v>
      </c>
      <c r="F634" s="2" t="s">
        <v>8</v>
      </c>
      <c r="G634" s="2" t="s">
        <v>12</v>
      </c>
      <c r="H634" s="2" t="s">
        <v>12</v>
      </c>
      <c r="I634" s="12" t="s">
        <v>12</v>
      </c>
      <c r="J634" s="4">
        <v>38423</v>
      </c>
      <c r="K634" s="2">
        <v>227349</v>
      </c>
      <c r="L634" s="2" t="s">
        <v>13</v>
      </c>
      <c r="M634" s="2" t="s">
        <v>12</v>
      </c>
      <c r="N634" s="2">
        <v>2</v>
      </c>
      <c r="O634" s="2" t="s">
        <v>24</v>
      </c>
      <c r="P634" s="2" t="s">
        <v>10</v>
      </c>
      <c r="Q634" s="2" t="s">
        <v>19</v>
      </c>
      <c r="R634" s="2" t="s">
        <v>8</v>
      </c>
      <c r="S634" s="2" t="b">
        <v>0</v>
      </c>
      <c r="T634" s="2" t="b">
        <v>0</v>
      </c>
      <c r="U634" s="2" t="s">
        <v>643</v>
      </c>
      <c r="V634" s="4">
        <v>38423</v>
      </c>
      <c r="W634" s="2" t="s">
        <v>12</v>
      </c>
      <c r="X634" s="2" t="s">
        <v>37</v>
      </c>
      <c r="Y634" s="2" t="s">
        <v>164</v>
      </c>
      <c r="Z634" s="47">
        <v>0.4201388888888889</v>
      </c>
      <c r="AA634" s="3"/>
      <c r="AB634" s="3"/>
      <c r="AC634" s="2" t="s">
        <v>3</v>
      </c>
      <c r="AD634" s="2" t="s">
        <v>34</v>
      </c>
      <c r="AE634" s="2">
        <v>0</v>
      </c>
      <c r="AF634" s="2">
        <v>0</v>
      </c>
      <c r="AG634" s="2">
        <v>0</v>
      </c>
      <c r="AH634" s="2">
        <v>0</v>
      </c>
      <c r="AI634" s="2">
        <v>0</v>
      </c>
      <c r="AJ634" s="2">
        <v>200</v>
      </c>
      <c r="AK634" s="2" t="s">
        <v>1</v>
      </c>
      <c r="AL634" s="2" t="s">
        <v>1</v>
      </c>
      <c r="AM634" s="1">
        <v>135</v>
      </c>
    </row>
    <row r="635" spans="1:39" x14ac:dyDescent="0.25">
      <c r="A635" s="10" t="s">
        <v>17</v>
      </c>
      <c r="B635" s="7" t="s">
        <v>300</v>
      </c>
      <c r="C635" s="7" t="s">
        <v>15</v>
      </c>
      <c r="D635" s="7" t="s">
        <v>80</v>
      </c>
      <c r="E635" s="29">
        <v>0</v>
      </c>
      <c r="F635" s="7" t="s">
        <v>53</v>
      </c>
      <c r="G635" s="7" t="s">
        <v>642</v>
      </c>
      <c r="H635" s="7" t="s">
        <v>12</v>
      </c>
      <c r="I635" s="11" t="s">
        <v>12</v>
      </c>
      <c r="J635" s="9">
        <v>38423</v>
      </c>
      <c r="K635" s="7">
        <v>231775</v>
      </c>
      <c r="L635" s="7" t="s">
        <v>13</v>
      </c>
      <c r="M635" s="7" t="s">
        <v>12</v>
      </c>
      <c r="N635" s="7">
        <v>2</v>
      </c>
      <c r="O635" s="7" t="s">
        <v>222</v>
      </c>
      <c r="P635" s="7" t="s">
        <v>244</v>
      </c>
      <c r="Q635" s="7" t="s">
        <v>29</v>
      </c>
      <c r="R635" s="7" t="s">
        <v>8</v>
      </c>
      <c r="S635" s="7" t="b">
        <v>0</v>
      </c>
      <c r="T635" s="7" t="b">
        <v>0</v>
      </c>
      <c r="U635" s="7" t="s">
        <v>641</v>
      </c>
      <c r="V635" s="9">
        <v>38425</v>
      </c>
      <c r="W635" s="7" t="s">
        <v>131</v>
      </c>
      <c r="X635" s="7" t="s">
        <v>5</v>
      </c>
      <c r="Y635" s="7" t="s">
        <v>190</v>
      </c>
      <c r="Z635" s="48">
        <v>0.33749999999999997</v>
      </c>
      <c r="AA635" s="8"/>
      <c r="AB635" s="8"/>
      <c r="AC635" s="7" t="s">
        <v>81</v>
      </c>
      <c r="AD635" s="7" t="s">
        <v>22</v>
      </c>
      <c r="AE635" s="7">
        <v>0</v>
      </c>
      <c r="AF635" s="7">
        <v>0</v>
      </c>
      <c r="AG635" s="7">
        <v>0</v>
      </c>
      <c r="AH635" s="7">
        <v>0</v>
      </c>
      <c r="AI635" s="7">
        <v>0</v>
      </c>
      <c r="AJ635" s="7">
        <v>0</v>
      </c>
      <c r="AK635" s="7" t="s">
        <v>1</v>
      </c>
      <c r="AL635" s="7" t="s">
        <v>1</v>
      </c>
      <c r="AM635" s="6" t="s">
        <v>0</v>
      </c>
    </row>
    <row r="636" spans="1:39" x14ac:dyDescent="0.25">
      <c r="A636" s="10" t="s">
        <v>17</v>
      </c>
      <c r="B636" s="7" t="s">
        <v>110</v>
      </c>
      <c r="C636" s="7" t="s">
        <v>15</v>
      </c>
      <c r="D636" s="7" t="s">
        <v>26</v>
      </c>
      <c r="E636" s="29">
        <v>1</v>
      </c>
      <c r="F636" s="7" t="s">
        <v>8</v>
      </c>
      <c r="G636" s="7" t="s">
        <v>12</v>
      </c>
      <c r="H636" s="7" t="s">
        <v>12</v>
      </c>
      <c r="I636" s="11" t="s">
        <v>12</v>
      </c>
      <c r="J636" s="9">
        <v>38425</v>
      </c>
      <c r="K636" s="7">
        <v>232942</v>
      </c>
      <c r="L636" s="7" t="s">
        <v>64</v>
      </c>
      <c r="M636" s="7" t="s">
        <v>12</v>
      </c>
      <c r="N636" s="7">
        <v>2</v>
      </c>
      <c r="O636" s="7" t="s">
        <v>372</v>
      </c>
      <c r="P636" s="7" t="s">
        <v>60</v>
      </c>
      <c r="Q636" s="7" t="s">
        <v>29</v>
      </c>
      <c r="R636" s="7" t="s">
        <v>168</v>
      </c>
      <c r="S636" s="7" t="b">
        <v>0</v>
      </c>
      <c r="T636" s="7" t="b">
        <v>0</v>
      </c>
      <c r="U636" s="7" t="s">
        <v>640</v>
      </c>
      <c r="V636" s="9">
        <v>38425</v>
      </c>
      <c r="W636" s="7" t="s">
        <v>12</v>
      </c>
      <c r="X636" s="7" t="s">
        <v>45</v>
      </c>
      <c r="Y636" s="7" t="s">
        <v>73</v>
      </c>
      <c r="Z636" s="48">
        <v>0.34583333333333338</v>
      </c>
      <c r="AA636" s="8"/>
      <c r="AB636" s="8"/>
      <c r="AC636" s="7" t="s">
        <v>3</v>
      </c>
      <c r="AD636" s="7" t="s">
        <v>34</v>
      </c>
      <c r="AE636" s="7">
        <v>0</v>
      </c>
      <c r="AF636" s="7">
        <v>0</v>
      </c>
      <c r="AG636" s="7">
        <v>0</v>
      </c>
      <c r="AH636" s="7">
        <v>0</v>
      </c>
      <c r="AI636" s="7">
        <v>0</v>
      </c>
      <c r="AJ636" s="7">
        <v>0</v>
      </c>
      <c r="AK636" s="7" t="s">
        <v>1</v>
      </c>
      <c r="AL636" s="7" t="s">
        <v>1</v>
      </c>
      <c r="AM636" s="6">
        <v>150</v>
      </c>
    </row>
    <row r="637" spans="1:39" x14ac:dyDescent="0.25">
      <c r="A637" s="10" t="s">
        <v>17</v>
      </c>
      <c r="B637" s="7" t="s">
        <v>173</v>
      </c>
      <c r="C637" s="7" t="s">
        <v>15</v>
      </c>
      <c r="D637" s="7" t="s">
        <v>178</v>
      </c>
      <c r="E637" s="29">
        <v>1</v>
      </c>
      <c r="F637" s="7" t="s">
        <v>95</v>
      </c>
      <c r="G637" s="7" t="s">
        <v>12</v>
      </c>
      <c r="H637" s="7" t="s">
        <v>12</v>
      </c>
      <c r="I637" s="7">
        <v>4202</v>
      </c>
      <c r="J637" s="9">
        <v>38436</v>
      </c>
      <c r="K637" s="7">
        <v>232640</v>
      </c>
      <c r="L637" s="7" t="s">
        <v>13</v>
      </c>
      <c r="M637" s="7" t="s">
        <v>12</v>
      </c>
      <c r="N637" s="7">
        <v>2</v>
      </c>
      <c r="O637" s="7" t="s">
        <v>608</v>
      </c>
      <c r="P637" s="7" t="s">
        <v>108</v>
      </c>
      <c r="Q637" s="7" t="s">
        <v>29</v>
      </c>
      <c r="R637" s="7" t="s">
        <v>639</v>
      </c>
      <c r="S637" s="7" t="b">
        <v>1</v>
      </c>
      <c r="T637" s="7" t="b">
        <v>0</v>
      </c>
      <c r="U637" s="7" t="s">
        <v>638</v>
      </c>
      <c r="V637" s="9">
        <v>38436</v>
      </c>
      <c r="W637" s="7" t="s">
        <v>6</v>
      </c>
      <c r="X637" s="7" t="s">
        <v>45</v>
      </c>
      <c r="Y637" s="7" t="s">
        <v>118</v>
      </c>
      <c r="Z637" s="48">
        <v>0.62916666666666665</v>
      </c>
      <c r="AA637" s="8"/>
      <c r="AB637" s="8"/>
      <c r="AC637" s="7" t="s">
        <v>3</v>
      </c>
      <c r="AD637" s="7" t="s">
        <v>2</v>
      </c>
      <c r="AE637" s="7">
        <v>1</v>
      </c>
      <c r="AF637" s="7">
        <v>0</v>
      </c>
      <c r="AG637" s="7">
        <v>0</v>
      </c>
      <c r="AH637" s="7">
        <v>0</v>
      </c>
      <c r="AI637" s="7">
        <v>0</v>
      </c>
      <c r="AJ637" s="7">
        <v>0</v>
      </c>
      <c r="AK637" s="7" t="s">
        <v>1</v>
      </c>
      <c r="AL637" s="7" t="s">
        <v>1</v>
      </c>
      <c r="AM637" s="6">
        <v>60</v>
      </c>
    </row>
    <row r="638" spans="1:39" x14ac:dyDescent="0.25">
      <c r="A638" s="5" t="s">
        <v>17</v>
      </c>
      <c r="B638" s="2" t="s">
        <v>318</v>
      </c>
      <c r="C638" s="2" t="s">
        <v>15</v>
      </c>
      <c r="D638" s="2" t="s">
        <v>87</v>
      </c>
      <c r="E638" s="28">
        <v>1</v>
      </c>
      <c r="F638" s="2" t="s">
        <v>8</v>
      </c>
      <c r="G638" s="2" t="s">
        <v>12</v>
      </c>
      <c r="H638" s="2" t="s">
        <v>12</v>
      </c>
      <c r="I638" s="12" t="s">
        <v>12</v>
      </c>
      <c r="J638" s="4">
        <v>38440</v>
      </c>
      <c r="K638" s="2">
        <v>227706</v>
      </c>
      <c r="L638" s="2" t="s">
        <v>13</v>
      </c>
      <c r="M638" s="2" t="s">
        <v>12</v>
      </c>
      <c r="N638" s="2">
        <v>2</v>
      </c>
      <c r="O638" s="2" t="s">
        <v>222</v>
      </c>
      <c r="P638" s="2" t="s">
        <v>257</v>
      </c>
      <c r="Q638" s="2" t="s">
        <v>29</v>
      </c>
      <c r="R638" s="2" t="s">
        <v>168</v>
      </c>
      <c r="S638" s="2" t="b">
        <v>0</v>
      </c>
      <c r="T638" s="2" t="b">
        <v>0</v>
      </c>
      <c r="U638" s="2" t="s">
        <v>637</v>
      </c>
      <c r="V638" s="4">
        <v>38440</v>
      </c>
      <c r="W638" s="2" t="s">
        <v>12</v>
      </c>
      <c r="X638" s="2" t="s">
        <v>45</v>
      </c>
      <c r="Y638" s="2" t="s">
        <v>73</v>
      </c>
      <c r="Z638" s="47">
        <v>0.39652777777777781</v>
      </c>
      <c r="AA638" s="3"/>
      <c r="AB638" s="3"/>
      <c r="AC638" s="2" t="s">
        <v>3</v>
      </c>
      <c r="AD638" s="2" t="s">
        <v>2</v>
      </c>
      <c r="AE638" s="2">
        <v>0</v>
      </c>
      <c r="AF638" s="2">
        <v>0</v>
      </c>
      <c r="AG638" s="2">
        <v>0</v>
      </c>
      <c r="AH638" s="2">
        <v>0</v>
      </c>
      <c r="AI638" s="2">
        <v>0</v>
      </c>
      <c r="AJ638" s="2">
        <v>0</v>
      </c>
      <c r="AK638" s="2" t="s">
        <v>1</v>
      </c>
      <c r="AL638" s="2" t="s">
        <v>1</v>
      </c>
      <c r="AM638" s="1" t="s">
        <v>0</v>
      </c>
    </row>
    <row r="639" spans="1:39" x14ac:dyDescent="0.25">
      <c r="A639" s="5" t="s">
        <v>17</v>
      </c>
      <c r="B639" s="2" t="s">
        <v>318</v>
      </c>
      <c r="C639" s="2" t="s">
        <v>15</v>
      </c>
      <c r="D639" s="2" t="s">
        <v>317</v>
      </c>
      <c r="E639" s="28">
        <v>1</v>
      </c>
      <c r="F639" s="2" t="s">
        <v>8</v>
      </c>
      <c r="G639" s="2" t="s">
        <v>12</v>
      </c>
      <c r="H639" s="2" t="s">
        <v>12</v>
      </c>
      <c r="I639" s="12" t="s">
        <v>12</v>
      </c>
      <c r="J639" s="4">
        <v>38443</v>
      </c>
      <c r="K639" s="2">
        <v>237242</v>
      </c>
      <c r="L639" s="2" t="s">
        <v>13</v>
      </c>
      <c r="M639" s="2" t="s">
        <v>12</v>
      </c>
      <c r="N639" s="2">
        <v>3</v>
      </c>
      <c r="O639" s="2" t="s">
        <v>227</v>
      </c>
      <c r="P639" s="2" t="s">
        <v>257</v>
      </c>
      <c r="Q639" s="2" t="s">
        <v>9</v>
      </c>
      <c r="R639" s="2" t="s">
        <v>168</v>
      </c>
      <c r="S639" s="2" t="b">
        <v>0</v>
      </c>
      <c r="T639" s="2" t="b">
        <v>0</v>
      </c>
      <c r="U639" s="2" t="s">
        <v>7</v>
      </c>
      <c r="V639" s="4">
        <v>38443</v>
      </c>
      <c r="W639" s="2" t="s">
        <v>6</v>
      </c>
      <c r="X639" s="2" t="s">
        <v>45</v>
      </c>
      <c r="Y639" s="2" t="s">
        <v>493</v>
      </c>
      <c r="Z639" s="47">
        <v>0.16666666666666666</v>
      </c>
      <c r="AA639" s="3"/>
      <c r="AB639" s="3"/>
      <c r="AC639" s="2" t="s">
        <v>35</v>
      </c>
      <c r="AD639" s="2" t="s">
        <v>2</v>
      </c>
      <c r="AE639" s="2">
        <v>0</v>
      </c>
      <c r="AF639" s="2">
        <v>0</v>
      </c>
      <c r="AG639" s="2">
        <v>0</v>
      </c>
      <c r="AH639" s="2">
        <v>0</v>
      </c>
      <c r="AI639" s="2">
        <v>0</v>
      </c>
      <c r="AJ639" s="2">
        <v>0</v>
      </c>
      <c r="AK639" s="2" t="s">
        <v>1</v>
      </c>
      <c r="AL639" s="2" t="s">
        <v>1</v>
      </c>
      <c r="AM639" s="1" t="s">
        <v>0</v>
      </c>
    </row>
    <row r="640" spans="1:39" x14ac:dyDescent="0.25">
      <c r="A640" s="10" t="s">
        <v>17</v>
      </c>
      <c r="B640" s="7" t="s">
        <v>366</v>
      </c>
      <c r="C640" s="7" t="s">
        <v>15</v>
      </c>
      <c r="D640" s="7" t="s">
        <v>41</v>
      </c>
      <c r="E640" s="29">
        <v>1</v>
      </c>
      <c r="F640" s="7" t="s">
        <v>8</v>
      </c>
      <c r="G640" s="7" t="s">
        <v>12</v>
      </c>
      <c r="H640" s="7" t="s">
        <v>12</v>
      </c>
      <c r="I640" s="11" t="s">
        <v>12</v>
      </c>
      <c r="J640" s="9">
        <v>38443</v>
      </c>
      <c r="K640" s="7">
        <v>232259</v>
      </c>
      <c r="L640" s="7" t="s">
        <v>13</v>
      </c>
      <c r="M640" s="7" t="s">
        <v>12</v>
      </c>
      <c r="N640" s="7">
        <v>2</v>
      </c>
      <c r="O640" s="7" t="s">
        <v>174</v>
      </c>
      <c r="P640" s="7" t="s">
        <v>10</v>
      </c>
      <c r="Q640" s="7" t="s">
        <v>19</v>
      </c>
      <c r="R640" s="7" t="s">
        <v>8</v>
      </c>
      <c r="S640" s="7" t="b">
        <v>1</v>
      </c>
      <c r="T640" s="7" t="b">
        <v>1</v>
      </c>
      <c r="U640" s="7" t="s">
        <v>636</v>
      </c>
      <c r="V640" s="9">
        <v>38443</v>
      </c>
      <c r="W640" s="7" t="s">
        <v>6</v>
      </c>
      <c r="X640" s="7" t="s">
        <v>5</v>
      </c>
      <c r="Y640" s="7" t="s">
        <v>118</v>
      </c>
      <c r="Z640" s="48">
        <v>0.33333333333333331</v>
      </c>
      <c r="AA640" s="8"/>
      <c r="AB640" s="8"/>
      <c r="AC640" s="7" t="s">
        <v>3</v>
      </c>
      <c r="AD640" s="7" t="s">
        <v>34</v>
      </c>
      <c r="AE640" s="7">
        <v>0</v>
      </c>
      <c r="AF640" s="7">
        <v>0</v>
      </c>
      <c r="AG640" s="7">
        <v>0</v>
      </c>
      <c r="AH640" s="7">
        <v>0</v>
      </c>
      <c r="AI640" s="7">
        <v>0</v>
      </c>
      <c r="AJ640" s="7">
        <v>30</v>
      </c>
      <c r="AK640" s="7" t="s">
        <v>1</v>
      </c>
      <c r="AL640" s="7" t="s">
        <v>1</v>
      </c>
      <c r="AM640" s="6">
        <v>120</v>
      </c>
    </row>
    <row r="641" spans="1:39" x14ac:dyDescent="0.25">
      <c r="A641" s="5" t="s">
        <v>17</v>
      </c>
      <c r="B641" s="2" t="s">
        <v>16</v>
      </c>
      <c r="C641" s="2" t="s">
        <v>15</v>
      </c>
      <c r="D641" s="2" t="s">
        <v>107</v>
      </c>
      <c r="E641" s="28">
        <v>1</v>
      </c>
      <c r="F641" s="2" t="s">
        <v>8</v>
      </c>
      <c r="G641" s="2" t="s">
        <v>12</v>
      </c>
      <c r="H641" s="2" t="s">
        <v>12</v>
      </c>
      <c r="I641" s="2">
        <v>743</v>
      </c>
      <c r="J641" s="4">
        <v>38443</v>
      </c>
      <c r="K641" s="2">
        <v>227676</v>
      </c>
      <c r="L641" s="2" t="s">
        <v>13</v>
      </c>
      <c r="M641" s="2" t="s">
        <v>12</v>
      </c>
      <c r="N641" s="2">
        <v>2</v>
      </c>
      <c r="O641" s="2" t="s">
        <v>106</v>
      </c>
      <c r="P641" s="2" t="s">
        <v>10</v>
      </c>
      <c r="Q641" s="2" t="s">
        <v>9</v>
      </c>
      <c r="R641" s="2" t="s">
        <v>8</v>
      </c>
      <c r="S641" s="2" t="b">
        <v>1</v>
      </c>
      <c r="T641" s="2" t="b">
        <v>0</v>
      </c>
      <c r="U641" s="2" t="s">
        <v>635</v>
      </c>
      <c r="V641" s="4">
        <v>38446</v>
      </c>
      <c r="W641" s="2" t="s">
        <v>6</v>
      </c>
      <c r="X641" s="2" t="s">
        <v>37</v>
      </c>
      <c r="Y641" s="2" t="s">
        <v>162</v>
      </c>
      <c r="Z641" s="47">
        <v>0.71875</v>
      </c>
      <c r="AA641" s="3"/>
      <c r="AB641" s="3"/>
      <c r="AC641" s="2" t="s">
        <v>3</v>
      </c>
      <c r="AD641" s="2" t="s">
        <v>2</v>
      </c>
      <c r="AE641" s="2">
        <v>0</v>
      </c>
      <c r="AF641" s="2">
        <v>0</v>
      </c>
      <c r="AG641" s="2">
        <v>0</v>
      </c>
      <c r="AH641" s="2">
        <v>0</v>
      </c>
      <c r="AI641" s="2">
        <v>0</v>
      </c>
      <c r="AJ641" s="2">
        <v>0</v>
      </c>
      <c r="AK641" s="2" t="s">
        <v>1</v>
      </c>
      <c r="AL641" s="2" t="s">
        <v>1</v>
      </c>
      <c r="AM641" s="1" t="s">
        <v>0</v>
      </c>
    </row>
    <row r="642" spans="1:39" x14ac:dyDescent="0.25">
      <c r="A642" s="10" t="s">
        <v>17</v>
      </c>
      <c r="B642" s="7" t="s">
        <v>300</v>
      </c>
      <c r="C642" s="7" t="s">
        <v>46</v>
      </c>
      <c r="D642" s="7" t="s">
        <v>80</v>
      </c>
      <c r="E642" s="29">
        <v>1</v>
      </c>
      <c r="F642" s="7" t="s">
        <v>12</v>
      </c>
      <c r="G642" s="7" t="s">
        <v>12</v>
      </c>
      <c r="H642" s="7" t="s">
        <v>12</v>
      </c>
      <c r="I642" s="7">
        <v>2041</v>
      </c>
      <c r="J642" s="9">
        <v>38447</v>
      </c>
      <c r="K642" s="7">
        <v>228220</v>
      </c>
      <c r="L642" s="7" t="s">
        <v>64</v>
      </c>
      <c r="M642" s="7" t="s">
        <v>12</v>
      </c>
      <c r="N642" s="7">
        <v>2</v>
      </c>
      <c r="O642" s="7" t="s">
        <v>222</v>
      </c>
      <c r="P642" s="7" t="s">
        <v>244</v>
      </c>
      <c r="Q642" s="7" t="s">
        <v>19</v>
      </c>
      <c r="R642" s="7" t="s">
        <v>12</v>
      </c>
      <c r="S642" s="7" t="b">
        <v>0</v>
      </c>
      <c r="T642" s="7" t="b">
        <v>0</v>
      </c>
      <c r="U642" s="7" t="s">
        <v>634</v>
      </c>
      <c r="V642" s="9">
        <v>38447</v>
      </c>
      <c r="W642" s="7" t="s">
        <v>6</v>
      </c>
      <c r="X642" s="7" t="s">
        <v>45</v>
      </c>
      <c r="Y642" s="7" t="s">
        <v>118</v>
      </c>
      <c r="Z642" s="48">
        <v>0.22916666666666666</v>
      </c>
      <c r="AA642" s="8"/>
      <c r="AB642" s="8"/>
      <c r="AC642" s="7" t="s">
        <v>35</v>
      </c>
      <c r="AD642" s="7" t="s">
        <v>2</v>
      </c>
      <c r="AE642" s="7">
        <v>1</v>
      </c>
      <c r="AF642" s="13">
        <v>11714</v>
      </c>
      <c r="AG642" s="13">
        <v>5674</v>
      </c>
      <c r="AH642" s="13">
        <v>17388</v>
      </c>
      <c r="AI642" s="7">
        <v>0</v>
      </c>
      <c r="AJ642" s="7" t="s">
        <v>1</v>
      </c>
      <c r="AK642" s="7" t="s">
        <v>1</v>
      </c>
      <c r="AL642" s="7" t="s">
        <v>1</v>
      </c>
      <c r="AM642" s="6" t="s">
        <v>0</v>
      </c>
    </row>
    <row r="643" spans="1:39" x14ac:dyDescent="0.25">
      <c r="A643" s="10" t="s">
        <v>17</v>
      </c>
      <c r="B643" s="7" t="s">
        <v>287</v>
      </c>
      <c r="C643" s="7" t="s">
        <v>15</v>
      </c>
      <c r="D643" s="7" t="s">
        <v>90</v>
      </c>
      <c r="E643" s="29">
        <v>1</v>
      </c>
      <c r="F643" s="7" t="s">
        <v>53</v>
      </c>
      <c r="G643" s="7" t="s">
        <v>633</v>
      </c>
      <c r="H643" s="7" t="s">
        <v>12</v>
      </c>
      <c r="I643" s="11" t="s">
        <v>12</v>
      </c>
      <c r="J643" s="9">
        <v>38454</v>
      </c>
      <c r="K643" s="7">
        <v>235235</v>
      </c>
      <c r="L643" s="7" t="s">
        <v>64</v>
      </c>
      <c r="M643" s="7" t="s">
        <v>12</v>
      </c>
      <c r="N643" s="7">
        <v>2</v>
      </c>
      <c r="O643" s="7" t="s">
        <v>89</v>
      </c>
      <c r="P643" s="7" t="s">
        <v>122</v>
      </c>
      <c r="Q643" s="7" t="s">
        <v>185</v>
      </c>
      <c r="R643" s="7" t="s">
        <v>8</v>
      </c>
      <c r="S643" s="7" t="b">
        <v>0</v>
      </c>
      <c r="T643" s="7" t="b">
        <v>0</v>
      </c>
      <c r="U643" s="7" t="s">
        <v>632</v>
      </c>
      <c r="V643" s="9">
        <v>38454</v>
      </c>
      <c r="W643" s="7" t="s">
        <v>6</v>
      </c>
      <c r="X643" s="7" t="s">
        <v>5</v>
      </c>
      <c r="Y643" s="7" t="s">
        <v>118</v>
      </c>
      <c r="Z643" s="48">
        <v>0.3611111111111111</v>
      </c>
      <c r="AA643" s="8"/>
      <c r="AB643" s="8"/>
      <c r="AC643" s="7" t="s">
        <v>3</v>
      </c>
      <c r="AD643" s="7" t="s">
        <v>2</v>
      </c>
      <c r="AE643" s="7">
        <v>2</v>
      </c>
      <c r="AF643" s="7">
        <v>0</v>
      </c>
      <c r="AG643" s="7">
        <v>0</v>
      </c>
      <c r="AH643" s="7">
        <v>0</v>
      </c>
      <c r="AI643" s="7">
        <v>0</v>
      </c>
      <c r="AJ643" s="7">
        <v>0</v>
      </c>
      <c r="AK643" s="7" t="s">
        <v>1</v>
      </c>
      <c r="AL643" s="7" t="s">
        <v>1</v>
      </c>
      <c r="AM643" s="6" t="s">
        <v>0</v>
      </c>
    </row>
    <row r="644" spans="1:39" x14ac:dyDescent="0.25">
      <c r="A644" s="5" t="s">
        <v>17</v>
      </c>
      <c r="B644" s="2" t="s">
        <v>193</v>
      </c>
      <c r="C644" s="2" t="s">
        <v>15</v>
      </c>
      <c r="D644" s="2" t="s">
        <v>365</v>
      </c>
      <c r="E644" s="28">
        <v>1</v>
      </c>
      <c r="F644" s="2" t="s">
        <v>12</v>
      </c>
      <c r="G644" s="2" t="s">
        <v>12</v>
      </c>
      <c r="H644" s="2" t="s">
        <v>12</v>
      </c>
      <c r="I644" s="12" t="s">
        <v>12</v>
      </c>
      <c r="J644" s="4">
        <v>38455</v>
      </c>
      <c r="K644" s="2">
        <v>235642</v>
      </c>
      <c r="L644" s="2" t="s">
        <v>13</v>
      </c>
      <c r="M644" s="2" t="s">
        <v>12</v>
      </c>
      <c r="N644" s="2">
        <v>2</v>
      </c>
      <c r="O644" s="2" t="s">
        <v>27</v>
      </c>
      <c r="P644" s="2" t="s">
        <v>108</v>
      </c>
      <c r="Q644" s="2" t="s">
        <v>9</v>
      </c>
      <c r="R644" s="2" t="s">
        <v>12</v>
      </c>
      <c r="S644" s="2" t="b">
        <v>0</v>
      </c>
      <c r="T644" s="2" t="b">
        <v>0</v>
      </c>
      <c r="U644" s="2" t="s">
        <v>631</v>
      </c>
      <c r="V644" s="4">
        <v>38478</v>
      </c>
      <c r="W644" s="2" t="s">
        <v>38</v>
      </c>
      <c r="X644" s="2" t="s">
        <v>12</v>
      </c>
      <c r="Y644" s="2" t="s">
        <v>66</v>
      </c>
      <c r="Z644" s="47">
        <v>0.375</v>
      </c>
      <c r="AA644" s="3"/>
      <c r="AB644" s="3"/>
      <c r="AC644" s="2" t="s">
        <v>3</v>
      </c>
      <c r="AD644" s="2" t="s">
        <v>22</v>
      </c>
      <c r="AE644" s="2">
        <v>0</v>
      </c>
      <c r="AF644" s="2">
        <v>456</v>
      </c>
      <c r="AG644" s="2">
        <v>0</v>
      </c>
      <c r="AH644" s="2">
        <v>456</v>
      </c>
      <c r="AI644" s="2">
        <v>0</v>
      </c>
      <c r="AJ644" s="2">
        <v>0</v>
      </c>
      <c r="AK644" s="2" t="s">
        <v>1</v>
      </c>
      <c r="AL644" s="2" t="s">
        <v>1</v>
      </c>
      <c r="AM644" s="1" t="s">
        <v>0</v>
      </c>
    </row>
    <row r="645" spans="1:39" x14ac:dyDescent="0.25">
      <c r="A645" s="5" t="s">
        <v>17</v>
      </c>
      <c r="B645" s="2" t="s">
        <v>16</v>
      </c>
      <c r="C645" s="2" t="s">
        <v>15</v>
      </c>
      <c r="D645" s="2" t="s">
        <v>25</v>
      </c>
      <c r="E645" s="28">
        <v>7</v>
      </c>
      <c r="F645" s="2" t="s">
        <v>8</v>
      </c>
      <c r="G645" s="2" t="s">
        <v>12</v>
      </c>
      <c r="H645" s="2" t="s">
        <v>12</v>
      </c>
      <c r="I645" s="2">
        <v>843</v>
      </c>
      <c r="J645" s="4">
        <v>38462</v>
      </c>
      <c r="K645" s="2">
        <v>233206</v>
      </c>
      <c r="L645" s="2" t="s">
        <v>13</v>
      </c>
      <c r="M645" s="2" t="s">
        <v>12</v>
      </c>
      <c r="N645" s="2">
        <v>2</v>
      </c>
      <c r="O645" s="2" t="s">
        <v>106</v>
      </c>
      <c r="P645" s="2" t="s">
        <v>10</v>
      </c>
      <c r="Q645" s="2" t="s">
        <v>9</v>
      </c>
      <c r="R645" s="2" t="s">
        <v>8</v>
      </c>
      <c r="S645" s="2" t="b">
        <v>1</v>
      </c>
      <c r="T645" s="2" t="b">
        <v>0</v>
      </c>
      <c r="U645" s="2" t="s">
        <v>93</v>
      </c>
      <c r="V645" s="4">
        <v>38462</v>
      </c>
      <c r="W645" s="2" t="s">
        <v>131</v>
      </c>
      <c r="X645" s="2" t="s">
        <v>5</v>
      </c>
      <c r="Y645" s="2" t="s">
        <v>134</v>
      </c>
      <c r="Z645" s="47">
        <v>0.59722222222222221</v>
      </c>
      <c r="AA645" s="3"/>
      <c r="AB645" s="3"/>
      <c r="AC645" s="2" t="s">
        <v>3</v>
      </c>
      <c r="AD645" s="2" t="s">
        <v>2</v>
      </c>
      <c r="AE645" s="2">
        <v>0</v>
      </c>
      <c r="AF645" s="2">
        <v>0</v>
      </c>
      <c r="AG645" s="2">
        <v>0</v>
      </c>
      <c r="AH645" s="2">
        <v>0</v>
      </c>
      <c r="AI645" s="2">
        <v>0</v>
      </c>
      <c r="AJ645" s="2">
        <v>0</v>
      </c>
      <c r="AK645" s="2" t="s">
        <v>1</v>
      </c>
      <c r="AL645" s="2" t="s">
        <v>1</v>
      </c>
      <c r="AM645" s="1" t="s">
        <v>0</v>
      </c>
    </row>
    <row r="646" spans="1:39" x14ac:dyDescent="0.25">
      <c r="A646" s="5" t="s">
        <v>17</v>
      </c>
      <c r="B646" s="2" t="s">
        <v>318</v>
      </c>
      <c r="C646" s="2" t="s">
        <v>15</v>
      </c>
      <c r="D646" s="2" t="s">
        <v>178</v>
      </c>
      <c r="E646" s="28">
        <v>1</v>
      </c>
      <c r="F646" s="2" t="s">
        <v>8</v>
      </c>
      <c r="G646" s="2" t="s">
        <v>12</v>
      </c>
      <c r="H646" s="2" t="s">
        <v>12</v>
      </c>
      <c r="I646" s="12" t="s">
        <v>12</v>
      </c>
      <c r="J646" s="4">
        <v>38465</v>
      </c>
      <c r="K646" s="2">
        <v>232844</v>
      </c>
      <c r="L646" s="2" t="s">
        <v>13</v>
      </c>
      <c r="M646" s="2" t="s">
        <v>12</v>
      </c>
      <c r="N646" s="2">
        <v>2</v>
      </c>
      <c r="O646" s="2" t="s">
        <v>57</v>
      </c>
      <c r="P646" s="2" t="s">
        <v>257</v>
      </c>
      <c r="Q646" s="2" t="s">
        <v>9</v>
      </c>
      <c r="R646" s="2" t="s">
        <v>8</v>
      </c>
      <c r="S646" s="2" t="b">
        <v>0</v>
      </c>
      <c r="T646" s="2" t="b">
        <v>0</v>
      </c>
      <c r="U646" s="2" t="s">
        <v>7</v>
      </c>
      <c r="V646" s="4">
        <v>38465</v>
      </c>
      <c r="W646" s="2" t="s">
        <v>38</v>
      </c>
      <c r="X646" s="2" t="s">
        <v>5</v>
      </c>
      <c r="Y646" s="2" t="s">
        <v>84</v>
      </c>
      <c r="Z646" s="47">
        <v>1.0416666666666666E-2</v>
      </c>
      <c r="AA646" s="3"/>
      <c r="AB646" s="3"/>
      <c r="AC646" s="2" t="s">
        <v>35</v>
      </c>
      <c r="AD646" s="2" t="s">
        <v>2</v>
      </c>
      <c r="AE646" s="2">
        <v>0</v>
      </c>
      <c r="AF646" s="2">
        <v>0</v>
      </c>
      <c r="AG646" s="2">
        <v>0</v>
      </c>
      <c r="AH646" s="2">
        <v>0</v>
      </c>
      <c r="AI646" s="2">
        <v>0</v>
      </c>
      <c r="AJ646" s="2">
        <v>0</v>
      </c>
      <c r="AK646" s="2" t="s">
        <v>1</v>
      </c>
      <c r="AL646" s="2" t="s">
        <v>1</v>
      </c>
      <c r="AM646" s="1" t="s">
        <v>0</v>
      </c>
    </row>
    <row r="647" spans="1:39" x14ac:dyDescent="0.25">
      <c r="A647" s="10" t="s">
        <v>17</v>
      </c>
      <c r="B647" s="7" t="s">
        <v>71</v>
      </c>
      <c r="C647" s="7" t="s">
        <v>15</v>
      </c>
      <c r="D647" s="7" t="s">
        <v>28</v>
      </c>
      <c r="E647" s="29">
        <v>1</v>
      </c>
      <c r="F647" s="7" t="s">
        <v>8</v>
      </c>
      <c r="G647" s="7" t="s">
        <v>12</v>
      </c>
      <c r="H647" s="7" t="s">
        <v>12</v>
      </c>
      <c r="I647" s="11" t="s">
        <v>12</v>
      </c>
      <c r="J647" s="9">
        <v>38466</v>
      </c>
      <c r="K647" s="7">
        <v>234323</v>
      </c>
      <c r="L647" s="7" t="s">
        <v>13</v>
      </c>
      <c r="M647" s="7" t="s">
        <v>12</v>
      </c>
      <c r="N647" s="7">
        <v>2</v>
      </c>
      <c r="O647" s="7" t="s">
        <v>267</v>
      </c>
      <c r="P647" s="7" t="s">
        <v>68</v>
      </c>
      <c r="Q647" s="7" t="s">
        <v>29</v>
      </c>
      <c r="R647" s="7" t="s">
        <v>8</v>
      </c>
      <c r="S647" s="7" t="b">
        <v>0</v>
      </c>
      <c r="T647" s="7" t="b">
        <v>0</v>
      </c>
      <c r="U647" s="7" t="s">
        <v>630</v>
      </c>
      <c r="V647" s="9">
        <v>38466</v>
      </c>
      <c r="W647" s="7" t="s">
        <v>131</v>
      </c>
      <c r="X647" s="7" t="s">
        <v>37</v>
      </c>
      <c r="Y647" s="7" t="s">
        <v>629</v>
      </c>
      <c r="Z647" s="48">
        <v>0.90138888888888891</v>
      </c>
      <c r="AA647" s="8"/>
      <c r="AB647" s="8"/>
      <c r="AC647" s="7" t="s">
        <v>35</v>
      </c>
      <c r="AD647" s="7" t="s">
        <v>22</v>
      </c>
      <c r="AE647" s="7">
        <v>0</v>
      </c>
      <c r="AF647" s="7">
        <v>0</v>
      </c>
      <c r="AG647" s="7">
        <v>0</v>
      </c>
      <c r="AH647" s="7">
        <v>0</v>
      </c>
      <c r="AI647" s="7">
        <v>0</v>
      </c>
      <c r="AJ647" s="7">
        <v>0</v>
      </c>
      <c r="AK647" s="7" t="s">
        <v>1</v>
      </c>
      <c r="AL647" s="7" t="s">
        <v>1</v>
      </c>
      <c r="AM647" s="6" t="s">
        <v>0</v>
      </c>
    </row>
    <row r="648" spans="1:39" x14ac:dyDescent="0.25">
      <c r="A648" s="10" t="s">
        <v>17</v>
      </c>
      <c r="B648" s="7" t="s">
        <v>16</v>
      </c>
      <c r="C648" s="7" t="s">
        <v>15</v>
      </c>
      <c r="D648" s="7" t="s">
        <v>178</v>
      </c>
      <c r="E648" s="29">
        <v>1</v>
      </c>
      <c r="F648" s="7" t="s">
        <v>154</v>
      </c>
      <c r="G648" s="7" t="s">
        <v>12</v>
      </c>
      <c r="H648" s="7" t="s">
        <v>12</v>
      </c>
      <c r="I648" s="7">
        <v>635</v>
      </c>
      <c r="J648" s="9">
        <v>38471</v>
      </c>
      <c r="K648" s="7">
        <v>231736</v>
      </c>
      <c r="L648" s="7" t="s">
        <v>13</v>
      </c>
      <c r="M648" s="7" t="s">
        <v>12</v>
      </c>
      <c r="N648" s="7">
        <v>2</v>
      </c>
      <c r="O648" s="7" t="s">
        <v>594</v>
      </c>
      <c r="P648" s="7" t="s">
        <v>10</v>
      </c>
      <c r="Q648" s="7" t="s">
        <v>29</v>
      </c>
      <c r="R648" s="7" t="s">
        <v>8</v>
      </c>
      <c r="S648" s="7" t="b">
        <v>1</v>
      </c>
      <c r="T648" s="7" t="b">
        <v>0</v>
      </c>
      <c r="U648" s="7" t="s">
        <v>628</v>
      </c>
      <c r="V648" s="9">
        <v>38471</v>
      </c>
      <c r="W648" s="7" t="s">
        <v>131</v>
      </c>
      <c r="X648" s="7" t="s">
        <v>37</v>
      </c>
      <c r="Y648" s="7" t="s">
        <v>327</v>
      </c>
      <c r="Z648" s="48">
        <v>0.99305555555555547</v>
      </c>
      <c r="AA648" s="8"/>
      <c r="AB648" s="8"/>
      <c r="AC648" s="7" t="s">
        <v>55</v>
      </c>
      <c r="AD648" s="7" t="s">
        <v>22</v>
      </c>
      <c r="AE648" s="7">
        <v>0</v>
      </c>
      <c r="AF648" s="7">
        <v>0</v>
      </c>
      <c r="AG648" s="7">
        <v>0</v>
      </c>
      <c r="AH648" s="7">
        <v>0</v>
      </c>
      <c r="AI648" s="7">
        <v>0</v>
      </c>
      <c r="AJ648" s="7">
        <v>0</v>
      </c>
      <c r="AK648" s="7" t="s">
        <v>1</v>
      </c>
      <c r="AL648" s="7" t="s">
        <v>1</v>
      </c>
      <c r="AM648" s="6">
        <v>100</v>
      </c>
    </row>
    <row r="649" spans="1:39" x14ac:dyDescent="0.25">
      <c r="A649" s="5" t="s">
        <v>17</v>
      </c>
      <c r="B649" s="2" t="s">
        <v>110</v>
      </c>
      <c r="C649" s="2" t="s">
        <v>105</v>
      </c>
      <c r="D649" s="2" t="s">
        <v>70</v>
      </c>
      <c r="E649" s="28">
        <v>1</v>
      </c>
      <c r="F649" s="2" t="s">
        <v>8</v>
      </c>
      <c r="G649" s="2" t="s">
        <v>12</v>
      </c>
      <c r="H649" s="2" t="s">
        <v>12</v>
      </c>
      <c r="I649" s="12" t="s">
        <v>12</v>
      </c>
      <c r="J649" s="4">
        <v>38478</v>
      </c>
      <c r="K649" s="2">
        <v>233118</v>
      </c>
      <c r="L649" s="2" t="s">
        <v>13</v>
      </c>
      <c r="M649" s="2" t="s">
        <v>12</v>
      </c>
      <c r="N649" s="2">
        <v>2</v>
      </c>
      <c r="O649" s="2" t="s">
        <v>243</v>
      </c>
      <c r="P649" s="2" t="s">
        <v>60</v>
      </c>
      <c r="Q649" s="2" t="s">
        <v>19</v>
      </c>
      <c r="R649" s="2" t="s">
        <v>8</v>
      </c>
      <c r="S649" s="2" t="b">
        <v>0</v>
      </c>
      <c r="T649" s="2" t="b">
        <v>0</v>
      </c>
      <c r="U649" s="2" t="s">
        <v>7</v>
      </c>
      <c r="V649" s="4">
        <v>38478</v>
      </c>
      <c r="W649" s="2" t="s">
        <v>12</v>
      </c>
      <c r="X649" s="2" t="s">
        <v>37</v>
      </c>
      <c r="Y649" s="2" t="s">
        <v>113</v>
      </c>
      <c r="Z649" s="47">
        <v>0.81805555555555554</v>
      </c>
      <c r="AA649" s="3"/>
      <c r="AB649" s="3"/>
      <c r="AC649" s="2" t="s">
        <v>55</v>
      </c>
      <c r="AD649" s="2" t="s">
        <v>34</v>
      </c>
      <c r="AE649" s="2">
        <v>0</v>
      </c>
      <c r="AF649" s="2">
        <v>0</v>
      </c>
      <c r="AG649" s="2">
        <v>0</v>
      </c>
      <c r="AH649" s="2">
        <v>0</v>
      </c>
      <c r="AI649" s="2">
        <v>0</v>
      </c>
      <c r="AJ649" s="14">
        <v>1700</v>
      </c>
      <c r="AK649" s="2" t="s">
        <v>1</v>
      </c>
      <c r="AL649" s="2" t="s">
        <v>1</v>
      </c>
      <c r="AM649" s="1">
        <v>137</v>
      </c>
    </row>
    <row r="650" spans="1:39" x14ac:dyDescent="0.25">
      <c r="A650" s="10" t="s">
        <v>17</v>
      </c>
      <c r="B650" s="7" t="s">
        <v>318</v>
      </c>
      <c r="C650" s="7" t="s">
        <v>15</v>
      </c>
      <c r="D650" s="7" t="s">
        <v>28</v>
      </c>
      <c r="E650" s="29">
        <v>1</v>
      </c>
      <c r="F650" s="7" t="s">
        <v>8</v>
      </c>
      <c r="G650" s="7" t="s">
        <v>12</v>
      </c>
      <c r="H650" s="7" t="s">
        <v>12</v>
      </c>
      <c r="I650" s="11" t="s">
        <v>12</v>
      </c>
      <c r="J650" s="9">
        <v>38494</v>
      </c>
      <c r="K650" s="7">
        <v>228705</v>
      </c>
      <c r="L650" s="7" t="s">
        <v>13</v>
      </c>
      <c r="M650" s="7" t="s">
        <v>12</v>
      </c>
      <c r="N650" s="7">
        <v>2</v>
      </c>
      <c r="O650" s="7" t="s">
        <v>27</v>
      </c>
      <c r="P650" s="7" t="s">
        <v>257</v>
      </c>
      <c r="Q650" s="7" t="s">
        <v>9</v>
      </c>
      <c r="R650" s="7" t="s">
        <v>8</v>
      </c>
      <c r="S650" s="7" t="b">
        <v>1</v>
      </c>
      <c r="T650" s="7" t="b">
        <v>0</v>
      </c>
      <c r="U650" s="7" t="s">
        <v>627</v>
      </c>
      <c r="V650" s="9">
        <v>38494</v>
      </c>
      <c r="W650" s="7" t="s">
        <v>6</v>
      </c>
      <c r="X650" s="7" t="s">
        <v>5</v>
      </c>
      <c r="Y650" s="7" t="s">
        <v>75</v>
      </c>
      <c r="Z650" s="48">
        <v>0.43124999999999997</v>
      </c>
      <c r="AA650" s="8"/>
      <c r="AB650" s="8"/>
      <c r="AC650" s="7" t="s">
        <v>3</v>
      </c>
      <c r="AD650" s="7" t="s">
        <v>2</v>
      </c>
      <c r="AE650" s="7">
        <v>0</v>
      </c>
      <c r="AF650" s="7">
        <v>0</v>
      </c>
      <c r="AG650" s="7">
        <v>0</v>
      </c>
      <c r="AH650" s="7">
        <v>0</v>
      </c>
      <c r="AI650" s="7">
        <v>0</v>
      </c>
      <c r="AJ650" s="7">
        <v>0</v>
      </c>
      <c r="AK650" s="7" t="s">
        <v>1</v>
      </c>
      <c r="AL650" s="7" t="s">
        <v>1</v>
      </c>
      <c r="AM650" s="6" t="s">
        <v>0</v>
      </c>
    </row>
    <row r="651" spans="1:39" x14ac:dyDescent="0.25">
      <c r="A651" s="10" t="s">
        <v>17</v>
      </c>
      <c r="B651" s="7" t="s">
        <v>383</v>
      </c>
      <c r="C651" s="7" t="s">
        <v>15</v>
      </c>
      <c r="D651" s="7" t="s">
        <v>28</v>
      </c>
      <c r="E651" s="29">
        <v>1</v>
      </c>
      <c r="F651" s="7" t="s">
        <v>53</v>
      </c>
      <c r="G651" s="7" t="s">
        <v>626</v>
      </c>
      <c r="H651" s="7" t="s">
        <v>12</v>
      </c>
      <c r="I651" s="7">
        <v>1136</v>
      </c>
      <c r="J651" s="9">
        <v>38496</v>
      </c>
      <c r="K651" s="7">
        <v>231202</v>
      </c>
      <c r="L651" s="7" t="s">
        <v>13</v>
      </c>
      <c r="M651" s="7" t="s">
        <v>12</v>
      </c>
      <c r="N651" s="7">
        <v>2</v>
      </c>
      <c r="O651" s="7" t="s">
        <v>267</v>
      </c>
      <c r="P651" s="7" t="s">
        <v>77</v>
      </c>
      <c r="Q651" s="7" t="s">
        <v>9</v>
      </c>
      <c r="R651" s="7" t="s">
        <v>8</v>
      </c>
      <c r="S651" s="7" t="b">
        <v>0</v>
      </c>
      <c r="T651" s="7" t="b">
        <v>0</v>
      </c>
      <c r="U651" s="7" t="s">
        <v>625</v>
      </c>
      <c r="V651" s="9">
        <v>38523</v>
      </c>
      <c r="W651" s="7" t="s">
        <v>38</v>
      </c>
      <c r="X651" s="7" t="s">
        <v>5</v>
      </c>
      <c r="Y651" s="7" t="s">
        <v>66</v>
      </c>
      <c r="Z651" s="48">
        <v>0.3888888888888889</v>
      </c>
      <c r="AA651" s="8"/>
      <c r="AB651" s="8"/>
      <c r="AC651" s="7" t="s">
        <v>3</v>
      </c>
      <c r="AD651" s="7" t="s">
        <v>34</v>
      </c>
      <c r="AE651" s="7">
        <v>0</v>
      </c>
      <c r="AF651" s="7">
        <v>0</v>
      </c>
      <c r="AG651" s="7">
        <v>0</v>
      </c>
      <c r="AH651" s="7">
        <v>0</v>
      </c>
      <c r="AI651" s="7">
        <v>0</v>
      </c>
      <c r="AJ651" s="7">
        <v>0</v>
      </c>
      <c r="AK651" s="7" t="s">
        <v>1</v>
      </c>
      <c r="AL651" s="7" t="s">
        <v>1</v>
      </c>
      <c r="AM651" s="6">
        <v>100</v>
      </c>
    </row>
    <row r="652" spans="1:39" x14ac:dyDescent="0.25">
      <c r="A652" s="5" t="s">
        <v>17</v>
      </c>
      <c r="B652" s="2" t="s">
        <v>383</v>
      </c>
      <c r="C652" s="2" t="s">
        <v>15</v>
      </c>
      <c r="D652" s="2" t="s">
        <v>25</v>
      </c>
      <c r="E652" s="28">
        <v>1</v>
      </c>
      <c r="F652" s="2" t="s">
        <v>8</v>
      </c>
      <c r="G652" s="2" t="s">
        <v>12</v>
      </c>
      <c r="H652" s="2" t="s">
        <v>12</v>
      </c>
      <c r="I652" s="12" t="s">
        <v>12</v>
      </c>
      <c r="J652" s="4">
        <v>38499</v>
      </c>
      <c r="K652" s="2">
        <v>237701</v>
      </c>
      <c r="L652" s="2" t="s">
        <v>13</v>
      </c>
      <c r="M652" s="2" t="s">
        <v>12</v>
      </c>
      <c r="N652" s="2">
        <v>2</v>
      </c>
      <c r="O652" s="2" t="s">
        <v>24</v>
      </c>
      <c r="P652" s="2" t="s">
        <v>77</v>
      </c>
      <c r="Q652" s="2" t="s">
        <v>29</v>
      </c>
      <c r="R652" s="2" t="s">
        <v>8</v>
      </c>
      <c r="S652" s="2" t="b">
        <v>0</v>
      </c>
      <c r="T652" s="2" t="b">
        <v>0</v>
      </c>
      <c r="U652" s="2" t="s">
        <v>624</v>
      </c>
      <c r="V652" s="4">
        <v>38499</v>
      </c>
      <c r="W652" s="2" t="s">
        <v>12</v>
      </c>
      <c r="X652" s="2" t="s">
        <v>37</v>
      </c>
      <c r="Y652" s="2" t="s">
        <v>59</v>
      </c>
      <c r="Z652" s="47">
        <v>0.44791666666666669</v>
      </c>
      <c r="AA652" s="3"/>
      <c r="AB652" s="3"/>
      <c r="AC652" s="2" t="s">
        <v>3</v>
      </c>
      <c r="AD652" s="2" t="s">
        <v>34</v>
      </c>
      <c r="AE652" s="2">
        <v>0</v>
      </c>
      <c r="AF652" s="2">
        <v>0</v>
      </c>
      <c r="AG652" s="2">
        <v>0</v>
      </c>
      <c r="AH652" s="2">
        <v>0</v>
      </c>
      <c r="AI652" s="2">
        <v>0</v>
      </c>
      <c r="AJ652" s="2">
        <v>0</v>
      </c>
      <c r="AK652" s="2" t="s">
        <v>1</v>
      </c>
      <c r="AL652" s="2" t="s">
        <v>1</v>
      </c>
      <c r="AM652" s="1">
        <v>120</v>
      </c>
    </row>
    <row r="653" spans="1:39" x14ac:dyDescent="0.25">
      <c r="A653" s="5" t="s">
        <v>17</v>
      </c>
      <c r="B653" s="2" t="s">
        <v>16</v>
      </c>
      <c r="C653" s="2" t="s">
        <v>15</v>
      </c>
      <c r="D653" s="2" t="s">
        <v>153</v>
      </c>
      <c r="E653" s="28">
        <v>7</v>
      </c>
      <c r="F653" s="2" t="s">
        <v>8</v>
      </c>
      <c r="G653" s="2" t="s">
        <v>12</v>
      </c>
      <c r="H653" s="2" t="s">
        <v>12</v>
      </c>
      <c r="I653" s="12" t="s">
        <v>12</v>
      </c>
      <c r="J653" s="4">
        <v>38505</v>
      </c>
      <c r="K653" s="2">
        <v>234493</v>
      </c>
      <c r="L653" s="2" t="s">
        <v>13</v>
      </c>
      <c r="M653" s="2" t="s">
        <v>12</v>
      </c>
      <c r="N653" s="2">
        <v>2</v>
      </c>
      <c r="O653" s="2" t="s">
        <v>180</v>
      </c>
      <c r="P653" s="2" t="s">
        <v>10</v>
      </c>
      <c r="Q653" s="2" t="s">
        <v>19</v>
      </c>
      <c r="R653" s="2" t="s">
        <v>8</v>
      </c>
      <c r="S653" s="2" t="b">
        <v>1</v>
      </c>
      <c r="T653" s="2" t="b">
        <v>0</v>
      </c>
      <c r="U653" s="2" t="s">
        <v>623</v>
      </c>
      <c r="V653" s="4">
        <v>38505</v>
      </c>
      <c r="W653" s="2" t="s">
        <v>38</v>
      </c>
      <c r="X653" s="2" t="s">
        <v>45</v>
      </c>
      <c r="Y653" s="2" t="s">
        <v>622</v>
      </c>
      <c r="Z653" s="47">
        <v>0.53888888888888886</v>
      </c>
      <c r="AA653" s="3"/>
      <c r="AB653" s="3"/>
      <c r="AC653" s="2" t="s">
        <v>3</v>
      </c>
      <c r="AD653" s="2" t="s">
        <v>2</v>
      </c>
      <c r="AE653" s="2">
        <v>0</v>
      </c>
      <c r="AF653" s="2">
        <v>0</v>
      </c>
      <c r="AG653" s="2">
        <v>0</v>
      </c>
      <c r="AH653" s="2">
        <v>0</v>
      </c>
      <c r="AI653" s="2">
        <v>0</v>
      </c>
      <c r="AJ653" s="2">
        <v>200</v>
      </c>
      <c r="AK653" s="2" t="s">
        <v>1</v>
      </c>
      <c r="AL653" s="2" t="s">
        <v>1</v>
      </c>
      <c r="AM653" s="1">
        <v>130</v>
      </c>
    </row>
    <row r="654" spans="1:39" x14ac:dyDescent="0.25">
      <c r="A654" s="10" t="s">
        <v>17</v>
      </c>
      <c r="B654" s="7" t="s">
        <v>193</v>
      </c>
      <c r="C654" s="7" t="s">
        <v>15</v>
      </c>
      <c r="D654" s="7" t="s">
        <v>87</v>
      </c>
      <c r="E654" s="29">
        <v>1</v>
      </c>
      <c r="F654" s="7" t="s">
        <v>8</v>
      </c>
      <c r="G654" s="7" t="s">
        <v>12</v>
      </c>
      <c r="H654" s="7" t="s">
        <v>12</v>
      </c>
      <c r="I654" s="7">
        <v>7043</v>
      </c>
      <c r="J654" s="9">
        <v>38506</v>
      </c>
      <c r="K654" s="7">
        <v>234848</v>
      </c>
      <c r="L654" s="7" t="s">
        <v>64</v>
      </c>
      <c r="M654" s="7" t="s">
        <v>12</v>
      </c>
      <c r="N654" s="7">
        <v>2</v>
      </c>
      <c r="O654" s="7" t="s">
        <v>243</v>
      </c>
      <c r="P654" s="7" t="s">
        <v>108</v>
      </c>
      <c r="Q654" s="7" t="s">
        <v>9</v>
      </c>
      <c r="R654" s="7" t="s">
        <v>8</v>
      </c>
      <c r="S654" s="7" t="b">
        <v>1</v>
      </c>
      <c r="T654" s="7" t="b">
        <v>0</v>
      </c>
      <c r="U654" s="7" t="s">
        <v>621</v>
      </c>
      <c r="V654" s="9">
        <v>38512</v>
      </c>
      <c r="W654" s="7" t="s">
        <v>6</v>
      </c>
      <c r="X654" s="7" t="s">
        <v>45</v>
      </c>
      <c r="Y654" s="7" t="s">
        <v>18</v>
      </c>
      <c r="Z654" s="48">
        <v>0.61319444444444449</v>
      </c>
      <c r="AA654" s="8"/>
      <c r="AB654" s="8"/>
      <c r="AC654" s="7" t="s">
        <v>3</v>
      </c>
      <c r="AD654" s="7" t="s">
        <v>2</v>
      </c>
      <c r="AE654" s="7">
        <v>0</v>
      </c>
      <c r="AF654" s="7">
        <v>0</v>
      </c>
      <c r="AG654" s="7">
        <v>0</v>
      </c>
      <c r="AH654" s="7">
        <v>0</v>
      </c>
      <c r="AI654" s="7">
        <v>0</v>
      </c>
      <c r="AJ654" s="7">
        <v>0</v>
      </c>
      <c r="AK654" s="7" t="s">
        <v>1</v>
      </c>
      <c r="AL654" s="7" t="s">
        <v>1</v>
      </c>
      <c r="AM654" s="6" t="s">
        <v>0</v>
      </c>
    </row>
    <row r="655" spans="1:39" x14ac:dyDescent="0.25">
      <c r="A655" s="10" t="s">
        <v>17</v>
      </c>
      <c r="B655" s="7" t="s">
        <v>287</v>
      </c>
      <c r="C655" s="7" t="s">
        <v>15</v>
      </c>
      <c r="D655" s="7" t="s">
        <v>80</v>
      </c>
      <c r="E655" s="29">
        <v>1</v>
      </c>
      <c r="F655" s="7" t="s">
        <v>8</v>
      </c>
      <c r="G655" s="7" t="s">
        <v>12</v>
      </c>
      <c r="H655" s="7" t="s">
        <v>12</v>
      </c>
      <c r="I655" s="11" t="s">
        <v>12</v>
      </c>
      <c r="J655" s="9">
        <v>38511</v>
      </c>
      <c r="K655" s="7">
        <v>226429</v>
      </c>
      <c r="L655" s="7" t="s">
        <v>13</v>
      </c>
      <c r="M655" s="7" t="s">
        <v>12</v>
      </c>
      <c r="N655" s="7">
        <v>2</v>
      </c>
      <c r="O655" s="7" t="s">
        <v>228</v>
      </c>
      <c r="P655" s="7" t="s">
        <v>122</v>
      </c>
      <c r="Q655" s="7" t="s">
        <v>9</v>
      </c>
      <c r="R655" s="7" t="s">
        <v>8</v>
      </c>
      <c r="S655" s="7" t="b">
        <v>1</v>
      </c>
      <c r="T655" s="7" t="b">
        <v>0</v>
      </c>
      <c r="U655" s="7" t="s">
        <v>620</v>
      </c>
      <c r="V655" s="9">
        <v>38511</v>
      </c>
      <c r="W655" s="7" t="s">
        <v>6</v>
      </c>
      <c r="X655" s="7" t="s">
        <v>37</v>
      </c>
      <c r="Y655" s="7" t="s">
        <v>18</v>
      </c>
      <c r="Z655" s="48">
        <v>0.46527777777777773</v>
      </c>
      <c r="AA655" s="8"/>
      <c r="AB655" s="8"/>
      <c r="AC655" s="7" t="s">
        <v>3</v>
      </c>
      <c r="AD655" s="7" t="s">
        <v>34</v>
      </c>
      <c r="AE655" s="7">
        <v>0</v>
      </c>
      <c r="AF655" s="7">
        <v>0</v>
      </c>
      <c r="AG655" s="7">
        <v>0</v>
      </c>
      <c r="AH655" s="7">
        <v>0</v>
      </c>
      <c r="AI655" s="7">
        <v>0</v>
      </c>
      <c r="AJ655" s="7">
        <v>0</v>
      </c>
      <c r="AK655" s="7" t="s">
        <v>1</v>
      </c>
      <c r="AL655" s="7" t="s">
        <v>1</v>
      </c>
      <c r="AM655" s="6">
        <v>90</v>
      </c>
    </row>
    <row r="656" spans="1:39" x14ac:dyDescent="0.25">
      <c r="A656" s="5" t="s">
        <v>17</v>
      </c>
      <c r="B656" s="2" t="s">
        <v>130</v>
      </c>
      <c r="C656" s="2" t="s">
        <v>15</v>
      </c>
      <c r="D656" s="2" t="s">
        <v>32</v>
      </c>
      <c r="E656" s="28">
        <v>1</v>
      </c>
      <c r="F656" s="2" t="s">
        <v>8</v>
      </c>
      <c r="G656" s="2" t="s">
        <v>12</v>
      </c>
      <c r="H656" s="2" t="s">
        <v>12</v>
      </c>
      <c r="I656" s="12" t="s">
        <v>12</v>
      </c>
      <c r="J656" s="4">
        <v>38513</v>
      </c>
      <c r="K656" s="2">
        <v>230476</v>
      </c>
      <c r="L656" s="2" t="s">
        <v>13</v>
      </c>
      <c r="M656" s="2" t="s">
        <v>12</v>
      </c>
      <c r="N656" s="2">
        <v>2</v>
      </c>
      <c r="O656" s="2" t="s">
        <v>293</v>
      </c>
      <c r="P656" s="2" t="s">
        <v>83</v>
      </c>
      <c r="Q656" s="2" t="s">
        <v>19</v>
      </c>
      <c r="R656" s="2" t="s">
        <v>8</v>
      </c>
      <c r="S656" s="2" t="b">
        <v>0</v>
      </c>
      <c r="T656" s="2" t="b">
        <v>0</v>
      </c>
      <c r="U656" s="2" t="s">
        <v>619</v>
      </c>
      <c r="V656" s="4">
        <v>38514</v>
      </c>
      <c r="W656" s="2" t="s">
        <v>131</v>
      </c>
      <c r="X656" s="2" t="s">
        <v>45</v>
      </c>
      <c r="Y656" s="2" t="s">
        <v>120</v>
      </c>
      <c r="Z656" s="47">
        <v>0.6875</v>
      </c>
      <c r="AA656" s="3"/>
      <c r="AB656" s="3"/>
      <c r="AC656" s="2" t="s">
        <v>3</v>
      </c>
      <c r="AD656" s="2" t="s">
        <v>34</v>
      </c>
      <c r="AE656" s="2">
        <v>0</v>
      </c>
      <c r="AF656" s="2">
        <v>0</v>
      </c>
      <c r="AG656" s="2">
        <v>0</v>
      </c>
      <c r="AH656" s="2">
        <v>0</v>
      </c>
      <c r="AI656" s="2">
        <v>0</v>
      </c>
      <c r="AJ656" s="2">
        <v>150</v>
      </c>
      <c r="AK656" s="2" t="s">
        <v>1</v>
      </c>
      <c r="AL656" s="2" t="s">
        <v>1</v>
      </c>
      <c r="AM656" s="1">
        <v>120</v>
      </c>
    </row>
    <row r="657" spans="1:39" x14ac:dyDescent="0.25">
      <c r="A657" s="10" t="s">
        <v>17</v>
      </c>
      <c r="B657" s="7" t="s">
        <v>366</v>
      </c>
      <c r="C657" s="7" t="s">
        <v>15</v>
      </c>
      <c r="D657" s="7" t="s">
        <v>41</v>
      </c>
      <c r="E657" s="29">
        <v>1</v>
      </c>
      <c r="F657" s="7" t="s">
        <v>8</v>
      </c>
      <c r="G657" s="7" t="s">
        <v>12</v>
      </c>
      <c r="H657" s="7" t="s">
        <v>12</v>
      </c>
      <c r="I657" s="11" t="s">
        <v>12</v>
      </c>
      <c r="J657" s="9">
        <v>38532</v>
      </c>
      <c r="K657" s="7">
        <v>235859</v>
      </c>
      <c r="L657" s="7" t="s">
        <v>13</v>
      </c>
      <c r="M657" s="7" t="s">
        <v>12</v>
      </c>
      <c r="N657" s="7">
        <v>2</v>
      </c>
      <c r="O657" s="7" t="s">
        <v>174</v>
      </c>
      <c r="P657" s="7" t="s">
        <v>10</v>
      </c>
      <c r="Q657" s="7" t="s">
        <v>19</v>
      </c>
      <c r="R657" s="7" t="s">
        <v>8</v>
      </c>
      <c r="S657" s="7" t="b">
        <v>0</v>
      </c>
      <c r="T657" s="7" t="b">
        <v>0</v>
      </c>
      <c r="U657" s="7" t="s">
        <v>617</v>
      </c>
      <c r="V657" s="9">
        <v>38532</v>
      </c>
      <c r="W657" s="7" t="s">
        <v>131</v>
      </c>
      <c r="X657" s="7" t="s">
        <v>37</v>
      </c>
      <c r="Y657" s="7" t="s">
        <v>239</v>
      </c>
      <c r="Z657" s="48">
        <v>0.4826388888888889</v>
      </c>
      <c r="AA657" s="8"/>
      <c r="AB657" s="8"/>
      <c r="AC657" s="7" t="s">
        <v>3</v>
      </c>
      <c r="AD657" s="7" t="s">
        <v>2</v>
      </c>
      <c r="AE657" s="7">
        <v>0</v>
      </c>
      <c r="AF657" s="7">
        <v>0</v>
      </c>
      <c r="AG657" s="7">
        <v>0</v>
      </c>
      <c r="AH657" s="7">
        <v>0</v>
      </c>
      <c r="AI657" s="7">
        <v>0</v>
      </c>
      <c r="AJ657" s="13">
        <v>1000</v>
      </c>
      <c r="AK657" s="7" t="s">
        <v>1</v>
      </c>
      <c r="AL657" s="7" t="s">
        <v>1</v>
      </c>
      <c r="AM657" s="6">
        <v>150</v>
      </c>
    </row>
    <row r="658" spans="1:39" x14ac:dyDescent="0.25">
      <c r="A658" s="10" t="s">
        <v>17</v>
      </c>
      <c r="B658" s="7" t="s">
        <v>366</v>
      </c>
      <c r="C658" s="7" t="s">
        <v>15</v>
      </c>
      <c r="D658" s="7" t="s">
        <v>97</v>
      </c>
      <c r="E658" s="29">
        <v>7</v>
      </c>
      <c r="F658" s="7" t="s">
        <v>8</v>
      </c>
      <c r="G658" s="7" t="s">
        <v>12</v>
      </c>
      <c r="H658" s="7" t="s">
        <v>12</v>
      </c>
      <c r="I658" s="7">
        <v>2199</v>
      </c>
      <c r="J658" s="9">
        <v>38533</v>
      </c>
      <c r="K658" s="7">
        <v>231902</v>
      </c>
      <c r="L658" s="7" t="s">
        <v>13</v>
      </c>
      <c r="M658" s="7" t="s">
        <v>12</v>
      </c>
      <c r="N658" s="7">
        <v>2</v>
      </c>
      <c r="O658" s="7" t="s">
        <v>89</v>
      </c>
      <c r="P658" s="7" t="s">
        <v>10</v>
      </c>
      <c r="Q658" s="7" t="s">
        <v>29</v>
      </c>
      <c r="R658" s="7" t="s">
        <v>8</v>
      </c>
      <c r="S658" s="7" t="b">
        <v>0</v>
      </c>
      <c r="T658" s="7" t="b">
        <v>0</v>
      </c>
      <c r="U658" s="7" t="s">
        <v>616</v>
      </c>
      <c r="V658" s="9">
        <v>38533</v>
      </c>
      <c r="W658" s="7" t="s">
        <v>6</v>
      </c>
      <c r="X658" s="7" t="s">
        <v>5</v>
      </c>
      <c r="Y658" s="7" t="s">
        <v>50</v>
      </c>
      <c r="Z658" s="48">
        <v>0.31944444444444448</v>
      </c>
      <c r="AA658" s="8"/>
      <c r="AB658" s="8"/>
      <c r="AC658" s="7" t="s">
        <v>3</v>
      </c>
      <c r="AD658" s="7" t="s">
        <v>2</v>
      </c>
      <c r="AE658" s="7">
        <v>0</v>
      </c>
      <c r="AF658" s="7">
        <v>0</v>
      </c>
      <c r="AG658" s="7">
        <v>0</v>
      </c>
      <c r="AH658" s="7">
        <v>0</v>
      </c>
      <c r="AI658" s="7">
        <v>0</v>
      </c>
      <c r="AJ658" s="7">
        <v>0</v>
      </c>
      <c r="AK658" s="7" t="s">
        <v>1</v>
      </c>
      <c r="AL658" s="7" t="s">
        <v>1</v>
      </c>
      <c r="AM658" s="6">
        <v>140</v>
      </c>
    </row>
    <row r="659" spans="1:39" x14ac:dyDescent="0.25">
      <c r="A659" s="5" t="s">
        <v>17</v>
      </c>
      <c r="B659" s="2" t="s">
        <v>318</v>
      </c>
      <c r="C659" s="2" t="s">
        <v>15</v>
      </c>
      <c r="D659" s="2" t="s">
        <v>32</v>
      </c>
      <c r="E659" s="28">
        <v>1</v>
      </c>
      <c r="F659" s="2" t="s">
        <v>8</v>
      </c>
      <c r="G659" s="2" t="s">
        <v>12</v>
      </c>
      <c r="H659" s="2" t="s">
        <v>12</v>
      </c>
      <c r="I659" s="2">
        <v>585</v>
      </c>
      <c r="J659" s="4">
        <v>38542</v>
      </c>
      <c r="K659" s="2">
        <v>233669</v>
      </c>
      <c r="L659" s="2" t="s">
        <v>13</v>
      </c>
      <c r="M659" s="2" t="s">
        <v>12</v>
      </c>
      <c r="N659" s="2">
        <v>2</v>
      </c>
      <c r="O659" s="2" t="s">
        <v>293</v>
      </c>
      <c r="P659" s="2" t="s">
        <v>257</v>
      </c>
      <c r="Q659" s="2" t="s">
        <v>29</v>
      </c>
      <c r="R659" s="2" t="s">
        <v>8</v>
      </c>
      <c r="S659" s="2" t="b">
        <v>1</v>
      </c>
      <c r="T659" s="2" t="b">
        <v>0</v>
      </c>
      <c r="U659" s="2" t="s">
        <v>615</v>
      </c>
      <c r="V659" s="4">
        <v>38542</v>
      </c>
      <c r="W659" s="2" t="s">
        <v>6</v>
      </c>
      <c r="X659" s="2" t="s">
        <v>45</v>
      </c>
      <c r="Y659" s="2" t="s">
        <v>75</v>
      </c>
      <c r="Z659" s="47">
        <v>0.61388888888888882</v>
      </c>
      <c r="AA659" s="3"/>
      <c r="AB659" s="3"/>
      <c r="AC659" s="2" t="s">
        <v>3</v>
      </c>
      <c r="AD659" s="2" t="s">
        <v>2</v>
      </c>
      <c r="AE659" s="2">
        <v>0</v>
      </c>
      <c r="AF659" s="2">
        <v>0</v>
      </c>
      <c r="AG659" s="2">
        <v>0</v>
      </c>
      <c r="AH659" s="2">
        <v>0</v>
      </c>
      <c r="AI659" s="2">
        <v>0</v>
      </c>
      <c r="AJ659" s="2">
        <v>0</v>
      </c>
      <c r="AK659" s="2" t="s">
        <v>1</v>
      </c>
      <c r="AL659" s="2" t="s">
        <v>1</v>
      </c>
      <c r="AM659" s="1" t="s">
        <v>0</v>
      </c>
    </row>
    <row r="660" spans="1:39" x14ac:dyDescent="0.25">
      <c r="A660" s="10" t="s">
        <v>17</v>
      </c>
      <c r="B660" s="7" t="s">
        <v>173</v>
      </c>
      <c r="C660" s="7" t="s">
        <v>15</v>
      </c>
      <c r="D660" s="7" t="s">
        <v>26</v>
      </c>
      <c r="E660" s="29">
        <v>1</v>
      </c>
      <c r="F660" s="7" t="s">
        <v>8</v>
      </c>
      <c r="G660" s="7" t="s">
        <v>12</v>
      </c>
      <c r="H660" s="7" t="s">
        <v>12</v>
      </c>
      <c r="I660" s="11" t="s">
        <v>12</v>
      </c>
      <c r="J660" s="9">
        <v>38544</v>
      </c>
      <c r="K660" s="7">
        <v>233838</v>
      </c>
      <c r="L660" s="7" t="s">
        <v>13</v>
      </c>
      <c r="M660" s="7" t="s">
        <v>12</v>
      </c>
      <c r="N660" s="7">
        <v>2</v>
      </c>
      <c r="O660" s="7" t="s">
        <v>24</v>
      </c>
      <c r="P660" s="7" t="s">
        <v>108</v>
      </c>
      <c r="Q660" s="7" t="s">
        <v>29</v>
      </c>
      <c r="R660" s="7" t="s">
        <v>8</v>
      </c>
      <c r="S660" s="7" t="b">
        <v>0</v>
      </c>
      <c r="T660" s="7" t="b">
        <v>0</v>
      </c>
      <c r="U660" s="7" t="s">
        <v>614</v>
      </c>
      <c r="V660" s="9">
        <v>38544</v>
      </c>
      <c r="W660" s="7" t="s">
        <v>6</v>
      </c>
      <c r="X660" s="7" t="s">
        <v>5</v>
      </c>
      <c r="Y660" s="7" t="s">
        <v>278</v>
      </c>
      <c r="Z660" s="48">
        <v>0.29166666666666669</v>
      </c>
      <c r="AA660" s="8"/>
      <c r="AB660" s="8"/>
      <c r="AC660" s="7" t="s">
        <v>3</v>
      </c>
      <c r="AD660" s="7" t="s">
        <v>2</v>
      </c>
      <c r="AE660" s="7">
        <v>0</v>
      </c>
      <c r="AF660" s="7">
        <v>0</v>
      </c>
      <c r="AG660" s="7">
        <v>0</v>
      </c>
      <c r="AH660" s="7">
        <v>0</v>
      </c>
      <c r="AI660" s="7">
        <v>0</v>
      </c>
      <c r="AJ660" s="7">
        <v>0</v>
      </c>
      <c r="AK660" s="7" t="s">
        <v>1</v>
      </c>
      <c r="AL660" s="7" t="s">
        <v>1</v>
      </c>
      <c r="AM660" s="6">
        <v>120</v>
      </c>
    </row>
    <row r="661" spans="1:39" x14ac:dyDescent="0.25">
      <c r="A661" s="10" t="s">
        <v>17</v>
      </c>
      <c r="B661" s="7" t="s">
        <v>173</v>
      </c>
      <c r="C661" s="7" t="s">
        <v>15</v>
      </c>
      <c r="D661" s="7" t="s">
        <v>25</v>
      </c>
      <c r="E661" s="29">
        <v>1</v>
      </c>
      <c r="F661" s="7" t="s">
        <v>8</v>
      </c>
      <c r="G661" s="7" t="s">
        <v>12</v>
      </c>
      <c r="H661" s="7" t="s">
        <v>12</v>
      </c>
      <c r="I661" s="11" t="s">
        <v>12</v>
      </c>
      <c r="J661" s="9">
        <v>38551</v>
      </c>
      <c r="K661" s="7">
        <v>238580</v>
      </c>
      <c r="L661" s="7" t="s">
        <v>13</v>
      </c>
      <c r="M661" s="7" t="s">
        <v>12</v>
      </c>
      <c r="N661" s="7">
        <v>2</v>
      </c>
      <c r="O661" s="7" t="s">
        <v>24</v>
      </c>
      <c r="P661" s="7" t="s">
        <v>108</v>
      </c>
      <c r="Q661" s="7" t="s">
        <v>9</v>
      </c>
      <c r="R661" s="7" t="s">
        <v>8</v>
      </c>
      <c r="S661" s="7" t="b">
        <v>1</v>
      </c>
      <c r="T661" s="7" t="b">
        <v>0</v>
      </c>
      <c r="U661" s="7" t="s">
        <v>613</v>
      </c>
      <c r="V661" s="9">
        <v>38551</v>
      </c>
      <c r="W661" s="7" t="s">
        <v>6</v>
      </c>
      <c r="X661" s="7" t="s">
        <v>5</v>
      </c>
      <c r="Y661" s="7" t="s">
        <v>162</v>
      </c>
      <c r="Z661" s="48">
        <v>0.30833333333333335</v>
      </c>
      <c r="AA661" s="8"/>
      <c r="AB661" s="8"/>
      <c r="AC661" s="7" t="s">
        <v>3</v>
      </c>
      <c r="AD661" s="7" t="s">
        <v>34</v>
      </c>
      <c r="AE661" s="7">
        <v>0</v>
      </c>
      <c r="AF661" s="7">
        <v>0</v>
      </c>
      <c r="AG661" s="7">
        <v>0</v>
      </c>
      <c r="AH661" s="7">
        <v>0</v>
      </c>
      <c r="AI661" s="7">
        <v>0</v>
      </c>
      <c r="AJ661" s="7">
        <v>0</v>
      </c>
      <c r="AK661" s="7" t="s">
        <v>1</v>
      </c>
      <c r="AL661" s="7" t="s">
        <v>1</v>
      </c>
      <c r="AM661" s="6">
        <v>125</v>
      </c>
    </row>
    <row r="662" spans="1:39" x14ac:dyDescent="0.25">
      <c r="A662" s="5" t="s">
        <v>17</v>
      </c>
      <c r="B662" s="2" t="s">
        <v>173</v>
      </c>
      <c r="C662" s="2" t="s">
        <v>15</v>
      </c>
      <c r="D662" s="2" t="s">
        <v>178</v>
      </c>
      <c r="E662" s="28">
        <v>1</v>
      </c>
      <c r="F662" s="2" t="s">
        <v>95</v>
      </c>
      <c r="G662" s="2" t="s">
        <v>12</v>
      </c>
      <c r="H662" s="2" t="s">
        <v>12</v>
      </c>
      <c r="I662" s="12" t="s">
        <v>12</v>
      </c>
      <c r="J662" s="4">
        <v>38553</v>
      </c>
      <c r="K662" s="2">
        <v>231793</v>
      </c>
      <c r="L662" s="2" t="s">
        <v>13</v>
      </c>
      <c r="M662" s="2" t="s">
        <v>12</v>
      </c>
      <c r="N662" s="2">
        <v>2</v>
      </c>
      <c r="O662" s="2" t="s">
        <v>608</v>
      </c>
      <c r="P662" s="2" t="s">
        <v>108</v>
      </c>
      <c r="Q662" s="2" t="s">
        <v>29</v>
      </c>
      <c r="R662" s="2" t="s">
        <v>8</v>
      </c>
      <c r="S662" s="2" t="b">
        <v>0</v>
      </c>
      <c r="T662" s="2" t="b">
        <v>0</v>
      </c>
      <c r="U662" s="2" t="s">
        <v>612</v>
      </c>
      <c r="V662" s="4">
        <v>38553</v>
      </c>
      <c r="W662" s="2" t="s">
        <v>38</v>
      </c>
      <c r="X662" s="2" t="s">
        <v>37</v>
      </c>
      <c r="Y662" s="2" t="s">
        <v>66</v>
      </c>
      <c r="Z662" s="47">
        <v>0.54722222222222217</v>
      </c>
      <c r="AA662" s="3"/>
      <c r="AB662" s="3"/>
      <c r="AC662" s="2" t="s">
        <v>3</v>
      </c>
      <c r="AD662" s="2" t="s">
        <v>2</v>
      </c>
      <c r="AE662" s="2">
        <v>1</v>
      </c>
      <c r="AF662" s="2">
        <v>0</v>
      </c>
      <c r="AG662" s="2">
        <v>0</v>
      </c>
      <c r="AH662" s="2">
        <v>0</v>
      </c>
      <c r="AI662" s="2">
        <v>0</v>
      </c>
      <c r="AJ662" s="2">
        <v>0</v>
      </c>
      <c r="AK662" s="2" t="s">
        <v>1</v>
      </c>
      <c r="AL662" s="2" t="s">
        <v>1</v>
      </c>
      <c r="AM662" s="1">
        <v>120</v>
      </c>
    </row>
    <row r="663" spans="1:39" x14ac:dyDescent="0.25">
      <c r="A663" s="10" t="s">
        <v>17</v>
      </c>
      <c r="B663" s="7" t="s">
        <v>193</v>
      </c>
      <c r="C663" s="7" t="s">
        <v>15</v>
      </c>
      <c r="D663" s="7" t="s">
        <v>28</v>
      </c>
      <c r="E663" s="29">
        <v>1</v>
      </c>
      <c r="F663" s="7" t="s">
        <v>12</v>
      </c>
      <c r="G663" s="7" t="s">
        <v>12</v>
      </c>
      <c r="H663" s="7" t="s">
        <v>12</v>
      </c>
      <c r="I663" s="11" t="s">
        <v>12</v>
      </c>
      <c r="J663" s="9">
        <v>38555</v>
      </c>
      <c r="K663" s="7">
        <v>229769</v>
      </c>
      <c r="L663" s="7" t="s">
        <v>13</v>
      </c>
      <c r="M663" s="7" t="s">
        <v>12</v>
      </c>
      <c r="N663" s="7">
        <v>2</v>
      </c>
      <c r="O663" s="7" t="s">
        <v>27</v>
      </c>
      <c r="P663" s="7" t="s">
        <v>108</v>
      </c>
      <c r="Q663" s="7" t="s">
        <v>29</v>
      </c>
      <c r="R663" s="7" t="s">
        <v>8</v>
      </c>
      <c r="S663" s="7" t="b">
        <v>0</v>
      </c>
      <c r="T663" s="7" t="b">
        <v>0</v>
      </c>
      <c r="U663" s="7" t="s">
        <v>611</v>
      </c>
      <c r="V663" s="9">
        <v>38574</v>
      </c>
      <c r="W663" s="7" t="s">
        <v>12</v>
      </c>
      <c r="X663" s="7" t="s">
        <v>37</v>
      </c>
      <c r="Y663" s="7" t="s">
        <v>113</v>
      </c>
      <c r="Z663" s="48">
        <v>0.77013888888888893</v>
      </c>
      <c r="AA663" s="8"/>
      <c r="AB663" s="8"/>
      <c r="AC663" s="7" t="s">
        <v>3</v>
      </c>
      <c r="AD663" s="7" t="s">
        <v>2</v>
      </c>
      <c r="AE663" s="7">
        <v>0</v>
      </c>
      <c r="AF663" s="7">
        <v>0</v>
      </c>
      <c r="AG663" s="7">
        <v>0</v>
      </c>
      <c r="AH663" s="7">
        <v>0</v>
      </c>
      <c r="AI663" s="7">
        <v>0</v>
      </c>
      <c r="AJ663" s="7">
        <v>0</v>
      </c>
      <c r="AK663" s="7" t="s">
        <v>1</v>
      </c>
      <c r="AL663" s="7" t="s">
        <v>1</v>
      </c>
      <c r="AM663" s="6" t="s">
        <v>0</v>
      </c>
    </row>
    <row r="664" spans="1:39" x14ac:dyDescent="0.25">
      <c r="A664" s="5" t="s">
        <v>17</v>
      </c>
      <c r="B664" s="2" t="s">
        <v>128</v>
      </c>
      <c r="C664" s="2" t="s">
        <v>15</v>
      </c>
      <c r="D664" s="2" t="s">
        <v>153</v>
      </c>
      <c r="E664" s="28">
        <v>1</v>
      </c>
      <c r="F664" s="2" t="s">
        <v>8</v>
      </c>
      <c r="G664" s="2" t="s">
        <v>12</v>
      </c>
      <c r="H664" s="2" t="s">
        <v>12</v>
      </c>
      <c r="I664" s="2">
        <v>7845</v>
      </c>
      <c r="J664" s="4">
        <v>38558</v>
      </c>
      <c r="K664" s="2">
        <v>233247</v>
      </c>
      <c r="L664" s="2" t="s">
        <v>64</v>
      </c>
      <c r="M664" s="2" t="s">
        <v>12</v>
      </c>
      <c r="N664" s="2">
        <v>2</v>
      </c>
      <c r="O664" s="2" t="s">
        <v>102</v>
      </c>
      <c r="P664" s="2" t="s">
        <v>126</v>
      </c>
      <c r="Q664" s="2" t="s">
        <v>19</v>
      </c>
      <c r="R664" s="2" t="s">
        <v>8</v>
      </c>
      <c r="S664" s="2" t="b">
        <v>0</v>
      </c>
      <c r="T664" s="2" t="b">
        <v>0</v>
      </c>
      <c r="U664" s="2" t="s">
        <v>610</v>
      </c>
      <c r="V664" s="4">
        <v>38558</v>
      </c>
      <c r="W664" s="2" t="s">
        <v>131</v>
      </c>
      <c r="X664" s="2" t="s">
        <v>37</v>
      </c>
      <c r="Y664" s="2" t="s">
        <v>239</v>
      </c>
      <c r="Z664" s="47">
        <v>0.50694444444444442</v>
      </c>
      <c r="AA664" s="3"/>
      <c r="AB664" s="3"/>
      <c r="AC664" s="2" t="s">
        <v>3</v>
      </c>
      <c r="AD664" s="2" t="s">
        <v>2</v>
      </c>
      <c r="AE664" s="2">
        <v>2</v>
      </c>
      <c r="AF664" s="14">
        <v>2343</v>
      </c>
      <c r="AG664" s="14">
        <v>2343</v>
      </c>
      <c r="AH664" s="14">
        <v>4686</v>
      </c>
      <c r="AI664" s="2">
        <v>0</v>
      </c>
      <c r="AJ664" s="2">
        <v>300</v>
      </c>
      <c r="AK664" s="2" t="s">
        <v>1</v>
      </c>
      <c r="AL664" s="2" t="s">
        <v>1</v>
      </c>
      <c r="AM664" s="1">
        <v>140</v>
      </c>
    </row>
    <row r="665" spans="1:39" x14ac:dyDescent="0.25">
      <c r="A665" s="10" t="s">
        <v>17</v>
      </c>
      <c r="B665" s="7" t="s">
        <v>110</v>
      </c>
      <c r="C665" s="7" t="s">
        <v>15</v>
      </c>
      <c r="D665" s="7" t="s">
        <v>125</v>
      </c>
      <c r="E665" s="29">
        <v>7</v>
      </c>
      <c r="F665" s="7" t="s">
        <v>12</v>
      </c>
      <c r="G665" s="7" t="s">
        <v>34</v>
      </c>
      <c r="H665" s="7" t="s">
        <v>12</v>
      </c>
      <c r="I665" s="11" t="s">
        <v>12</v>
      </c>
      <c r="J665" s="9">
        <v>38559</v>
      </c>
      <c r="K665" s="7">
        <v>228864</v>
      </c>
      <c r="L665" s="7" t="s">
        <v>13</v>
      </c>
      <c r="M665" s="7" t="s">
        <v>12</v>
      </c>
      <c r="N665" s="7">
        <v>2</v>
      </c>
      <c r="O665" s="7" t="s">
        <v>372</v>
      </c>
      <c r="P665" s="7" t="s">
        <v>60</v>
      </c>
      <c r="Q665" s="7" t="s">
        <v>9</v>
      </c>
      <c r="R665" s="7" t="s">
        <v>8</v>
      </c>
      <c r="S665" s="7" t="b">
        <v>0</v>
      </c>
      <c r="T665" s="7" t="b">
        <v>0</v>
      </c>
      <c r="U665" s="7" t="s">
        <v>609</v>
      </c>
      <c r="V665" s="9">
        <v>38559</v>
      </c>
      <c r="W665" s="7" t="s">
        <v>12</v>
      </c>
      <c r="X665" s="7" t="s">
        <v>37</v>
      </c>
      <c r="Y665" s="7" t="s">
        <v>73</v>
      </c>
      <c r="Z665" s="48">
        <v>0.71944444444444444</v>
      </c>
      <c r="AA665" s="8"/>
      <c r="AB665" s="8"/>
      <c r="AC665" s="7" t="s">
        <v>3</v>
      </c>
      <c r="AD665" s="7" t="s">
        <v>2</v>
      </c>
      <c r="AE665" s="7">
        <v>0</v>
      </c>
      <c r="AF665" s="7">
        <v>0</v>
      </c>
      <c r="AG665" s="7">
        <v>0</v>
      </c>
      <c r="AH665" s="7">
        <v>0</v>
      </c>
      <c r="AI665" s="7">
        <v>0</v>
      </c>
      <c r="AJ665" s="7">
        <v>0</v>
      </c>
      <c r="AK665" s="7" t="s">
        <v>1</v>
      </c>
      <c r="AL665" s="7" t="s">
        <v>1</v>
      </c>
      <c r="AM665" s="6" t="s">
        <v>0</v>
      </c>
    </row>
    <row r="666" spans="1:39" x14ac:dyDescent="0.25">
      <c r="A666" s="5" t="s">
        <v>17</v>
      </c>
      <c r="B666" s="2" t="s">
        <v>173</v>
      </c>
      <c r="C666" s="2" t="s">
        <v>15</v>
      </c>
      <c r="D666" s="2" t="s">
        <v>178</v>
      </c>
      <c r="E666" s="28">
        <v>1</v>
      </c>
      <c r="F666" s="2" t="s">
        <v>8</v>
      </c>
      <c r="G666" s="2" t="s">
        <v>12</v>
      </c>
      <c r="H666" s="2" t="s">
        <v>12</v>
      </c>
      <c r="I666" s="12" t="s">
        <v>12</v>
      </c>
      <c r="J666" s="4">
        <v>38561</v>
      </c>
      <c r="K666" s="2">
        <v>223538</v>
      </c>
      <c r="L666" s="2" t="s">
        <v>13</v>
      </c>
      <c r="M666" s="2" t="s">
        <v>12</v>
      </c>
      <c r="N666" s="2">
        <v>2</v>
      </c>
      <c r="O666" s="2" t="s">
        <v>608</v>
      </c>
      <c r="P666" s="2" t="s">
        <v>108</v>
      </c>
      <c r="Q666" s="2" t="s">
        <v>9</v>
      </c>
      <c r="R666" s="2" t="s">
        <v>8</v>
      </c>
      <c r="S666" s="2" t="b">
        <v>1</v>
      </c>
      <c r="T666" s="2" t="b">
        <v>0</v>
      </c>
      <c r="U666" s="2" t="s">
        <v>607</v>
      </c>
      <c r="V666" s="4">
        <v>38561</v>
      </c>
      <c r="W666" s="2" t="s">
        <v>6</v>
      </c>
      <c r="X666" s="2" t="s">
        <v>5</v>
      </c>
      <c r="Y666" s="2" t="s">
        <v>162</v>
      </c>
      <c r="Z666" s="47">
        <v>0.38194444444444442</v>
      </c>
      <c r="AA666" s="3"/>
      <c r="AB666" s="3"/>
      <c r="AC666" s="2" t="s">
        <v>3</v>
      </c>
      <c r="AD666" s="2" t="s">
        <v>2</v>
      </c>
      <c r="AE666" s="2">
        <v>0</v>
      </c>
      <c r="AF666" s="2">
        <v>0</v>
      </c>
      <c r="AG666" s="2">
        <v>0</v>
      </c>
      <c r="AH666" s="2">
        <v>0</v>
      </c>
      <c r="AI666" s="2">
        <v>0</v>
      </c>
      <c r="AJ666" s="2">
        <v>0</v>
      </c>
      <c r="AK666" s="2" t="s">
        <v>1</v>
      </c>
      <c r="AL666" s="2" t="s">
        <v>1</v>
      </c>
      <c r="AM666" s="1">
        <v>80</v>
      </c>
    </row>
    <row r="667" spans="1:39" x14ac:dyDescent="0.25">
      <c r="A667" s="5" t="s">
        <v>17</v>
      </c>
      <c r="B667" s="2" t="s">
        <v>182</v>
      </c>
      <c r="C667" s="2" t="s">
        <v>15</v>
      </c>
      <c r="D667" s="2" t="s">
        <v>462</v>
      </c>
      <c r="E667" s="28">
        <v>7</v>
      </c>
      <c r="F667" s="2" t="s">
        <v>8</v>
      </c>
      <c r="G667" s="2" t="s">
        <v>12</v>
      </c>
      <c r="H667" s="2" t="s">
        <v>12</v>
      </c>
      <c r="I667" s="2">
        <v>16</v>
      </c>
      <c r="J667" s="4">
        <v>38565</v>
      </c>
      <c r="K667" s="2">
        <v>232758</v>
      </c>
      <c r="L667" s="2" t="s">
        <v>13</v>
      </c>
      <c r="M667" s="2" t="s">
        <v>12</v>
      </c>
      <c r="N667" s="2">
        <v>4</v>
      </c>
      <c r="O667" s="2" t="s">
        <v>606</v>
      </c>
      <c r="P667" s="2" t="s">
        <v>122</v>
      </c>
      <c r="Q667" s="2" t="s">
        <v>9</v>
      </c>
      <c r="R667" s="2" t="s">
        <v>8</v>
      </c>
      <c r="S667" s="2" t="b">
        <v>1</v>
      </c>
      <c r="T667" s="2" t="b">
        <v>0</v>
      </c>
      <c r="U667" s="2" t="s">
        <v>605</v>
      </c>
      <c r="V667" s="4">
        <v>38652</v>
      </c>
      <c r="W667" s="2" t="s">
        <v>6</v>
      </c>
      <c r="X667" s="2" t="s">
        <v>37</v>
      </c>
      <c r="Y667" s="2" t="s">
        <v>48</v>
      </c>
      <c r="Z667" s="47">
        <v>0.53680555555555554</v>
      </c>
      <c r="AA667" s="3"/>
      <c r="AB667" s="3"/>
      <c r="AC667" s="2" t="s">
        <v>3</v>
      </c>
      <c r="AD667" s="2" t="s">
        <v>2</v>
      </c>
      <c r="AE667" s="2">
        <v>0</v>
      </c>
      <c r="AF667" s="2">
        <v>0</v>
      </c>
      <c r="AG667" s="2">
        <v>0</v>
      </c>
      <c r="AH667" s="2">
        <v>0</v>
      </c>
      <c r="AI667" s="2">
        <v>0</v>
      </c>
      <c r="AJ667" s="2">
        <v>0</v>
      </c>
      <c r="AK667" s="2" t="s">
        <v>1</v>
      </c>
      <c r="AL667" s="2" t="s">
        <v>1</v>
      </c>
      <c r="AM667" s="1">
        <v>90</v>
      </c>
    </row>
    <row r="668" spans="1:39" x14ac:dyDescent="0.25">
      <c r="A668" s="10" t="s">
        <v>17</v>
      </c>
      <c r="B668" s="7" t="s">
        <v>193</v>
      </c>
      <c r="C668" s="7" t="s">
        <v>15</v>
      </c>
      <c r="D668" s="7" t="s">
        <v>151</v>
      </c>
      <c r="E668" s="29">
        <v>1</v>
      </c>
      <c r="F668" s="7" t="s">
        <v>8</v>
      </c>
      <c r="G668" s="7" t="s">
        <v>12</v>
      </c>
      <c r="H668" s="7" t="s">
        <v>12</v>
      </c>
      <c r="I668" s="11" t="s">
        <v>12</v>
      </c>
      <c r="J668" s="9">
        <v>38573</v>
      </c>
      <c r="K668" s="7">
        <v>236146</v>
      </c>
      <c r="L668" s="7" t="s">
        <v>13</v>
      </c>
      <c r="M668" s="7" t="s">
        <v>12</v>
      </c>
      <c r="N668" s="7">
        <v>2</v>
      </c>
      <c r="O668" s="7" t="s">
        <v>89</v>
      </c>
      <c r="P668" s="7" t="s">
        <v>108</v>
      </c>
      <c r="Q668" s="7" t="s">
        <v>19</v>
      </c>
      <c r="R668" s="7" t="s">
        <v>8</v>
      </c>
      <c r="S668" s="7" t="b">
        <v>0</v>
      </c>
      <c r="T668" s="7" t="b">
        <v>0</v>
      </c>
      <c r="U668" s="7" t="s">
        <v>604</v>
      </c>
      <c r="V668" s="9">
        <v>38579</v>
      </c>
      <c r="W668" s="7" t="s">
        <v>12</v>
      </c>
      <c r="X668" s="7" t="s">
        <v>5</v>
      </c>
      <c r="Y668" s="7" t="s">
        <v>169</v>
      </c>
      <c r="Z668" s="48">
        <v>0.65277777777777779</v>
      </c>
      <c r="AA668" s="8"/>
      <c r="AB668" s="8"/>
      <c r="AC668" s="7" t="s">
        <v>3</v>
      </c>
      <c r="AD668" s="7" t="s">
        <v>2</v>
      </c>
      <c r="AE668" s="7">
        <v>0</v>
      </c>
      <c r="AF668" s="7">
        <v>0</v>
      </c>
      <c r="AG668" s="7">
        <v>0</v>
      </c>
      <c r="AH668" s="7">
        <v>0</v>
      </c>
      <c r="AI668" s="7">
        <v>0</v>
      </c>
      <c r="AJ668" s="7">
        <v>75</v>
      </c>
      <c r="AK668" s="7" t="s">
        <v>1</v>
      </c>
      <c r="AL668" s="7" t="s">
        <v>1</v>
      </c>
      <c r="AM668" s="6">
        <v>140</v>
      </c>
    </row>
    <row r="669" spans="1:39" x14ac:dyDescent="0.25">
      <c r="A669" s="5" t="s">
        <v>17</v>
      </c>
      <c r="B669" s="2" t="s">
        <v>91</v>
      </c>
      <c r="C669" s="2" t="s">
        <v>105</v>
      </c>
      <c r="D669" s="2" t="s">
        <v>178</v>
      </c>
      <c r="E669" s="28">
        <v>1</v>
      </c>
      <c r="F669" s="2" t="s">
        <v>8</v>
      </c>
      <c r="G669" s="2" t="s">
        <v>12</v>
      </c>
      <c r="H669" s="2" t="s">
        <v>12</v>
      </c>
      <c r="I669" s="12" t="s">
        <v>12</v>
      </c>
      <c r="J669" s="4">
        <v>38574</v>
      </c>
      <c r="K669" s="2">
        <v>233145</v>
      </c>
      <c r="L669" s="2" t="s">
        <v>64</v>
      </c>
      <c r="M669" s="2" t="s">
        <v>12</v>
      </c>
      <c r="N669" s="2">
        <v>2</v>
      </c>
      <c r="O669" s="2" t="s">
        <v>89</v>
      </c>
      <c r="P669" s="2" t="s">
        <v>52</v>
      </c>
      <c r="Q669" s="2" t="s">
        <v>19</v>
      </c>
      <c r="R669" s="2" t="s">
        <v>8</v>
      </c>
      <c r="S669" s="2" t="b">
        <v>0</v>
      </c>
      <c r="T669" s="2" t="b">
        <v>0</v>
      </c>
      <c r="U669" s="2" t="s">
        <v>603</v>
      </c>
      <c r="V669" s="4">
        <v>38574</v>
      </c>
      <c r="W669" s="2" t="s">
        <v>131</v>
      </c>
      <c r="X669" s="2" t="s">
        <v>37</v>
      </c>
      <c r="Y669" s="2" t="s">
        <v>239</v>
      </c>
      <c r="Z669" s="47">
        <v>0.6069444444444444</v>
      </c>
      <c r="AA669" s="3"/>
      <c r="AB669" s="3"/>
      <c r="AC669" s="2" t="s">
        <v>3</v>
      </c>
      <c r="AD669" s="2" t="s">
        <v>34</v>
      </c>
      <c r="AE669" s="2">
        <v>0</v>
      </c>
      <c r="AF669" s="2">
        <v>0</v>
      </c>
      <c r="AG669" s="2">
        <v>0</v>
      </c>
      <c r="AH669" s="2">
        <v>0</v>
      </c>
      <c r="AI669" s="2">
        <v>0</v>
      </c>
      <c r="AJ669" s="14">
        <v>2000</v>
      </c>
      <c r="AK669" s="2" t="s">
        <v>1</v>
      </c>
      <c r="AL669" s="2" t="s">
        <v>1</v>
      </c>
      <c r="AM669" s="1">
        <v>180</v>
      </c>
    </row>
    <row r="670" spans="1:39" x14ac:dyDescent="0.25">
      <c r="A670" s="10" t="s">
        <v>17</v>
      </c>
      <c r="B670" s="7" t="s">
        <v>287</v>
      </c>
      <c r="C670" s="7" t="s">
        <v>15</v>
      </c>
      <c r="D670" s="7" t="s">
        <v>80</v>
      </c>
      <c r="E670" s="29">
        <v>7</v>
      </c>
      <c r="F670" s="7" t="s">
        <v>8</v>
      </c>
      <c r="G670" s="7" t="s">
        <v>12</v>
      </c>
      <c r="H670" s="7" t="s">
        <v>12</v>
      </c>
      <c r="I670" s="11" t="s">
        <v>12</v>
      </c>
      <c r="J670" s="9">
        <v>38575</v>
      </c>
      <c r="K670" s="7">
        <v>236138</v>
      </c>
      <c r="L670" s="7" t="s">
        <v>13</v>
      </c>
      <c r="M670" s="7" t="s">
        <v>12</v>
      </c>
      <c r="N670" s="7">
        <v>2</v>
      </c>
      <c r="O670" s="7" t="s">
        <v>228</v>
      </c>
      <c r="P670" s="7" t="s">
        <v>122</v>
      </c>
      <c r="Q670" s="7" t="s">
        <v>19</v>
      </c>
      <c r="R670" s="7" t="s">
        <v>8</v>
      </c>
      <c r="S670" s="7" t="b">
        <v>1</v>
      </c>
      <c r="T670" s="7" t="b">
        <v>0</v>
      </c>
      <c r="U670" s="7" t="s">
        <v>602</v>
      </c>
      <c r="V670" s="9">
        <v>38575</v>
      </c>
      <c r="W670" s="7" t="s">
        <v>6</v>
      </c>
      <c r="X670" s="7" t="s">
        <v>37</v>
      </c>
      <c r="Y670" s="7" t="s">
        <v>48</v>
      </c>
      <c r="Z670" s="48">
        <v>0.28472222222222221</v>
      </c>
      <c r="AA670" s="8"/>
      <c r="AB670" s="8"/>
      <c r="AC670" s="7" t="s">
        <v>3</v>
      </c>
      <c r="AD670" s="7" t="s">
        <v>34</v>
      </c>
      <c r="AE670" s="7">
        <v>0</v>
      </c>
      <c r="AF670" s="7">
        <v>0</v>
      </c>
      <c r="AG670" s="7">
        <v>0</v>
      </c>
      <c r="AH670" s="7">
        <v>0</v>
      </c>
      <c r="AI670" s="7">
        <v>0</v>
      </c>
      <c r="AJ670" s="7">
        <v>10</v>
      </c>
      <c r="AK670" s="7" t="s">
        <v>1</v>
      </c>
      <c r="AL670" s="7" t="s">
        <v>1</v>
      </c>
      <c r="AM670" s="6">
        <v>100</v>
      </c>
    </row>
    <row r="671" spans="1:39" x14ac:dyDescent="0.25">
      <c r="A671" s="10" t="s">
        <v>17</v>
      </c>
      <c r="B671" s="7" t="s">
        <v>143</v>
      </c>
      <c r="C671" s="7" t="s">
        <v>15</v>
      </c>
      <c r="D671" s="7" t="s">
        <v>90</v>
      </c>
      <c r="E671" s="29">
        <v>7</v>
      </c>
      <c r="F671" s="7" t="s">
        <v>8</v>
      </c>
      <c r="G671" s="7" t="s">
        <v>12</v>
      </c>
      <c r="H671" s="7" t="s">
        <v>12</v>
      </c>
      <c r="I671" s="11" t="s">
        <v>12</v>
      </c>
      <c r="J671" s="9">
        <v>38578</v>
      </c>
      <c r="K671" s="7">
        <v>229036</v>
      </c>
      <c r="L671" s="7" t="s">
        <v>13</v>
      </c>
      <c r="M671" s="7" t="s">
        <v>12</v>
      </c>
      <c r="N671" s="7">
        <v>2</v>
      </c>
      <c r="O671" s="7" t="s">
        <v>57</v>
      </c>
      <c r="P671" s="7" t="s">
        <v>142</v>
      </c>
      <c r="Q671" s="7" t="s">
        <v>19</v>
      </c>
      <c r="R671" s="7" t="s">
        <v>8</v>
      </c>
      <c r="S671" s="7" t="b">
        <v>0</v>
      </c>
      <c r="T671" s="7" t="b">
        <v>0</v>
      </c>
      <c r="U671" s="7" t="s">
        <v>601</v>
      </c>
      <c r="V671" s="9">
        <v>38578</v>
      </c>
      <c r="W671" s="7" t="s">
        <v>6</v>
      </c>
      <c r="X671" s="7" t="s">
        <v>37</v>
      </c>
      <c r="Y671" s="7" t="s">
        <v>18</v>
      </c>
      <c r="Z671" s="48">
        <v>0.4548611111111111</v>
      </c>
      <c r="AA671" s="8"/>
      <c r="AB671" s="8"/>
      <c r="AC671" s="7" t="s">
        <v>3</v>
      </c>
      <c r="AD671" s="7" t="s">
        <v>2</v>
      </c>
      <c r="AE671" s="7">
        <v>0</v>
      </c>
      <c r="AF671" s="7">
        <v>0</v>
      </c>
      <c r="AG671" s="7">
        <v>0</v>
      </c>
      <c r="AH671" s="7">
        <v>0</v>
      </c>
      <c r="AI671" s="7">
        <v>0</v>
      </c>
      <c r="AJ671" s="7">
        <v>200</v>
      </c>
      <c r="AK671" s="7" t="s">
        <v>1</v>
      </c>
      <c r="AL671" s="7" t="s">
        <v>1</v>
      </c>
      <c r="AM671" s="6" t="s">
        <v>0</v>
      </c>
    </row>
    <row r="672" spans="1:39" x14ac:dyDescent="0.25">
      <c r="A672" s="5" t="s">
        <v>17</v>
      </c>
      <c r="B672" s="2" t="s">
        <v>366</v>
      </c>
      <c r="C672" s="2" t="s">
        <v>15</v>
      </c>
      <c r="D672" s="2" t="s">
        <v>97</v>
      </c>
      <c r="E672" s="28">
        <v>7</v>
      </c>
      <c r="F672" s="2" t="s">
        <v>8</v>
      </c>
      <c r="G672" s="2" t="s">
        <v>12</v>
      </c>
      <c r="H672" s="2" t="s">
        <v>12</v>
      </c>
      <c r="I672" s="2">
        <v>267</v>
      </c>
      <c r="J672" s="4">
        <v>38585</v>
      </c>
      <c r="K672" s="2">
        <v>232138</v>
      </c>
      <c r="L672" s="2" t="s">
        <v>13</v>
      </c>
      <c r="M672" s="2" t="s">
        <v>12</v>
      </c>
      <c r="N672" s="2">
        <v>2</v>
      </c>
      <c r="O672" s="2" t="s">
        <v>89</v>
      </c>
      <c r="P672" s="2" t="s">
        <v>10</v>
      </c>
      <c r="Q672" s="2" t="s">
        <v>29</v>
      </c>
      <c r="R672" s="2" t="s">
        <v>8</v>
      </c>
      <c r="S672" s="2" t="b">
        <v>0</v>
      </c>
      <c r="T672" s="2" t="b">
        <v>0</v>
      </c>
      <c r="U672" s="2" t="s">
        <v>600</v>
      </c>
      <c r="V672" s="4">
        <v>38585</v>
      </c>
      <c r="W672" s="2" t="s">
        <v>12</v>
      </c>
      <c r="X672" s="2" t="s">
        <v>5</v>
      </c>
      <c r="Y672" s="2" t="s">
        <v>111</v>
      </c>
      <c r="Z672" s="47">
        <v>0.6875</v>
      </c>
      <c r="AA672" s="3"/>
      <c r="AB672" s="3"/>
      <c r="AC672" s="2" t="s">
        <v>3</v>
      </c>
      <c r="AD672" s="2" t="s">
        <v>2</v>
      </c>
      <c r="AE672" s="2">
        <v>0</v>
      </c>
      <c r="AF672" s="2">
        <v>0</v>
      </c>
      <c r="AG672" s="2">
        <v>0</v>
      </c>
      <c r="AH672" s="2">
        <v>0</v>
      </c>
      <c r="AI672" s="2">
        <v>0</v>
      </c>
      <c r="AJ672" s="2">
        <v>0</v>
      </c>
      <c r="AK672" s="2" t="s">
        <v>1</v>
      </c>
      <c r="AL672" s="2" t="s">
        <v>1</v>
      </c>
      <c r="AM672" s="1">
        <v>150</v>
      </c>
    </row>
    <row r="673" spans="1:39" x14ac:dyDescent="0.25">
      <c r="A673" s="10" t="s">
        <v>17</v>
      </c>
      <c r="B673" s="7" t="s">
        <v>383</v>
      </c>
      <c r="C673" s="7" t="s">
        <v>15</v>
      </c>
      <c r="D673" s="7" t="s">
        <v>151</v>
      </c>
      <c r="E673" s="29">
        <v>1</v>
      </c>
      <c r="F673" s="7" t="s">
        <v>8</v>
      </c>
      <c r="G673" s="7" t="s">
        <v>12</v>
      </c>
      <c r="H673" s="7" t="s">
        <v>12</v>
      </c>
      <c r="I673" s="11" t="s">
        <v>12</v>
      </c>
      <c r="J673" s="9">
        <v>38585</v>
      </c>
      <c r="K673" s="7">
        <v>232585</v>
      </c>
      <c r="L673" s="7" t="s">
        <v>13</v>
      </c>
      <c r="M673" s="7" t="s">
        <v>12</v>
      </c>
      <c r="N673" s="7">
        <v>2</v>
      </c>
      <c r="O673" s="7" t="s">
        <v>89</v>
      </c>
      <c r="P673" s="7" t="s">
        <v>77</v>
      </c>
      <c r="Q673" s="7" t="s">
        <v>9</v>
      </c>
      <c r="R673" s="7" t="s">
        <v>8</v>
      </c>
      <c r="S673" s="7" t="b">
        <v>0</v>
      </c>
      <c r="T673" s="7" t="b">
        <v>0</v>
      </c>
      <c r="U673" s="7" t="s">
        <v>599</v>
      </c>
      <c r="V673" s="9">
        <v>38602</v>
      </c>
      <c r="W673" s="7" t="s">
        <v>6</v>
      </c>
      <c r="X673" s="7" t="s">
        <v>37</v>
      </c>
      <c r="Y673" s="7" t="s">
        <v>18</v>
      </c>
      <c r="Z673" s="48">
        <v>0.76736111111111116</v>
      </c>
      <c r="AA673" s="8"/>
      <c r="AB673" s="8"/>
      <c r="AC673" s="7" t="s">
        <v>3</v>
      </c>
      <c r="AD673" s="7" t="s">
        <v>34</v>
      </c>
      <c r="AE673" s="7">
        <v>0</v>
      </c>
      <c r="AF673" s="7">
        <v>0</v>
      </c>
      <c r="AG673" s="7">
        <v>0</v>
      </c>
      <c r="AH673" s="7">
        <v>0</v>
      </c>
      <c r="AI673" s="7">
        <v>0</v>
      </c>
      <c r="AJ673" s="7">
        <v>0</v>
      </c>
      <c r="AK673" s="7" t="s">
        <v>1</v>
      </c>
      <c r="AL673" s="7" t="s">
        <v>1</v>
      </c>
      <c r="AM673" s="6">
        <v>120</v>
      </c>
    </row>
    <row r="674" spans="1:39" x14ac:dyDescent="0.25">
      <c r="A674" s="5" t="s">
        <v>17</v>
      </c>
      <c r="B674" s="2" t="s">
        <v>379</v>
      </c>
      <c r="C674" s="2" t="s">
        <v>105</v>
      </c>
      <c r="D674" s="2" t="s">
        <v>25</v>
      </c>
      <c r="E674" s="28">
        <v>1</v>
      </c>
      <c r="F674" s="2" t="s">
        <v>8</v>
      </c>
      <c r="G674" s="2" t="s">
        <v>12</v>
      </c>
      <c r="H674" s="2" t="s">
        <v>12</v>
      </c>
      <c r="I674" s="12" t="s">
        <v>12</v>
      </c>
      <c r="J674" s="4">
        <v>38587</v>
      </c>
      <c r="K674" s="2">
        <v>234723</v>
      </c>
      <c r="L674" s="2" t="s">
        <v>13</v>
      </c>
      <c r="M674" s="2" t="s">
        <v>12</v>
      </c>
      <c r="N674" s="2">
        <v>2</v>
      </c>
      <c r="O674" s="2" t="s">
        <v>24</v>
      </c>
      <c r="P674" s="2" t="s">
        <v>378</v>
      </c>
      <c r="Q674" s="2" t="s">
        <v>215</v>
      </c>
      <c r="R674" s="2" t="s">
        <v>8</v>
      </c>
      <c r="S674" s="2" t="b">
        <v>0</v>
      </c>
      <c r="T674" s="2" t="b">
        <v>0</v>
      </c>
      <c r="U674" s="2" t="s">
        <v>598</v>
      </c>
      <c r="V674" s="4">
        <v>38587</v>
      </c>
      <c r="W674" s="2" t="s">
        <v>12</v>
      </c>
      <c r="X674" s="2" t="s">
        <v>37</v>
      </c>
      <c r="Y674" s="2" t="s">
        <v>59</v>
      </c>
      <c r="Z674" s="47">
        <v>0.66666666666666663</v>
      </c>
      <c r="AA674" s="3"/>
      <c r="AB674" s="3"/>
      <c r="AC674" s="2" t="s">
        <v>3</v>
      </c>
      <c r="AD674" s="2" t="s">
        <v>34</v>
      </c>
      <c r="AE674" s="2">
        <v>0</v>
      </c>
      <c r="AF674" s="2">
        <v>0</v>
      </c>
      <c r="AG674" s="2">
        <v>0</v>
      </c>
      <c r="AH674" s="2">
        <v>0</v>
      </c>
      <c r="AI674" s="2">
        <v>0</v>
      </c>
      <c r="AJ674" s="14">
        <v>8500</v>
      </c>
      <c r="AK674" s="2" t="s">
        <v>1</v>
      </c>
      <c r="AL674" s="2" t="s">
        <v>1</v>
      </c>
      <c r="AM674" s="1">
        <v>210</v>
      </c>
    </row>
    <row r="675" spans="1:39" x14ac:dyDescent="0.25">
      <c r="A675" s="10" t="s">
        <v>17</v>
      </c>
      <c r="B675" s="7" t="s">
        <v>193</v>
      </c>
      <c r="C675" s="7" t="s">
        <v>15</v>
      </c>
      <c r="D675" s="7" t="s">
        <v>153</v>
      </c>
      <c r="E675" s="29">
        <v>1</v>
      </c>
      <c r="F675" s="7" t="s">
        <v>12</v>
      </c>
      <c r="G675" s="7" t="s">
        <v>12</v>
      </c>
      <c r="H675" s="7" t="s">
        <v>12</v>
      </c>
      <c r="I675" s="7">
        <v>382</v>
      </c>
      <c r="J675" s="9">
        <v>38596</v>
      </c>
      <c r="K675" s="7">
        <v>233117</v>
      </c>
      <c r="L675" s="7" t="s">
        <v>13</v>
      </c>
      <c r="M675" s="7" t="s">
        <v>12</v>
      </c>
      <c r="N675" s="7">
        <v>2</v>
      </c>
      <c r="O675" s="7" t="s">
        <v>180</v>
      </c>
      <c r="P675" s="7" t="s">
        <v>108</v>
      </c>
      <c r="Q675" s="7" t="s">
        <v>19</v>
      </c>
      <c r="R675" s="7" t="s">
        <v>8</v>
      </c>
      <c r="S675" s="7" t="b">
        <v>1</v>
      </c>
      <c r="T675" s="7" t="b">
        <v>0</v>
      </c>
      <c r="U675" s="7" t="s">
        <v>596</v>
      </c>
      <c r="V675" s="9">
        <v>38644</v>
      </c>
      <c r="W675" s="7" t="s">
        <v>6</v>
      </c>
      <c r="X675" s="7" t="s">
        <v>5</v>
      </c>
      <c r="Y675" s="7" t="s">
        <v>162</v>
      </c>
      <c r="Z675" s="48">
        <v>0.56805555555555554</v>
      </c>
      <c r="AA675" s="8"/>
      <c r="AB675" s="8"/>
      <c r="AC675" s="7" t="s">
        <v>3</v>
      </c>
      <c r="AD675" s="7" t="s">
        <v>2</v>
      </c>
      <c r="AE675" s="7">
        <v>0</v>
      </c>
      <c r="AF675" s="7">
        <v>0</v>
      </c>
      <c r="AG675" s="7">
        <v>0</v>
      </c>
      <c r="AH675" s="7">
        <v>0</v>
      </c>
      <c r="AI675" s="7">
        <v>0</v>
      </c>
      <c r="AJ675" s="7">
        <v>200</v>
      </c>
      <c r="AK675" s="7" t="s">
        <v>1</v>
      </c>
      <c r="AL675" s="7" t="s">
        <v>1</v>
      </c>
      <c r="AM675" s="6">
        <v>130</v>
      </c>
    </row>
    <row r="676" spans="1:39" x14ac:dyDescent="0.25">
      <c r="A676" s="10" t="s">
        <v>17</v>
      </c>
      <c r="B676" s="7" t="s">
        <v>128</v>
      </c>
      <c r="C676" s="7" t="s">
        <v>15</v>
      </c>
      <c r="D676" s="7" t="s">
        <v>231</v>
      </c>
      <c r="E676" s="29">
        <v>1</v>
      </c>
      <c r="F676" s="7" t="s">
        <v>8</v>
      </c>
      <c r="G676" s="7" t="s">
        <v>12</v>
      </c>
      <c r="H676" s="7" t="s">
        <v>12</v>
      </c>
      <c r="I676" s="7">
        <v>915</v>
      </c>
      <c r="J676" s="9">
        <v>38605</v>
      </c>
      <c r="K676" s="7">
        <v>229203</v>
      </c>
      <c r="L676" s="7" t="s">
        <v>13</v>
      </c>
      <c r="M676" s="7" t="s">
        <v>12</v>
      </c>
      <c r="N676" s="7">
        <v>2</v>
      </c>
      <c r="O676" s="7" t="s">
        <v>27</v>
      </c>
      <c r="P676" s="7" t="s">
        <v>126</v>
      </c>
      <c r="Q676" s="7" t="s">
        <v>19</v>
      </c>
      <c r="R676" s="7" t="s">
        <v>8</v>
      </c>
      <c r="S676" s="7" t="b">
        <v>0</v>
      </c>
      <c r="T676" s="7" t="b">
        <v>0</v>
      </c>
      <c r="U676" s="7" t="s">
        <v>595</v>
      </c>
      <c r="V676" s="9">
        <v>38605</v>
      </c>
      <c r="W676" s="7" t="s">
        <v>12</v>
      </c>
      <c r="X676" s="7" t="s">
        <v>5</v>
      </c>
      <c r="Y676" s="7" t="s">
        <v>169</v>
      </c>
      <c r="Z676" s="48">
        <v>0.625</v>
      </c>
      <c r="AA676" s="8"/>
      <c r="AB676" s="8"/>
      <c r="AC676" s="7" t="s">
        <v>3</v>
      </c>
      <c r="AD676" s="7" t="s">
        <v>2</v>
      </c>
      <c r="AE676" s="7">
        <v>0</v>
      </c>
      <c r="AF676" s="7">
        <v>0</v>
      </c>
      <c r="AG676" s="7">
        <v>0</v>
      </c>
      <c r="AH676" s="7">
        <v>0</v>
      </c>
      <c r="AI676" s="7">
        <v>0</v>
      </c>
      <c r="AJ676" s="7">
        <v>200</v>
      </c>
      <c r="AK676" s="7" t="s">
        <v>1</v>
      </c>
      <c r="AL676" s="7" t="s">
        <v>1</v>
      </c>
      <c r="AM676" s="6">
        <v>140</v>
      </c>
    </row>
    <row r="677" spans="1:39" x14ac:dyDescent="0.25">
      <c r="A677" s="5" t="s">
        <v>17</v>
      </c>
      <c r="B677" s="2" t="s">
        <v>366</v>
      </c>
      <c r="C677" s="2" t="s">
        <v>15</v>
      </c>
      <c r="D677" s="2" t="s">
        <v>21</v>
      </c>
      <c r="E677" s="28">
        <v>7</v>
      </c>
      <c r="F677" s="2" t="s">
        <v>8</v>
      </c>
      <c r="G677" s="2" t="s">
        <v>12</v>
      </c>
      <c r="H677" s="2" t="s">
        <v>12</v>
      </c>
      <c r="I677" s="12" t="s">
        <v>12</v>
      </c>
      <c r="J677" s="4">
        <v>38606</v>
      </c>
      <c r="K677" s="2">
        <v>237201</v>
      </c>
      <c r="L677" s="2" t="s">
        <v>13</v>
      </c>
      <c r="M677" s="2" t="s">
        <v>12</v>
      </c>
      <c r="N677" s="2">
        <v>3</v>
      </c>
      <c r="O677" s="2" t="s">
        <v>594</v>
      </c>
      <c r="P677" s="2" t="s">
        <v>10</v>
      </c>
      <c r="Q677" s="2" t="s">
        <v>19</v>
      </c>
      <c r="R677" s="2" t="s">
        <v>168</v>
      </c>
      <c r="S677" s="2" t="b">
        <v>0</v>
      </c>
      <c r="T677" s="2" t="b">
        <v>0</v>
      </c>
      <c r="U677" s="2" t="s">
        <v>593</v>
      </c>
      <c r="V677" s="4">
        <v>38611</v>
      </c>
      <c r="W677" s="2" t="s">
        <v>12</v>
      </c>
      <c r="X677" s="2" t="s">
        <v>5</v>
      </c>
      <c r="Y677" s="2" t="s">
        <v>73</v>
      </c>
      <c r="Z677" s="47">
        <v>0.88541666666666663</v>
      </c>
      <c r="AA677" s="3"/>
      <c r="AB677" s="3"/>
      <c r="AC677" s="2" t="s">
        <v>35</v>
      </c>
      <c r="AD677" s="2" t="s">
        <v>34</v>
      </c>
      <c r="AE677" s="2">
        <v>0</v>
      </c>
      <c r="AF677" s="2">
        <v>0</v>
      </c>
      <c r="AG677" s="2">
        <v>0</v>
      </c>
      <c r="AH677" s="2">
        <v>0</v>
      </c>
      <c r="AI677" s="2">
        <v>0</v>
      </c>
      <c r="AJ677" s="2">
        <v>500</v>
      </c>
      <c r="AK677" s="2" t="s">
        <v>1</v>
      </c>
      <c r="AL677" s="2" t="s">
        <v>1</v>
      </c>
      <c r="AM677" s="1">
        <v>160</v>
      </c>
    </row>
    <row r="678" spans="1:39" x14ac:dyDescent="0.25">
      <c r="A678" s="10" t="s">
        <v>17</v>
      </c>
      <c r="B678" s="7" t="s">
        <v>193</v>
      </c>
      <c r="C678" s="7" t="s">
        <v>15</v>
      </c>
      <c r="D678" s="7" t="s">
        <v>28</v>
      </c>
      <c r="E678" s="29">
        <v>1</v>
      </c>
      <c r="F678" s="7" t="s">
        <v>12</v>
      </c>
      <c r="G678" s="7" t="s">
        <v>12</v>
      </c>
      <c r="H678" s="7" t="s">
        <v>12</v>
      </c>
      <c r="I678" s="7">
        <v>803</v>
      </c>
      <c r="J678" s="9">
        <v>38607</v>
      </c>
      <c r="K678" s="7">
        <v>234966</v>
      </c>
      <c r="L678" s="7" t="s">
        <v>13</v>
      </c>
      <c r="M678" s="7" t="s">
        <v>12</v>
      </c>
      <c r="N678" s="7">
        <v>2</v>
      </c>
      <c r="O678" s="7" t="s">
        <v>592</v>
      </c>
      <c r="P678" s="7" t="s">
        <v>108</v>
      </c>
      <c r="Q678" s="7" t="s">
        <v>9</v>
      </c>
      <c r="R678" s="7" t="s">
        <v>12</v>
      </c>
      <c r="S678" s="7" t="b">
        <v>1</v>
      </c>
      <c r="T678" s="7" t="b">
        <v>0</v>
      </c>
      <c r="U678" s="7" t="s">
        <v>7</v>
      </c>
      <c r="V678" s="9">
        <v>38644</v>
      </c>
      <c r="W678" s="7" t="s">
        <v>12</v>
      </c>
      <c r="X678" s="7" t="s">
        <v>12</v>
      </c>
      <c r="Y678" s="7" t="s">
        <v>150</v>
      </c>
      <c r="Z678" s="48">
        <v>0.77430555555555547</v>
      </c>
      <c r="AA678" s="8"/>
      <c r="AB678" s="8"/>
      <c r="AC678" s="7" t="s">
        <v>3</v>
      </c>
      <c r="AD678" s="7" t="s">
        <v>22</v>
      </c>
      <c r="AE678" s="7">
        <v>0</v>
      </c>
      <c r="AF678" s="7">
        <v>0</v>
      </c>
      <c r="AG678" s="7">
        <v>0</v>
      </c>
      <c r="AH678" s="7">
        <v>0</v>
      </c>
      <c r="AI678" s="7">
        <v>0</v>
      </c>
      <c r="AJ678" s="7">
        <v>0</v>
      </c>
      <c r="AK678" s="7" t="s">
        <v>1</v>
      </c>
      <c r="AL678" s="7" t="s">
        <v>1</v>
      </c>
      <c r="AM678" s="6" t="s">
        <v>0</v>
      </c>
    </row>
    <row r="679" spans="1:39" x14ac:dyDescent="0.25">
      <c r="A679" s="5" t="s">
        <v>17</v>
      </c>
      <c r="B679" s="2" t="s">
        <v>193</v>
      </c>
      <c r="C679" s="2" t="s">
        <v>46</v>
      </c>
      <c r="D679" s="2" t="s">
        <v>467</v>
      </c>
      <c r="E679" s="28">
        <v>1</v>
      </c>
      <c r="F679" s="2" t="s">
        <v>12</v>
      </c>
      <c r="G679" s="2" t="s">
        <v>12</v>
      </c>
      <c r="H679" s="2" t="s">
        <v>12</v>
      </c>
      <c r="I679" s="2">
        <v>608</v>
      </c>
      <c r="J679" s="4">
        <v>38610</v>
      </c>
      <c r="K679" s="2">
        <v>234979</v>
      </c>
      <c r="L679" s="2" t="s">
        <v>64</v>
      </c>
      <c r="M679" s="2" t="s">
        <v>12</v>
      </c>
      <c r="N679" s="2">
        <v>4</v>
      </c>
      <c r="O679" s="2" t="s">
        <v>20</v>
      </c>
      <c r="P679" s="2" t="s">
        <v>108</v>
      </c>
      <c r="Q679" s="2" t="s">
        <v>19</v>
      </c>
      <c r="R679" s="2" t="s">
        <v>12</v>
      </c>
      <c r="S679" s="2" t="b">
        <v>1</v>
      </c>
      <c r="T679" s="2" t="b">
        <v>0</v>
      </c>
      <c r="U679" s="2" t="s">
        <v>591</v>
      </c>
      <c r="V679" s="4">
        <v>38644</v>
      </c>
      <c r="W679" s="2" t="s">
        <v>38</v>
      </c>
      <c r="X679" s="2" t="s">
        <v>12</v>
      </c>
      <c r="Y679" s="2" t="s">
        <v>404</v>
      </c>
      <c r="Z679" s="47">
        <v>0.1875</v>
      </c>
      <c r="AA679" s="3"/>
      <c r="AB679" s="3"/>
      <c r="AC679" s="2" t="s">
        <v>35</v>
      </c>
      <c r="AD679" s="2" t="s">
        <v>22</v>
      </c>
      <c r="AE679" s="2">
        <v>0</v>
      </c>
      <c r="AF679" s="2">
        <v>0</v>
      </c>
      <c r="AG679" s="2">
        <v>0</v>
      </c>
      <c r="AH679" s="2">
        <v>0</v>
      </c>
      <c r="AI679" s="2">
        <v>0</v>
      </c>
      <c r="AJ679" s="2" t="s">
        <v>1</v>
      </c>
      <c r="AK679" s="2" t="s">
        <v>1</v>
      </c>
      <c r="AL679" s="2" t="s">
        <v>1</v>
      </c>
      <c r="AM679" s="1" t="s">
        <v>0</v>
      </c>
    </row>
    <row r="680" spans="1:39" x14ac:dyDescent="0.25">
      <c r="A680" s="10" t="s">
        <v>17</v>
      </c>
      <c r="B680" s="7" t="s">
        <v>318</v>
      </c>
      <c r="C680" s="7" t="s">
        <v>15</v>
      </c>
      <c r="D680" s="7" t="s">
        <v>32</v>
      </c>
      <c r="E680" s="29">
        <v>1</v>
      </c>
      <c r="F680" s="7" t="s">
        <v>8</v>
      </c>
      <c r="G680" s="7" t="s">
        <v>12</v>
      </c>
      <c r="H680" s="7" t="s">
        <v>12</v>
      </c>
      <c r="I680" s="11" t="s">
        <v>12</v>
      </c>
      <c r="J680" s="9">
        <v>38611</v>
      </c>
      <c r="K680" s="7">
        <v>239949</v>
      </c>
      <c r="L680" s="7" t="s">
        <v>13</v>
      </c>
      <c r="M680" s="7" t="s">
        <v>12</v>
      </c>
      <c r="N680" s="7">
        <v>2</v>
      </c>
      <c r="O680" s="7" t="s">
        <v>466</v>
      </c>
      <c r="P680" s="7" t="s">
        <v>257</v>
      </c>
      <c r="Q680" s="7" t="s">
        <v>9</v>
      </c>
      <c r="R680" s="7" t="s">
        <v>8</v>
      </c>
      <c r="S680" s="7" t="b">
        <v>0</v>
      </c>
      <c r="T680" s="7" t="b">
        <v>0</v>
      </c>
      <c r="U680" s="7" t="s">
        <v>7</v>
      </c>
      <c r="V680" s="9">
        <v>38611</v>
      </c>
      <c r="W680" s="7" t="s">
        <v>6</v>
      </c>
      <c r="X680" s="7" t="s">
        <v>45</v>
      </c>
      <c r="Y680" s="7" t="s">
        <v>4</v>
      </c>
      <c r="Z680" s="48">
        <v>0.4201388888888889</v>
      </c>
      <c r="AA680" s="8"/>
      <c r="AB680" s="8"/>
      <c r="AC680" s="7" t="s">
        <v>3</v>
      </c>
      <c r="AD680" s="7" t="s">
        <v>2</v>
      </c>
      <c r="AE680" s="7">
        <v>0</v>
      </c>
      <c r="AF680" s="7">
        <v>0</v>
      </c>
      <c r="AG680" s="7">
        <v>0</v>
      </c>
      <c r="AH680" s="7">
        <v>0</v>
      </c>
      <c r="AI680" s="7">
        <v>0</v>
      </c>
      <c r="AJ680" s="7">
        <v>0</v>
      </c>
      <c r="AK680" s="7" t="s">
        <v>1</v>
      </c>
      <c r="AL680" s="7" t="s">
        <v>1</v>
      </c>
      <c r="AM680" s="6" t="s">
        <v>0</v>
      </c>
    </row>
    <row r="681" spans="1:39" x14ac:dyDescent="0.25">
      <c r="A681" s="5" t="s">
        <v>17</v>
      </c>
      <c r="B681" s="2" t="s">
        <v>250</v>
      </c>
      <c r="C681" s="2" t="s">
        <v>15</v>
      </c>
      <c r="D681" s="2" t="s">
        <v>99</v>
      </c>
      <c r="E681" s="28">
        <v>1</v>
      </c>
      <c r="F681" s="2" t="s">
        <v>8</v>
      </c>
      <c r="G681" s="2" t="s">
        <v>12</v>
      </c>
      <c r="H681" s="2" t="s">
        <v>12</v>
      </c>
      <c r="I681" s="2">
        <v>6727</v>
      </c>
      <c r="J681" s="4">
        <v>38616</v>
      </c>
      <c r="K681" s="2">
        <v>234179</v>
      </c>
      <c r="L681" s="2" t="s">
        <v>13</v>
      </c>
      <c r="M681" s="2" t="s">
        <v>12</v>
      </c>
      <c r="N681" s="2">
        <v>2</v>
      </c>
      <c r="O681" s="2" t="s">
        <v>20</v>
      </c>
      <c r="P681" s="2" t="s">
        <v>132</v>
      </c>
      <c r="Q681" s="2" t="s">
        <v>19</v>
      </c>
      <c r="R681" s="2" t="s">
        <v>8</v>
      </c>
      <c r="S681" s="2" t="b">
        <v>0</v>
      </c>
      <c r="T681" s="2" t="b">
        <v>0</v>
      </c>
      <c r="U681" s="2" t="s">
        <v>590</v>
      </c>
      <c r="V681" s="4">
        <v>38642</v>
      </c>
      <c r="W681" s="2" t="s">
        <v>6</v>
      </c>
      <c r="X681" s="2" t="s">
        <v>37</v>
      </c>
      <c r="Y681" s="2" t="s">
        <v>18</v>
      </c>
      <c r="Z681" s="47">
        <v>0.20486111111111113</v>
      </c>
      <c r="AA681" s="3"/>
      <c r="AB681" s="3"/>
      <c r="AC681" s="2" t="s">
        <v>35</v>
      </c>
      <c r="AD681" s="2" t="s">
        <v>34</v>
      </c>
      <c r="AE681" s="2">
        <v>0</v>
      </c>
      <c r="AF681" s="2">
        <v>0</v>
      </c>
      <c r="AG681" s="2">
        <v>0</v>
      </c>
      <c r="AH681" s="2">
        <v>0</v>
      </c>
      <c r="AI681" s="2">
        <v>0</v>
      </c>
      <c r="AJ681" s="2">
        <v>500</v>
      </c>
      <c r="AK681" s="2" t="s">
        <v>1</v>
      </c>
      <c r="AL681" s="2" t="s">
        <v>1</v>
      </c>
      <c r="AM681" s="1">
        <v>141</v>
      </c>
    </row>
    <row r="682" spans="1:39" x14ac:dyDescent="0.25">
      <c r="A682" s="10" t="s">
        <v>17</v>
      </c>
      <c r="B682" s="7" t="s">
        <v>250</v>
      </c>
      <c r="C682" s="7" t="s">
        <v>15</v>
      </c>
      <c r="D682" s="7" t="s">
        <v>26</v>
      </c>
      <c r="E682" s="29">
        <v>1</v>
      </c>
      <c r="F682" s="7" t="s">
        <v>12</v>
      </c>
      <c r="G682" s="7" t="s">
        <v>12</v>
      </c>
      <c r="H682" s="7" t="s">
        <v>12</v>
      </c>
      <c r="I682" s="7">
        <v>896</v>
      </c>
      <c r="J682" s="9">
        <v>38616</v>
      </c>
      <c r="K682" s="7">
        <v>237045</v>
      </c>
      <c r="L682" s="7" t="s">
        <v>13</v>
      </c>
      <c r="M682" s="7" t="s">
        <v>12</v>
      </c>
      <c r="N682" s="7">
        <v>2</v>
      </c>
      <c r="O682" s="7" t="s">
        <v>27</v>
      </c>
      <c r="P682" s="7" t="s">
        <v>132</v>
      </c>
      <c r="Q682" s="7" t="s">
        <v>19</v>
      </c>
      <c r="R682" s="7" t="s">
        <v>12</v>
      </c>
      <c r="S682" s="7" t="b">
        <v>0</v>
      </c>
      <c r="T682" s="7" t="b">
        <v>0</v>
      </c>
      <c r="U682" s="7" t="s">
        <v>589</v>
      </c>
      <c r="V682" s="9">
        <v>38660</v>
      </c>
      <c r="W682" s="7" t="s">
        <v>6</v>
      </c>
      <c r="X682" s="7" t="s">
        <v>12</v>
      </c>
      <c r="Y682" s="7" t="s">
        <v>526</v>
      </c>
      <c r="Z682" s="48">
        <v>0.80625000000000002</v>
      </c>
      <c r="AA682" s="8"/>
      <c r="AB682" s="8"/>
      <c r="AC682" s="7" t="s">
        <v>55</v>
      </c>
      <c r="AD682" s="7" t="s">
        <v>22</v>
      </c>
      <c r="AE682" s="7">
        <v>0</v>
      </c>
      <c r="AF682" s="7">
        <v>0</v>
      </c>
      <c r="AG682" s="7">
        <v>0</v>
      </c>
      <c r="AH682" s="7">
        <v>0</v>
      </c>
      <c r="AI682" s="7">
        <v>0</v>
      </c>
      <c r="AJ682" s="7">
        <v>200</v>
      </c>
      <c r="AK682" s="7" t="s">
        <v>1</v>
      </c>
      <c r="AL682" s="7" t="s">
        <v>1</v>
      </c>
      <c r="AM682" s="6" t="s">
        <v>0</v>
      </c>
    </row>
    <row r="683" spans="1:39" x14ac:dyDescent="0.25">
      <c r="A683" s="5" t="s">
        <v>17</v>
      </c>
      <c r="B683" s="2" t="s">
        <v>366</v>
      </c>
      <c r="C683" s="2" t="s">
        <v>15</v>
      </c>
      <c r="D683" s="2" t="s">
        <v>178</v>
      </c>
      <c r="E683" s="28">
        <v>1</v>
      </c>
      <c r="F683" s="2" t="s">
        <v>8</v>
      </c>
      <c r="G683" s="2" t="s">
        <v>12</v>
      </c>
      <c r="H683" s="2" t="s">
        <v>12</v>
      </c>
      <c r="I683" s="2">
        <v>714</v>
      </c>
      <c r="J683" s="4">
        <v>38622</v>
      </c>
      <c r="K683" s="2">
        <v>237052</v>
      </c>
      <c r="L683" s="2" t="s">
        <v>13</v>
      </c>
      <c r="M683" s="2" t="s">
        <v>12</v>
      </c>
      <c r="N683" s="2">
        <v>2</v>
      </c>
      <c r="O683" s="2" t="s">
        <v>89</v>
      </c>
      <c r="P683" s="2" t="s">
        <v>10</v>
      </c>
      <c r="Q683" s="2" t="s">
        <v>29</v>
      </c>
      <c r="R683" s="2" t="s">
        <v>8</v>
      </c>
      <c r="S683" s="2" t="b">
        <v>1</v>
      </c>
      <c r="T683" s="2" t="b">
        <v>1</v>
      </c>
      <c r="U683" s="2" t="s">
        <v>588</v>
      </c>
      <c r="V683" s="4">
        <v>38622</v>
      </c>
      <c r="W683" s="2" t="s">
        <v>6</v>
      </c>
      <c r="X683" s="2" t="s">
        <v>5</v>
      </c>
      <c r="Y683" s="2" t="s">
        <v>48</v>
      </c>
      <c r="Z683" s="47">
        <v>0.40972222222222227</v>
      </c>
      <c r="AA683" s="3"/>
      <c r="AB683" s="3"/>
      <c r="AC683" s="2" t="s">
        <v>3</v>
      </c>
      <c r="AD683" s="2" t="s">
        <v>2</v>
      </c>
      <c r="AE683" s="2">
        <v>0</v>
      </c>
      <c r="AF683" s="2">
        <v>0</v>
      </c>
      <c r="AG683" s="2">
        <v>0</v>
      </c>
      <c r="AH683" s="2">
        <v>0</v>
      </c>
      <c r="AI683" s="2">
        <v>0</v>
      </c>
      <c r="AJ683" s="2">
        <v>0</v>
      </c>
      <c r="AK683" s="2" t="s">
        <v>1</v>
      </c>
      <c r="AL683" s="2" t="s">
        <v>1</v>
      </c>
      <c r="AM683" s="1" t="s">
        <v>0</v>
      </c>
    </row>
    <row r="684" spans="1:39" x14ac:dyDescent="0.25">
      <c r="A684" s="10" t="s">
        <v>17</v>
      </c>
      <c r="B684" s="7" t="s">
        <v>208</v>
      </c>
      <c r="C684" s="7" t="s">
        <v>15</v>
      </c>
      <c r="D684" s="7" t="s">
        <v>97</v>
      </c>
      <c r="E684" s="29">
        <v>1</v>
      </c>
      <c r="F684" s="7" t="s">
        <v>8</v>
      </c>
      <c r="G684" s="7" t="s">
        <v>12</v>
      </c>
      <c r="H684" s="7" t="s">
        <v>12</v>
      </c>
      <c r="I684" s="7">
        <v>241</v>
      </c>
      <c r="J684" s="9">
        <v>38625</v>
      </c>
      <c r="K684" s="7">
        <v>233683</v>
      </c>
      <c r="L684" s="7" t="s">
        <v>13</v>
      </c>
      <c r="M684" s="7" t="s">
        <v>12</v>
      </c>
      <c r="N684" s="7">
        <v>2</v>
      </c>
      <c r="O684" s="7" t="s">
        <v>267</v>
      </c>
      <c r="P684" s="7" t="s">
        <v>10</v>
      </c>
      <c r="Q684" s="7" t="s">
        <v>29</v>
      </c>
      <c r="R684" s="7" t="s">
        <v>8</v>
      </c>
      <c r="S684" s="7" t="b">
        <v>1</v>
      </c>
      <c r="T684" s="7" t="b">
        <v>0</v>
      </c>
      <c r="U684" s="7" t="s">
        <v>586</v>
      </c>
      <c r="V684" s="9">
        <v>38625</v>
      </c>
      <c r="W684" s="7" t="s">
        <v>6</v>
      </c>
      <c r="X684" s="7" t="s">
        <v>5</v>
      </c>
      <c r="Y684" s="7" t="s">
        <v>162</v>
      </c>
      <c r="Z684" s="48">
        <v>0.40625</v>
      </c>
      <c r="AA684" s="8"/>
      <c r="AB684" s="8"/>
      <c r="AC684" s="7" t="s">
        <v>3</v>
      </c>
      <c r="AD684" s="7" t="s">
        <v>2</v>
      </c>
      <c r="AE684" s="7">
        <v>0</v>
      </c>
      <c r="AF684" s="7">
        <v>0</v>
      </c>
      <c r="AG684" s="7">
        <v>0</v>
      </c>
      <c r="AH684" s="7">
        <v>0</v>
      </c>
      <c r="AI684" s="7">
        <v>0</v>
      </c>
      <c r="AJ684" s="7">
        <v>0</v>
      </c>
      <c r="AK684" s="7" t="s">
        <v>1</v>
      </c>
      <c r="AL684" s="7" t="s">
        <v>1</v>
      </c>
      <c r="AM684" s="6">
        <v>100</v>
      </c>
    </row>
    <row r="685" spans="1:39" x14ac:dyDescent="0.25">
      <c r="A685" s="5" t="s">
        <v>17</v>
      </c>
      <c r="B685" s="2" t="s">
        <v>193</v>
      </c>
      <c r="C685" s="2" t="s">
        <v>15</v>
      </c>
      <c r="D685" s="2" t="s">
        <v>28</v>
      </c>
      <c r="E685" s="28">
        <v>7</v>
      </c>
      <c r="F685" s="2" t="s">
        <v>8</v>
      </c>
      <c r="G685" s="2" t="s">
        <v>12</v>
      </c>
      <c r="H685" s="2" t="s">
        <v>12</v>
      </c>
      <c r="I685" s="2">
        <v>120</v>
      </c>
      <c r="J685" s="4">
        <v>38631</v>
      </c>
      <c r="K685" s="2">
        <v>236080</v>
      </c>
      <c r="L685" s="2" t="s">
        <v>13</v>
      </c>
      <c r="M685" s="2" t="s">
        <v>12</v>
      </c>
      <c r="N685" s="2">
        <v>2</v>
      </c>
      <c r="O685" s="2" t="s">
        <v>27</v>
      </c>
      <c r="P685" s="2" t="s">
        <v>108</v>
      </c>
      <c r="Q685" s="2" t="s">
        <v>9</v>
      </c>
      <c r="R685" s="2" t="s">
        <v>8</v>
      </c>
      <c r="S685" s="2" t="b">
        <v>0</v>
      </c>
      <c r="T685" s="2" t="b">
        <v>0</v>
      </c>
      <c r="U685" s="2" t="s">
        <v>585</v>
      </c>
      <c r="V685" s="4">
        <v>38686</v>
      </c>
      <c r="W685" s="2" t="s">
        <v>6</v>
      </c>
      <c r="X685" s="2" t="s">
        <v>5</v>
      </c>
      <c r="Y685" s="2" t="s">
        <v>50</v>
      </c>
      <c r="Z685" s="47">
        <v>0.78125</v>
      </c>
      <c r="AA685" s="3"/>
      <c r="AB685" s="3"/>
      <c r="AC685" s="2" t="s">
        <v>3</v>
      </c>
      <c r="AD685" s="2" t="s">
        <v>2</v>
      </c>
      <c r="AE685" s="2">
        <v>0</v>
      </c>
      <c r="AF685" s="2">
        <v>0</v>
      </c>
      <c r="AG685" s="2">
        <v>0</v>
      </c>
      <c r="AH685" s="2">
        <v>0</v>
      </c>
      <c r="AI685" s="2">
        <v>0</v>
      </c>
      <c r="AJ685" s="2">
        <v>0</v>
      </c>
      <c r="AK685" s="2" t="s">
        <v>1</v>
      </c>
      <c r="AL685" s="2" t="s">
        <v>1</v>
      </c>
      <c r="AM685" s="1" t="s">
        <v>0</v>
      </c>
    </row>
    <row r="686" spans="1:39" x14ac:dyDescent="0.25">
      <c r="A686" s="10" t="s">
        <v>17</v>
      </c>
      <c r="B686" s="7" t="s">
        <v>287</v>
      </c>
      <c r="C686" s="7" t="s">
        <v>15</v>
      </c>
      <c r="D686" s="7" t="s">
        <v>196</v>
      </c>
      <c r="E686" s="29">
        <v>1</v>
      </c>
      <c r="F686" s="7" t="s">
        <v>8</v>
      </c>
      <c r="G686" s="7" t="s">
        <v>12</v>
      </c>
      <c r="H686" s="7" t="s">
        <v>12</v>
      </c>
      <c r="I686" s="11" t="s">
        <v>12</v>
      </c>
      <c r="J686" s="9">
        <v>38634</v>
      </c>
      <c r="K686" s="7">
        <v>235939</v>
      </c>
      <c r="L686" s="7" t="s">
        <v>13</v>
      </c>
      <c r="M686" s="7" t="s">
        <v>12</v>
      </c>
      <c r="N686" s="7">
        <v>2</v>
      </c>
      <c r="O686" s="7" t="s">
        <v>79</v>
      </c>
      <c r="P686" s="7" t="s">
        <v>122</v>
      </c>
      <c r="Q686" s="7" t="s">
        <v>19</v>
      </c>
      <c r="R686" s="7" t="s">
        <v>8</v>
      </c>
      <c r="S686" s="7" t="b">
        <v>0</v>
      </c>
      <c r="T686" s="7" t="b">
        <v>0</v>
      </c>
      <c r="U686" s="7" t="s">
        <v>584</v>
      </c>
      <c r="V686" s="9">
        <v>38634</v>
      </c>
      <c r="W686" s="7" t="s">
        <v>6</v>
      </c>
      <c r="X686" s="7" t="s">
        <v>45</v>
      </c>
      <c r="Y686" s="7" t="s">
        <v>118</v>
      </c>
      <c r="Z686" s="48">
        <v>0.47222222222222227</v>
      </c>
      <c r="AA686" s="8"/>
      <c r="AB686" s="8"/>
      <c r="AC686" s="7" t="s">
        <v>3</v>
      </c>
      <c r="AD686" s="7" t="s">
        <v>34</v>
      </c>
      <c r="AE686" s="7">
        <v>0</v>
      </c>
      <c r="AF686" s="7">
        <v>0</v>
      </c>
      <c r="AG686" s="7">
        <v>0</v>
      </c>
      <c r="AH686" s="7">
        <v>0</v>
      </c>
      <c r="AI686" s="7">
        <v>0</v>
      </c>
      <c r="AJ686" s="7">
        <v>100</v>
      </c>
      <c r="AK686" s="7" t="s">
        <v>1</v>
      </c>
      <c r="AL686" s="7" t="s">
        <v>1</v>
      </c>
      <c r="AM686" s="6">
        <v>135</v>
      </c>
    </row>
    <row r="687" spans="1:39" x14ac:dyDescent="0.25">
      <c r="A687" s="5" t="s">
        <v>17</v>
      </c>
      <c r="B687" s="2" t="s">
        <v>248</v>
      </c>
      <c r="C687" s="2" t="s">
        <v>15</v>
      </c>
      <c r="D687" s="2" t="s">
        <v>97</v>
      </c>
      <c r="E687" s="28">
        <v>1</v>
      </c>
      <c r="F687" s="2" t="s">
        <v>8</v>
      </c>
      <c r="G687" s="2" t="s">
        <v>12</v>
      </c>
      <c r="H687" s="2" t="s">
        <v>12</v>
      </c>
      <c r="I687" s="2">
        <v>926</v>
      </c>
      <c r="J687" s="4">
        <v>38637</v>
      </c>
      <c r="K687" s="2">
        <v>241044</v>
      </c>
      <c r="L687" s="2" t="s">
        <v>13</v>
      </c>
      <c r="M687" s="2" t="s">
        <v>12</v>
      </c>
      <c r="N687" s="2">
        <v>2</v>
      </c>
      <c r="O687" s="2" t="s">
        <v>27</v>
      </c>
      <c r="P687" s="2" t="s">
        <v>39</v>
      </c>
      <c r="Q687" s="2" t="s">
        <v>9</v>
      </c>
      <c r="R687" s="2" t="s">
        <v>8</v>
      </c>
      <c r="S687" s="2" t="b">
        <v>1</v>
      </c>
      <c r="T687" s="2" t="b">
        <v>1</v>
      </c>
      <c r="U687" s="2" t="s">
        <v>583</v>
      </c>
      <c r="V687" s="4">
        <v>38686</v>
      </c>
      <c r="W687" s="2" t="s">
        <v>6</v>
      </c>
      <c r="X687" s="2" t="s">
        <v>37</v>
      </c>
      <c r="Y687" s="2" t="s">
        <v>162</v>
      </c>
      <c r="Z687" s="47">
        <v>0.64236111111111105</v>
      </c>
      <c r="AA687" s="3"/>
      <c r="AB687" s="3"/>
      <c r="AC687" s="2" t="s">
        <v>3</v>
      </c>
      <c r="AD687" s="2" t="s">
        <v>34</v>
      </c>
      <c r="AE687" s="2">
        <v>0</v>
      </c>
      <c r="AF687" s="2">
        <v>0</v>
      </c>
      <c r="AG687" s="2">
        <v>0</v>
      </c>
      <c r="AH687" s="2">
        <v>0</v>
      </c>
      <c r="AI687" s="2">
        <v>0</v>
      </c>
      <c r="AJ687" s="2">
        <v>0</v>
      </c>
      <c r="AK687" s="2" t="s">
        <v>1</v>
      </c>
      <c r="AL687" s="2" t="s">
        <v>1</v>
      </c>
      <c r="AM687" s="1">
        <v>90</v>
      </c>
    </row>
    <row r="688" spans="1:39" x14ac:dyDescent="0.25">
      <c r="A688" s="10" t="s">
        <v>17</v>
      </c>
      <c r="B688" s="7" t="s">
        <v>130</v>
      </c>
      <c r="C688" s="7" t="s">
        <v>15</v>
      </c>
      <c r="D688" s="7" t="s">
        <v>220</v>
      </c>
      <c r="E688" s="29">
        <v>7</v>
      </c>
      <c r="F688" s="7" t="s">
        <v>8</v>
      </c>
      <c r="G688" s="7" t="s">
        <v>12</v>
      </c>
      <c r="H688" s="7" t="s">
        <v>12</v>
      </c>
      <c r="I688" s="11" t="s">
        <v>12</v>
      </c>
      <c r="J688" s="9">
        <v>38640</v>
      </c>
      <c r="K688" s="7">
        <v>236946</v>
      </c>
      <c r="L688" s="7" t="s">
        <v>13</v>
      </c>
      <c r="M688" s="7" t="s">
        <v>12</v>
      </c>
      <c r="N688" s="7">
        <v>2</v>
      </c>
      <c r="O688" s="7" t="s">
        <v>89</v>
      </c>
      <c r="P688" s="7" t="s">
        <v>83</v>
      </c>
      <c r="Q688" s="7" t="s">
        <v>9</v>
      </c>
      <c r="R688" s="7" t="s">
        <v>8</v>
      </c>
      <c r="S688" s="7" t="b">
        <v>0</v>
      </c>
      <c r="T688" s="7" t="b">
        <v>0</v>
      </c>
      <c r="U688" s="7" t="s">
        <v>7</v>
      </c>
      <c r="V688" s="9">
        <v>38640</v>
      </c>
      <c r="W688" s="7" t="s">
        <v>12</v>
      </c>
      <c r="X688" s="7" t="s">
        <v>37</v>
      </c>
      <c r="Y688" s="7" t="s">
        <v>169</v>
      </c>
      <c r="Z688" s="48">
        <v>0.54375000000000007</v>
      </c>
      <c r="AA688" s="8"/>
      <c r="AB688" s="8"/>
      <c r="AC688" s="7" t="s">
        <v>3</v>
      </c>
      <c r="AD688" s="7" t="s">
        <v>34</v>
      </c>
      <c r="AE688" s="7">
        <v>0</v>
      </c>
      <c r="AF688" s="7">
        <v>0</v>
      </c>
      <c r="AG688" s="7">
        <v>0</v>
      </c>
      <c r="AH688" s="7">
        <v>0</v>
      </c>
      <c r="AI688" s="7">
        <v>0</v>
      </c>
      <c r="AJ688" s="7">
        <v>0</v>
      </c>
      <c r="AK688" s="7" t="s">
        <v>1</v>
      </c>
      <c r="AL688" s="7" t="s">
        <v>1</v>
      </c>
      <c r="AM688" s="6">
        <v>137</v>
      </c>
    </row>
    <row r="689" spans="1:39" x14ac:dyDescent="0.25">
      <c r="A689" s="10" t="s">
        <v>17</v>
      </c>
      <c r="B689" s="7" t="s">
        <v>250</v>
      </c>
      <c r="C689" s="7" t="s">
        <v>105</v>
      </c>
      <c r="D689" s="7" t="s">
        <v>460</v>
      </c>
      <c r="E689" s="29">
        <v>1</v>
      </c>
      <c r="F689" s="7" t="s">
        <v>8</v>
      </c>
      <c r="G689" s="7" t="s">
        <v>12</v>
      </c>
      <c r="H689" s="7" t="s">
        <v>12</v>
      </c>
      <c r="I689" s="7">
        <v>543</v>
      </c>
      <c r="J689" s="9">
        <v>38646</v>
      </c>
      <c r="K689" s="7">
        <v>237208</v>
      </c>
      <c r="L689" s="7" t="s">
        <v>13</v>
      </c>
      <c r="M689" s="7" t="s">
        <v>12</v>
      </c>
      <c r="N689" s="7">
        <v>4</v>
      </c>
      <c r="O689" s="7" t="s">
        <v>20</v>
      </c>
      <c r="P689" s="7" t="s">
        <v>132</v>
      </c>
      <c r="Q689" s="7" t="s">
        <v>19</v>
      </c>
      <c r="R689" s="7" t="s">
        <v>8</v>
      </c>
      <c r="S689" s="7" t="b">
        <v>0</v>
      </c>
      <c r="T689" s="7" t="b">
        <v>0</v>
      </c>
      <c r="U689" s="7" t="s">
        <v>582</v>
      </c>
      <c r="V689" s="9">
        <v>38670</v>
      </c>
      <c r="W689" s="7" t="s">
        <v>6</v>
      </c>
      <c r="X689" s="7" t="s">
        <v>37</v>
      </c>
      <c r="Y689" s="7" t="s">
        <v>50</v>
      </c>
      <c r="Z689" s="48">
        <v>2.0833333333333332E-2</v>
      </c>
      <c r="AA689" s="8"/>
      <c r="AB689" s="8"/>
      <c r="AC689" s="7" t="s">
        <v>35</v>
      </c>
      <c r="AD689" s="7" t="s">
        <v>2</v>
      </c>
      <c r="AE689" s="7">
        <v>0</v>
      </c>
      <c r="AF689" s="7">
        <v>0</v>
      </c>
      <c r="AG689" s="7">
        <v>0</v>
      </c>
      <c r="AH689" s="7">
        <v>0</v>
      </c>
      <c r="AI689" s="7">
        <v>0</v>
      </c>
      <c r="AJ689" s="13">
        <v>2100</v>
      </c>
      <c r="AK689" s="7" t="s">
        <v>1</v>
      </c>
      <c r="AL689" s="7" t="s">
        <v>1</v>
      </c>
      <c r="AM689" s="6">
        <v>190</v>
      </c>
    </row>
    <row r="690" spans="1:39" x14ac:dyDescent="0.25">
      <c r="A690" s="5" t="s">
        <v>17</v>
      </c>
      <c r="B690" s="2" t="s">
        <v>417</v>
      </c>
      <c r="C690" s="2" t="s">
        <v>15</v>
      </c>
      <c r="D690" s="2" t="s">
        <v>97</v>
      </c>
      <c r="E690" s="28">
        <v>7</v>
      </c>
      <c r="F690" s="2" t="s">
        <v>8</v>
      </c>
      <c r="G690" s="2" t="s">
        <v>12</v>
      </c>
      <c r="H690" s="2" t="s">
        <v>12</v>
      </c>
      <c r="I690" s="2">
        <v>3074</v>
      </c>
      <c r="J690" s="4">
        <v>38648</v>
      </c>
      <c r="K690" s="2">
        <v>242855</v>
      </c>
      <c r="L690" s="2" t="s">
        <v>13</v>
      </c>
      <c r="M690" s="2" t="s">
        <v>12</v>
      </c>
      <c r="N690" s="2">
        <v>2</v>
      </c>
      <c r="O690" s="2" t="s">
        <v>20</v>
      </c>
      <c r="P690" s="2" t="s">
        <v>416</v>
      </c>
      <c r="Q690" s="2" t="s">
        <v>19</v>
      </c>
      <c r="R690" s="2" t="s">
        <v>8</v>
      </c>
      <c r="S690" s="2" t="b">
        <v>0</v>
      </c>
      <c r="T690" s="2" t="b">
        <v>0</v>
      </c>
      <c r="U690" s="2" t="s">
        <v>581</v>
      </c>
      <c r="V690" s="4">
        <v>38670</v>
      </c>
      <c r="W690" s="2" t="s">
        <v>131</v>
      </c>
      <c r="X690" s="2" t="s">
        <v>37</v>
      </c>
      <c r="Y690" s="2" t="s">
        <v>120</v>
      </c>
      <c r="Z690" s="47">
        <v>0.80208333333333337</v>
      </c>
      <c r="AA690" s="3"/>
      <c r="AB690" s="3"/>
      <c r="AC690" s="2" t="s">
        <v>35</v>
      </c>
      <c r="AD690" s="2" t="s">
        <v>22</v>
      </c>
      <c r="AE690" s="2">
        <v>0</v>
      </c>
      <c r="AF690" s="2">
        <v>0</v>
      </c>
      <c r="AG690" s="2">
        <v>0</v>
      </c>
      <c r="AH690" s="2">
        <v>0</v>
      </c>
      <c r="AI690" s="2">
        <v>0</v>
      </c>
      <c r="AJ690" s="2">
        <v>800</v>
      </c>
      <c r="AK690" s="2" t="s">
        <v>1</v>
      </c>
      <c r="AL690" s="2" t="s">
        <v>1</v>
      </c>
      <c r="AM690" s="1">
        <v>123</v>
      </c>
    </row>
    <row r="691" spans="1:39" x14ac:dyDescent="0.25">
      <c r="A691" s="10" t="s">
        <v>17</v>
      </c>
      <c r="B691" s="7" t="s">
        <v>287</v>
      </c>
      <c r="C691" s="7" t="s">
        <v>15</v>
      </c>
      <c r="D691" s="7" t="s">
        <v>153</v>
      </c>
      <c r="E691" s="29">
        <v>1</v>
      </c>
      <c r="F691" s="7" t="s">
        <v>8</v>
      </c>
      <c r="G691" s="7" t="s">
        <v>12</v>
      </c>
      <c r="H691" s="7" t="s">
        <v>12</v>
      </c>
      <c r="I691" s="7">
        <v>3293</v>
      </c>
      <c r="J691" s="9">
        <v>38653</v>
      </c>
      <c r="K691" s="7">
        <v>234892</v>
      </c>
      <c r="L691" s="7" t="s">
        <v>13</v>
      </c>
      <c r="M691" s="7" t="s">
        <v>12</v>
      </c>
      <c r="N691" s="7">
        <v>2</v>
      </c>
      <c r="O691" s="7" t="s">
        <v>102</v>
      </c>
      <c r="P691" s="7" t="s">
        <v>122</v>
      </c>
      <c r="Q691" s="7" t="s">
        <v>19</v>
      </c>
      <c r="R691" s="7" t="s">
        <v>8</v>
      </c>
      <c r="S691" s="7" t="b">
        <v>1</v>
      </c>
      <c r="T691" s="7" t="b">
        <v>0</v>
      </c>
      <c r="U691" s="7" t="s">
        <v>579</v>
      </c>
      <c r="V691" s="9">
        <v>38653</v>
      </c>
      <c r="W691" s="7" t="s">
        <v>6</v>
      </c>
      <c r="X691" s="7" t="s">
        <v>5</v>
      </c>
      <c r="Y691" s="7" t="s">
        <v>118</v>
      </c>
      <c r="Z691" s="48">
        <v>0.35972222222222222</v>
      </c>
      <c r="AA691" s="8"/>
      <c r="AB691" s="8"/>
      <c r="AC691" s="7" t="s">
        <v>3</v>
      </c>
      <c r="AD691" s="7" t="s">
        <v>34</v>
      </c>
      <c r="AE691" s="7">
        <v>0</v>
      </c>
      <c r="AF691" s="7">
        <v>0</v>
      </c>
      <c r="AG691" s="7">
        <v>0</v>
      </c>
      <c r="AH691" s="7">
        <v>0</v>
      </c>
      <c r="AI691" s="7">
        <v>0</v>
      </c>
      <c r="AJ691" s="7">
        <v>100</v>
      </c>
      <c r="AK691" s="7" t="s">
        <v>1</v>
      </c>
      <c r="AL691" s="7" t="s">
        <v>1</v>
      </c>
      <c r="AM691" s="6">
        <v>135</v>
      </c>
    </row>
    <row r="692" spans="1:39" x14ac:dyDescent="0.25">
      <c r="A692" s="5" t="s">
        <v>17</v>
      </c>
      <c r="B692" s="2" t="s">
        <v>318</v>
      </c>
      <c r="C692" s="2" t="s">
        <v>46</v>
      </c>
      <c r="D692" s="2" t="s">
        <v>240</v>
      </c>
      <c r="E692" s="28">
        <v>1</v>
      </c>
      <c r="F692" s="2" t="s">
        <v>8</v>
      </c>
      <c r="G692" s="2" t="s">
        <v>12</v>
      </c>
      <c r="H692" s="2" t="s">
        <v>12</v>
      </c>
      <c r="I692" s="2">
        <v>6314</v>
      </c>
      <c r="J692" s="4">
        <v>38665</v>
      </c>
      <c r="K692" s="2">
        <v>244949</v>
      </c>
      <c r="L692" s="2" t="s">
        <v>13</v>
      </c>
      <c r="M692" s="2" t="s">
        <v>12</v>
      </c>
      <c r="N692" s="2">
        <v>2</v>
      </c>
      <c r="O692" s="2" t="s">
        <v>69</v>
      </c>
      <c r="P692" s="2" t="s">
        <v>257</v>
      </c>
      <c r="Q692" s="2" t="s">
        <v>19</v>
      </c>
      <c r="R692" s="2" t="s">
        <v>8</v>
      </c>
      <c r="S692" s="2" t="b">
        <v>1</v>
      </c>
      <c r="T692" s="2" t="b">
        <v>1</v>
      </c>
      <c r="U692" s="2" t="s">
        <v>578</v>
      </c>
      <c r="V692" s="4">
        <v>38665</v>
      </c>
      <c r="W692" s="2" t="s">
        <v>6</v>
      </c>
      <c r="X692" s="2" t="s">
        <v>5</v>
      </c>
      <c r="Y692" s="2" t="s">
        <v>129</v>
      </c>
      <c r="Z692" s="47">
        <v>0.66666666666666663</v>
      </c>
      <c r="AA692" s="3"/>
      <c r="AB692" s="3"/>
      <c r="AC692" s="2" t="s">
        <v>3</v>
      </c>
      <c r="AD692" s="2" t="s">
        <v>2</v>
      </c>
      <c r="AE692" s="2">
        <v>0</v>
      </c>
      <c r="AF692" s="2">
        <v>0</v>
      </c>
      <c r="AG692" s="2">
        <v>0</v>
      </c>
      <c r="AH692" s="2">
        <v>0</v>
      </c>
      <c r="AI692" s="2">
        <v>0</v>
      </c>
      <c r="AJ692" s="2" t="s">
        <v>1</v>
      </c>
      <c r="AK692" s="2" t="s">
        <v>1</v>
      </c>
      <c r="AL692" s="2" t="s">
        <v>1</v>
      </c>
      <c r="AM692" s="1" t="s">
        <v>0</v>
      </c>
    </row>
    <row r="693" spans="1:39" x14ac:dyDescent="0.25">
      <c r="A693" s="10" t="s">
        <v>17</v>
      </c>
      <c r="B693" s="7" t="s">
        <v>250</v>
      </c>
      <c r="C693" s="7" t="s">
        <v>46</v>
      </c>
      <c r="D693" s="7" t="s">
        <v>25</v>
      </c>
      <c r="E693" s="29">
        <v>1</v>
      </c>
      <c r="F693" s="7" t="s">
        <v>8</v>
      </c>
      <c r="G693" s="7" t="s">
        <v>12</v>
      </c>
      <c r="H693" s="7" t="s">
        <v>12</v>
      </c>
      <c r="I693" s="11" t="s">
        <v>12</v>
      </c>
      <c r="J693" s="9">
        <v>38669</v>
      </c>
      <c r="K693" s="7">
        <v>234844</v>
      </c>
      <c r="L693" s="7" t="s">
        <v>13</v>
      </c>
      <c r="M693" s="7" t="s">
        <v>12</v>
      </c>
      <c r="N693" s="7">
        <v>2</v>
      </c>
      <c r="O693" s="7" t="s">
        <v>24</v>
      </c>
      <c r="P693" s="7" t="s">
        <v>132</v>
      </c>
      <c r="Q693" s="7" t="s">
        <v>19</v>
      </c>
      <c r="R693" s="7" t="s">
        <v>8</v>
      </c>
      <c r="S693" s="7" t="b">
        <v>0</v>
      </c>
      <c r="T693" s="7" t="b">
        <v>0</v>
      </c>
      <c r="U693" s="7" t="s">
        <v>577</v>
      </c>
      <c r="V693" s="9">
        <v>38672</v>
      </c>
      <c r="W693" s="7" t="s">
        <v>6</v>
      </c>
      <c r="X693" s="7" t="s">
        <v>37</v>
      </c>
      <c r="Y693" s="7" t="s">
        <v>18</v>
      </c>
      <c r="Z693" s="48">
        <v>0.91666666666666663</v>
      </c>
      <c r="AA693" s="8"/>
      <c r="AB693" s="8"/>
      <c r="AC693" s="7" t="s">
        <v>35</v>
      </c>
      <c r="AD693" s="7" t="s">
        <v>34</v>
      </c>
      <c r="AE693" s="7">
        <v>0</v>
      </c>
      <c r="AF693" s="7">
        <v>0</v>
      </c>
      <c r="AG693" s="7">
        <v>0</v>
      </c>
      <c r="AH693" s="7">
        <v>0</v>
      </c>
      <c r="AI693" s="7">
        <v>0</v>
      </c>
      <c r="AJ693" s="7" t="s">
        <v>1</v>
      </c>
      <c r="AK693" s="7" t="s">
        <v>1</v>
      </c>
      <c r="AL693" s="7" t="s">
        <v>1</v>
      </c>
      <c r="AM693" s="6" t="s">
        <v>0</v>
      </c>
    </row>
    <row r="694" spans="1:39" x14ac:dyDescent="0.25">
      <c r="A694" s="5" t="s">
        <v>17</v>
      </c>
      <c r="B694" s="2" t="s">
        <v>16</v>
      </c>
      <c r="C694" s="2" t="s">
        <v>15</v>
      </c>
      <c r="D694" s="2" t="s">
        <v>103</v>
      </c>
      <c r="E694" s="28">
        <v>7</v>
      </c>
      <c r="F694" s="2" t="s">
        <v>8</v>
      </c>
      <c r="G694" s="2" t="s">
        <v>12</v>
      </c>
      <c r="H694" s="2" t="s">
        <v>12</v>
      </c>
      <c r="I694" s="12" t="s">
        <v>12</v>
      </c>
      <c r="J694" s="4">
        <v>38673</v>
      </c>
      <c r="K694" s="2">
        <v>241431</v>
      </c>
      <c r="L694" s="2" t="s">
        <v>64</v>
      </c>
      <c r="M694" s="2" t="s">
        <v>12</v>
      </c>
      <c r="N694" s="2">
        <v>2</v>
      </c>
      <c r="O694" s="2" t="s">
        <v>102</v>
      </c>
      <c r="P694" s="2" t="s">
        <v>10</v>
      </c>
      <c r="Q694" s="2" t="s">
        <v>9</v>
      </c>
      <c r="R694" s="2" t="s">
        <v>8</v>
      </c>
      <c r="S694" s="2" t="b">
        <v>1</v>
      </c>
      <c r="T694" s="2" t="b">
        <v>0</v>
      </c>
      <c r="U694" s="2" t="s">
        <v>575</v>
      </c>
      <c r="V694" s="4">
        <v>38673</v>
      </c>
      <c r="W694" s="2" t="s">
        <v>131</v>
      </c>
      <c r="X694" s="2" t="s">
        <v>45</v>
      </c>
      <c r="Y694" s="2" t="s">
        <v>134</v>
      </c>
      <c r="Z694" s="47">
        <v>0.70138888888888884</v>
      </c>
      <c r="AA694" s="3"/>
      <c r="AB694" s="3"/>
      <c r="AC694" s="2" t="s">
        <v>3</v>
      </c>
      <c r="AD694" s="2" t="s">
        <v>22</v>
      </c>
      <c r="AE694" s="2">
        <v>0</v>
      </c>
      <c r="AF694" s="2">
        <v>0</v>
      </c>
      <c r="AG694" s="2">
        <v>0</v>
      </c>
      <c r="AH694" s="2">
        <v>0</v>
      </c>
      <c r="AI694" s="2">
        <v>0</v>
      </c>
      <c r="AJ694" s="2">
        <v>0</v>
      </c>
      <c r="AK694" s="2" t="s">
        <v>1</v>
      </c>
      <c r="AL694" s="2" t="s">
        <v>1</v>
      </c>
      <c r="AM694" s="1">
        <v>100</v>
      </c>
    </row>
    <row r="695" spans="1:39" x14ac:dyDescent="0.25">
      <c r="A695" s="10" t="s">
        <v>17</v>
      </c>
      <c r="B695" s="7" t="s">
        <v>128</v>
      </c>
      <c r="C695" s="7" t="s">
        <v>15</v>
      </c>
      <c r="D695" s="7" t="s">
        <v>231</v>
      </c>
      <c r="E695" s="29">
        <v>1</v>
      </c>
      <c r="F695" s="7" t="s">
        <v>8</v>
      </c>
      <c r="G695" s="7" t="s">
        <v>12</v>
      </c>
      <c r="H695" s="7" t="s">
        <v>12</v>
      </c>
      <c r="I695" s="11" t="s">
        <v>12</v>
      </c>
      <c r="J695" s="9">
        <v>38678</v>
      </c>
      <c r="K695" s="7">
        <v>233210</v>
      </c>
      <c r="L695" s="7" t="s">
        <v>13</v>
      </c>
      <c r="M695" s="7" t="s">
        <v>12</v>
      </c>
      <c r="N695" s="7">
        <v>2</v>
      </c>
      <c r="O695" s="7" t="s">
        <v>574</v>
      </c>
      <c r="P695" s="7" t="s">
        <v>126</v>
      </c>
      <c r="Q695" s="7" t="s">
        <v>9</v>
      </c>
      <c r="R695" s="7" t="s">
        <v>168</v>
      </c>
      <c r="S695" s="7" t="b">
        <v>0</v>
      </c>
      <c r="T695" s="7" t="b">
        <v>0</v>
      </c>
      <c r="U695" s="7" t="s">
        <v>573</v>
      </c>
      <c r="V695" s="9">
        <v>38678</v>
      </c>
      <c r="W695" s="7" t="s">
        <v>6</v>
      </c>
      <c r="X695" s="7" t="s">
        <v>45</v>
      </c>
      <c r="Y695" s="7" t="s">
        <v>118</v>
      </c>
      <c r="Z695" s="48">
        <v>0.37361111111111112</v>
      </c>
      <c r="AA695" s="8"/>
      <c r="AB695" s="8"/>
      <c r="AC695" s="7" t="s">
        <v>3</v>
      </c>
      <c r="AD695" s="7" t="s">
        <v>2</v>
      </c>
      <c r="AE695" s="7">
        <v>0</v>
      </c>
      <c r="AF695" s="7">
        <v>0</v>
      </c>
      <c r="AG695" s="7">
        <v>0</v>
      </c>
      <c r="AH695" s="7">
        <v>0</v>
      </c>
      <c r="AI695" s="7">
        <v>0</v>
      </c>
      <c r="AJ695" s="7">
        <v>0</v>
      </c>
      <c r="AK695" s="7" t="s">
        <v>1</v>
      </c>
      <c r="AL695" s="7" t="s">
        <v>1</v>
      </c>
      <c r="AM695" s="6">
        <v>100</v>
      </c>
    </row>
    <row r="696" spans="1:39" x14ac:dyDescent="0.25">
      <c r="A696" s="10" t="s">
        <v>17</v>
      </c>
      <c r="B696" s="7" t="s">
        <v>287</v>
      </c>
      <c r="C696" s="7" t="s">
        <v>15</v>
      </c>
      <c r="D696" s="7" t="s">
        <v>32</v>
      </c>
      <c r="E696" s="29">
        <v>1</v>
      </c>
      <c r="F696" s="7" t="s">
        <v>8</v>
      </c>
      <c r="G696" s="7" t="s">
        <v>12</v>
      </c>
      <c r="H696" s="7" t="s">
        <v>12</v>
      </c>
      <c r="I696" s="11" t="s">
        <v>12</v>
      </c>
      <c r="J696" s="9">
        <v>38686</v>
      </c>
      <c r="K696" s="7">
        <v>239230</v>
      </c>
      <c r="L696" s="7" t="s">
        <v>13</v>
      </c>
      <c r="M696" s="7" t="s">
        <v>12</v>
      </c>
      <c r="N696" s="7">
        <v>2</v>
      </c>
      <c r="O696" s="7" t="s">
        <v>372</v>
      </c>
      <c r="P696" s="7" t="s">
        <v>122</v>
      </c>
      <c r="Q696" s="7" t="s">
        <v>19</v>
      </c>
      <c r="R696" s="7" t="s">
        <v>8</v>
      </c>
      <c r="S696" s="7" t="b">
        <v>1</v>
      </c>
      <c r="T696" s="7" t="b">
        <v>1</v>
      </c>
      <c r="U696" s="7" t="s">
        <v>572</v>
      </c>
      <c r="V696" s="9">
        <v>38686</v>
      </c>
      <c r="W696" s="7" t="s">
        <v>38</v>
      </c>
      <c r="X696" s="7" t="s">
        <v>5</v>
      </c>
      <c r="Y696" s="7" t="s">
        <v>203</v>
      </c>
      <c r="Z696" s="48">
        <v>0.60069444444444442</v>
      </c>
      <c r="AA696" s="8"/>
      <c r="AB696" s="8"/>
      <c r="AC696" s="7" t="s">
        <v>3</v>
      </c>
      <c r="AD696" s="7" t="s">
        <v>34</v>
      </c>
      <c r="AE696" s="7">
        <v>4</v>
      </c>
      <c r="AF696" s="7">
        <v>0</v>
      </c>
      <c r="AG696" s="7">
        <v>0</v>
      </c>
      <c r="AH696" s="7">
        <v>0</v>
      </c>
      <c r="AI696" s="7">
        <v>0</v>
      </c>
      <c r="AJ696" s="7">
        <v>50</v>
      </c>
      <c r="AK696" s="7" t="s">
        <v>1</v>
      </c>
      <c r="AL696" s="7" t="s">
        <v>1</v>
      </c>
      <c r="AM696" s="6">
        <v>140</v>
      </c>
    </row>
    <row r="697" spans="1:39" x14ac:dyDescent="0.25">
      <c r="A697" s="5" t="s">
        <v>17</v>
      </c>
      <c r="B697" s="2" t="s">
        <v>250</v>
      </c>
      <c r="C697" s="2" t="s">
        <v>15</v>
      </c>
      <c r="D697" s="2" t="s">
        <v>14</v>
      </c>
      <c r="E697" s="28">
        <v>1</v>
      </c>
      <c r="F697" s="2" t="s">
        <v>8</v>
      </c>
      <c r="G697" s="2" t="s">
        <v>12</v>
      </c>
      <c r="H697" s="2" t="s">
        <v>12</v>
      </c>
      <c r="I697" s="12" t="s">
        <v>12</v>
      </c>
      <c r="J697" s="4">
        <v>38690</v>
      </c>
      <c r="K697" s="2">
        <v>238436</v>
      </c>
      <c r="L697" s="2" t="s">
        <v>13</v>
      </c>
      <c r="M697" s="2" t="s">
        <v>12</v>
      </c>
      <c r="N697" s="2">
        <v>2</v>
      </c>
      <c r="O697" s="2" t="s">
        <v>78</v>
      </c>
      <c r="P697" s="2" t="s">
        <v>132</v>
      </c>
      <c r="Q697" s="2" t="s">
        <v>29</v>
      </c>
      <c r="R697" s="2" t="s">
        <v>8</v>
      </c>
      <c r="S697" s="2" t="b">
        <v>0</v>
      </c>
      <c r="T697" s="2" t="b">
        <v>0</v>
      </c>
      <c r="U697" s="2" t="s">
        <v>571</v>
      </c>
      <c r="V697" s="4">
        <v>38690</v>
      </c>
      <c r="W697" s="2" t="s">
        <v>6</v>
      </c>
      <c r="X697" s="2" t="s">
        <v>45</v>
      </c>
      <c r="Y697" s="2" t="s">
        <v>18</v>
      </c>
      <c r="Z697" s="47">
        <v>0.4236111111111111</v>
      </c>
      <c r="AA697" s="3"/>
      <c r="AB697" s="3"/>
      <c r="AC697" s="2" t="s">
        <v>3</v>
      </c>
      <c r="AD697" s="2" t="s">
        <v>34</v>
      </c>
      <c r="AE697" s="2">
        <v>0</v>
      </c>
      <c r="AF697" s="2">
        <v>0</v>
      </c>
      <c r="AG697" s="2">
        <v>0</v>
      </c>
      <c r="AH697" s="2">
        <v>0</v>
      </c>
      <c r="AI697" s="2">
        <v>0</v>
      </c>
      <c r="AJ697" s="2">
        <v>0</v>
      </c>
      <c r="AK697" s="2" t="s">
        <v>1</v>
      </c>
      <c r="AL697" s="2" t="s">
        <v>1</v>
      </c>
      <c r="AM697" s="1">
        <v>110</v>
      </c>
    </row>
    <row r="698" spans="1:39" x14ac:dyDescent="0.25">
      <c r="A698" s="10" t="s">
        <v>17</v>
      </c>
      <c r="B698" s="7" t="s">
        <v>248</v>
      </c>
      <c r="C698" s="7" t="s">
        <v>15</v>
      </c>
      <c r="D698" s="7" t="s">
        <v>32</v>
      </c>
      <c r="E698" s="29">
        <v>1</v>
      </c>
      <c r="F698" s="7" t="s">
        <v>8</v>
      </c>
      <c r="G698" s="7" t="s">
        <v>12</v>
      </c>
      <c r="H698" s="7" t="s">
        <v>12</v>
      </c>
      <c r="I698" s="11" t="s">
        <v>12</v>
      </c>
      <c r="J698" s="9">
        <v>38696</v>
      </c>
      <c r="K698" s="7">
        <v>234381</v>
      </c>
      <c r="L698" s="7" t="s">
        <v>13</v>
      </c>
      <c r="M698" s="7" t="s">
        <v>12</v>
      </c>
      <c r="N698" s="7">
        <v>2</v>
      </c>
      <c r="O698" s="7" t="s">
        <v>293</v>
      </c>
      <c r="P698" s="7" t="s">
        <v>39</v>
      </c>
      <c r="Q698" s="7" t="s">
        <v>9</v>
      </c>
      <c r="R698" s="7" t="s">
        <v>8</v>
      </c>
      <c r="S698" s="7" t="b">
        <v>0</v>
      </c>
      <c r="T698" s="7" t="b">
        <v>0</v>
      </c>
      <c r="U698" s="7" t="s">
        <v>570</v>
      </c>
      <c r="V698" s="9">
        <v>38696</v>
      </c>
      <c r="W698" s="7" t="s">
        <v>12</v>
      </c>
      <c r="X698" s="7" t="s">
        <v>37</v>
      </c>
      <c r="Y698" s="7" t="s">
        <v>42</v>
      </c>
      <c r="Z698" s="48">
        <v>0.39583333333333331</v>
      </c>
      <c r="AA698" s="8"/>
      <c r="AB698" s="8"/>
      <c r="AC698" s="7" t="s">
        <v>3</v>
      </c>
      <c r="AD698" s="7" t="s">
        <v>34</v>
      </c>
      <c r="AE698" s="7">
        <v>0</v>
      </c>
      <c r="AF698" s="7">
        <v>0</v>
      </c>
      <c r="AG698" s="7">
        <v>0</v>
      </c>
      <c r="AH698" s="7">
        <v>0</v>
      </c>
      <c r="AI698" s="7">
        <v>0</v>
      </c>
      <c r="AJ698" s="7">
        <v>0</v>
      </c>
      <c r="AK698" s="7" t="s">
        <v>1</v>
      </c>
      <c r="AL698" s="7" t="s">
        <v>1</v>
      </c>
      <c r="AM698" s="6">
        <v>135</v>
      </c>
    </row>
    <row r="699" spans="1:39" x14ac:dyDescent="0.25">
      <c r="A699" s="5" t="s">
        <v>17</v>
      </c>
      <c r="B699" s="2" t="s">
        <v>250</v>
      </c>
      <c r="C699" s="2" t="s">
        <v>105</v>
      </c>
      <c r="D699" s="2" t="s">
        <v>97</v>
      </c>
      <c r="E699" s="28">
        <v>7</v>
      </c>
      <c r="F699" s="2" t="s">
        <v>8</v>
      </c>
      <c r="G699" s="2" t="s">
        <v>12</v>
      </c>
      <c r="H699" s="2" t="s">
        <v>12</v>
      </c>
      <c r="I699" s="2">
        <v>2963</v>
      </c>
      <c r="J699" s="4">
        <v>38699</v>
      </c>
      <c r="K699" s="2">
        <v>235631</v>
      </c>
      <c r="L699" s="2" t="s">
        <v>64</v>
      </c>
      <c r="M699" s="2" t="s">
        <v>12</v>
      </c>
      <c r="N699" s="2">
        <v>2</v>
      </c>
      <c r="O699" s="2" t="s">
        <v>20</v>
      </c>
      <c r="P699" s="2" t="s">
        <v>132</v>
      </c>
      <c r="Q699" s="2" t="s">
        <v>19</v>
      </c>
      <c r="R699" s="2" t="s">
        <v>8</v>
      </c>
      <c r="S699" s="2" t="b">
        <v>0</v>
      </c>
      <c r="T699" s="2" t="b">
        <v>0</v>
      </c>
      <c r="U699" s="2" t="s">
        <v>569</v>
      </c>
      <c r="V699" s="4">
        <v>38727</v>
      </c>
      <c r="W699" s="2" t="s">
        <v>12</v>
      </c>
      <c r="X699" s="2" t="s">
        <v>37</v>
      </c>
      <c r="Y699" s="2" t="s">
        <v>414</v>
      </c>
      <c r="Z699" s="47">
        <v>0.47013888888888888</v>
      </c>
      <c r="AA699" s="3"/>
      <c r="AB699" s="3"/>
      <c r="AC699" s="2" t="s">
        <v>3</v>
      </c>
      <c r="AD699" s="2" t="s">
        <v>34</v>
      </c>
      <c r="AE699" s="2">
        <v>0</v>
      </c>
      <c r="AF699" s="2">
        <v>0</v>
      </c>
      <c r="AG699" s="2">
        <v>0</v>
      </c>
      <c r="AH699" s="2">
        <v>0</v>
      </c>
      <c r="AI699" s="2">
        <v>0</v>
      </c>
      <c r="AJ699" s="14">
        <v>2500</v>
      </c>
      <c r="AK699" s="2" t="s">
        <v>1</v>
      </c>
      <c r="AL699" s="2" t="s">
        <v>1</v>
      </c>
      <c r="AM699" s="1" t="s">
        <v>0</v>
      </c>
    </row>
    <row r="700" spans="1:39" x14ac:dyDescent="0.25">
      <c r="A700" s="10" t="s">
        <v>17</v>
      </c>
      <c r="B700" s="7" t="s">
        <v>16</v>
      </c>
      <c r="C700" s="7" t="s">
        <v>15</v>
      </c>
      <c r="D700" s="7" t="s">
        <v>32</v>
      </c>
      <c r="E700" s="29">
        <v>1</v>
      </c>
      <c r="F700" s="7" t="s">
        <v>8</v>
      </c>
      <c r="G700" s="7" t="s">
        <v>12</v>
      </c>
      <c r="H700" s="7" t="s">
        <v>12</v>
      </c>
      <c r="I700" s="7">
        <v>1224</v>
      </c>
      <c r="J700" s="9">
        <v>38726</v>
      </c>
      <c r="K700" s="7">
        <v>238971</v>
      </c>
      <c r="L700" s="7" t="s">
        <v>13</v>
      </c>
      <c r="M700" s="7" t="s">
        <v>12</v>
      </c>
      <c r="N700" s="7">
        <v>2</v>
      </c>
      <c r="O700" s="7" t="s">
        <v>198</v>
      </c>
      <c r="P700" s="7" t="s">
        <v>10</v>
      </c>
      <c r="Q700" s="7" t="s">
        <v>19</v>
      </c>
      <c r="R700" s="7" t="s">
        <v>8</v>
      </c>
      <c r="S700" s="7" t="b">
        <v>0</v>
      </c>
      <c r="T700" s="7" t="b">
        <v>0</v>
      </c>
      <c r="U700" s="7" t="s">
        <v>7</v>
      </c>
      <c r="V700" s="9">
        <v>38820</v>
      </c>
      <c r="W700" s="7" t="s">
        <v>12</v>
      </c>
      <c r="X700" s="7" t="s">
        <v>37</v>
      </c>
      <c r="Y700" s="7" t="s">
        <v>113</v>
      </c>
      <c r="Z700" s="48">
        <v>0.86458333333333337</v>
      </c>
      <c r="AA700" s="8"/>
      <c r="AB700" s="8"/>
      <c r="AC700" s="7" t="s">
        <v>3</v>
      </c>
      <c r="AD700" s="7" t="s">
        <v>2</v>
      </c>
      <c r="AE700" s="7">
        <v>0</v>
      </c>
      <c r="AF700" s="7">
        <v>0</v>
      </c>
      <c r="AG700" s="7">
        <v>0</v>
      </c>
      <c r="AH700" s="7">
        <v>0</v>
      </c>
      <c r="AI700" s="7">
        <v>0</v>
      </c>
      <c r="AJ700" s="7">
        <v>200</v>
      </c>
      <c r="AK700" s="7" t="s">
        <v>1</v>
      </c>
      <c r="AL700" s="7" t="s">
        <v>1</v>
      </c>
      <c r="AM700" s="6" t="s">
        <v>0</v>
      </c>
    </row>
    <row r="701" spans="1:39" x14ac:dyDescent="0.25">
      <c r="A701" s="5" t="s">
        <v>17</v>
      </c>
      <c r="B701" s="2" t="s">
        <v>193</v>
      </c>
      <c r="C701" s="2" t="s">
        <v>15</v>
      </c>
      <c r="D701" s="2" t="s">
        <v>32</v>
      </c>
      <c r="E701" s="28">
        <v>1</v>
      </c>
      <c r="F701" s="2" t="s">
        <v>12</v>
      </c>
      <c r="G701" s="2" t="s">
        <v>12</v>
      </c>
      <c r="H701" s="2" t="s">
        <v>12</v>
      </c>
      <c r="I701" s="2">
        <v>529</v>
      </c>
      <c r="J701" s="4">
        <v>38730</v>
      </c>
      <c r="K701" s="2">
        <v>234660</v>
      </c>
      <c r="L701" s="2" t="s">
        <v>13</v>
      </c>
      <c r="M701" s="2" t="s">
        <v>12</v>
      </c>
      <c r="N701" s="2">
        <v>2</v>
      </c>
      <c r="O701" s="2" t="s">
        <v>27</v>
      </c>
      <c r="P701" s="2" t="s">
        <v>108</v>
      </c>
      <c r="Q701" s="2" t="s">
        <v>29</v>
      </c>
      <c r="R701" s="2" t="s">
        <v>12</v>
      </c>
      <c r="S701" s="2" t="b">
        <v>0</v>
      </c>
      <c r="T701" s="2" t="b">
        <v>0</v>
      </c>
      <c r="U701" s="2" t="s">
        <v>567</v>
      </c>
      <c r="V701" s="4">
        <v>38755</v>
      </c>
      <c r="W701" s="2" t="s">
        <v>12</v>
      </c>
      <c r="X701" s="2" t="s">
        <v>12</v>
      </c>
      <c r="Y701" s="2" t="s">
        <v>59</v>
      </c>
      <c r="Z701" s="47">
        <v>0.43402777777777773</v>
      </c>
      <c r="AA701" s="3"/>
      <c r="AB701" s="3"/>
      <c r="AC701" s="2" t="s">
        <v>3</v>
      </c>
      <c r="AD701" s="2" t="s">
        <v>22</v>
      </c>
      <c r="AE701" s="2">
        <v>0</v>
      </c>
      <c r="AF701" s="2">
        <v>0</v>
      </c>
      <c r="AG701" s="2">
        <v>0</v>
      </c>
      <c r="AH701" s="2">
        <v>0</v>
      </c>
      <c r="AI701" s="2">
        <v>0</v>
      </c>
      <c r="AJ701" s="2">
        <v>0</v>
      </c>
      <c r="AK701" s="2" t="s">
        <v>1</v>
      </c>
      <c r="AL701" s="2" t="s">
        <v>1</v>
      </c>
      <c r="AM701" s="1">
        <v>90</v>
      </c>
    </row>
    <row r="702" spans="1:39" x14ac:dyDescent="0.25">
      <c r="A702" s="10" t="s">
        <v>17</v>
      </c>
      <c r="B702" s="7" t="s">
        <v>193</v>
      </c>
      <c r="C702" s="7" t="s">
        <v>15</v>
      </c>
      <c r="D702" s="7" t="s">
        <v>32</v>
      </c>
      <c r="E702" s="29">
        <v>1</v>
      </c>
      <c r="F702" s="7" t="s">
        <v>12</v>
      </c>
      <c r="G702" s="7" t="s">
        <v>12</v>
      </c>
      <c r="H702" s="7" t="s">
        <v>12</v>
      </c>
      <c r="I702" s="7">
        <v>264</v>
      </c>
      <c r="J702" s="9">
        <v>38731</v>
      </c>
      <c r="K702" s="7">
        <v>237656</v>
      </c>
      <c r="L702" s="7" t="s">
        <v>13</v>
      </c>
      <c r="M702" s="7" t="s">
        <v>12</v>
      </c>
      <c r="N702" s="7">
        <v>2</v>
      </c>
      <c r="O702" s="7" t="s">
        <v>27</v>
      </c>
      <c r="P702" s="7" t="s">
        <v>108</v>
      </c>
      <c r="Q702" s="7" t="s">
        <v>29</v>
      </c>
      <c r="R702" s="7" t="s">
        <v>12</v>
      </c>
      <c r="S702" s="7" t="b">
        <v>0</v>
      </c>
      <c r="T702" s="7" t="b">
        <v>0</v>
      </c>
      <c r="U702" s="7" t="s">
        <v>566</v>
      </c>
      <c r="V702" s="9">
        <v>38755</v>
      </c>
      <c r="W702" s="7" t="s">
        <v>38</v>
      </c>
      <c r="X702" s="7" t="s">
        <v>12</v>
      </c>
      <c r="Y702" s="7" t="s">
        <v>203</v>
      </c>
      <c r="Z702" s="48">
        <v>0.25694444444444448</v>
      </c>
      <c r="AA702" s="8"/>
      <c r="AB702" s="8"/>
      <c r="AC702" s="7" t="s">
        <v>35</v>
      </c>
      <c r="AD702" s="7" t="s">
        <v>22</v>
      </c>
      <c r="AE702" s="7">
        <v>0</v>
      </c>
      <c r="AF702" s="7">
        <v>0</v>
      </c>
      <c r="AG702" s="7">
        <v>0</v>
      </c>
      <c r="AH702" s="7">
        <v>0</v>
      </c>
      <c r="AI702" s="7">
        <v>0</v>
      </c>
      <c r="AJ702" s="7">
        <v>0</v>
      </c>
      <c r="AK702" s="7" t="s">
        <v>1</v>
      </c>
      <c r="AL702" s="7" t="s">
        <v>1</v>
      </c>
      <c r="AM702" s="6" t="s">
        <v>0</v>
      </c>
    </row>
    <row r="703" spans="1:39" x14ac:dyDescent="0.25">
      <c r="A703" s="5" t="s">
        <v>17</v>
      </c>
      <c r="B703" s="2" t="s">
        <v>288</v>
      </c>
      <c r="C703" s="2" t="s">
        <v>15</v>
      </c>
      <c r="D703" s="2" t="s">
        <v>28</v>
      </c>
      <c r="E703" s="28">
        <v>7</v>
      </c>
      <c r="F703" s="2" t="s">
        <v>53</v>
      </c>
      <c r="G703" s="2" t="s">
        <v>565</v>
      </c>
      <c r="H703" s="2" t="s">
        <v>12</v>
      </c>
      <c r="I703" s="2">
        <v>1582</v>
      </c>
      <c r="J703" s="4">
        <v>38740</v>
      </c>
      <c r="K703" s="2">
        <v>239369</v>
      </c>
      <c r="L703" s="2" t="s">
        <v>13</v>
      </c>
      <c r="M703" s="2" t="s">
        <v>12</v>
      </c>
      <c r="N703" s="2">
        <v>2</v>
      </c>
      <c r="O703" s="2" t="s">
        <v>27</v>
      </c>
      <c r="P703" s="2" t="s">
        <v>10</v>
      </c>
      <c r="Q703" s="2" t="s">
        <v>19</v>
      </c>
      <c r="R703" s="2" t="s">
        <v>12</v>
      </c>
      <c r="S703" s="2" t="b">
        <v>0</v>
      </c>
      <c r="T703" s="2" t="b">
        <v>0</v>
      </c>
      <c r="U703" s="2" t="s">
        <v>564</v>
      </c>
      <c r="V703" s="4">
        <v>38797</v>
      </c>
      <c r="W703" s="2" t="s">
        <v>12</v>
      </c>
      <c r="X703" s="2" t="s">
        <v>12</v>
      </c>
      <c r="Y703" s="2" t="s">
        <v>73</v>
      </c>
      <c r="Z703" s="47">
        <v>0.49236111111111108</v>
      </c>
      <c r="AA703" s="3"/>
      <c r="AB703" s="3"/>
      <c r="AC703" s="2" t="s">
        <v>3</v>
      </c>
      <c r="AD703" s="2" t="s">
        <v>22</v>
      </c>
      <c r="AE703" s="2">
        <v>0</v>
      </c>
      <c r="AF703" s="2">
        <v>0</v>
      </c>
      <c r="AG703" s="2">
        <v>0</v>
      </c>
      <c r="AH703" s="2">
        <v>0</v>
      </c>
      <c r="AI703" s="2">
        <v>0</v>
      </c>
      <c r="AJ703" s="2">
        <v>400</v>
      </c>
      <c r="AK703" s="2" t="s">
        <v>1</v>
      </c>
      <c r="AL703" s="2" t="s">
        <v>1</v>
      </c>
      <c r="AM703" s="1" t="s">
        <v>0</v>
      </c>
    </row>
    <row r="704" spans="1:39" x14ac:dyDescent="0.25">
      <c r="A704" s="10" t="s">
        <v>17</v>
      </c>
      <c r="B704" s="7" t="s">
        <v>287</v>
      </c>
      <c r="C704" s="7" t="s">
        <v>46</v>
      </c>
      <c r="D704" s="7" t="s">
        <v>74</v>
      </c>
      <c r="E704" s="29">
        <v>1</v>
      </c>
      <c r="F704" s="7" t="s">
        <v>12</v>
      </c>
      <c r="G704" s="7" t="s">
        <v>12</v>
      </c>
      <c r="H704" s="7" t="s">
        <v>12</v>
      </c>
      <c r="I704" s="7">
        <v>714</v>
      </c>
      <c r="J704" s="9">
        <v>38745</v>
      </c>
      <c r="K704" s="7">
        <v>241176</v>
      </c>
      <c r="L704" s="7" t="s">
        <v>13</v>
      </c>
      <c r="M704" s="7" t="s">
        <v>12</v>
      </c>
      <c r="N704" s="7">
        <v>2</v>
      </c>
      <c r="O704" s="7" t="s">
        <v>198</v>
      </c>
      <c r="P704" s="7" t="s">
        <v>122</v>
      </c>
      <c r="Q704" s="7" t="s">
        <v>19</v>
      </c>
      <c r="R704" s="7" t="s">
        <v>8</v>
      </c>
      <c r="S704" s="7" t="b">
        <v>0</v>
      </c>
      <c r="T704" s="7" t="b">
        <v>0</v>
      </c>
      <c r="U704" s="7" t="s">
        <v>563</v>
      </c>
      <c r="V704" s="9">
        <v>38820</v>
      </c>
      <c r="W704" s="7" t="s">
        <v>12</v>
      </c>
      <c r="X704" s="7" t="s">
        <v>37</v>
      </c>
      <c r="Y704" s="7" t="s">
        <v>73</v>
      </c>
      <c r="Z704" s="48">
        <v>0.63541666666666663</v>
      </c>
      <c r="AA704" s="8"/>
      <c r="AB704" s="8"/>
      <c r="AC704" s="7" t="s">
        <v>3</v>
      </c>
      <c r="AD704" s="7" t="s">
        <v>34</v>
      </c>
      <c r="AE704" s="7">
        <v>0</v>
      </c>
      <c r="AF704" s="7">
        <v>0</v>
      </c>
      <c r="AG704" s="7">
        <v>0</v>
      </c>
      <c r="AH704" s="7">
        <v>0</v>
      </c>
      <c r="AI704" s="7">
        <v>0</v>
      </c>
      <c r="AJ704" s="7" t="s">
        <v>1</v>
      </c>
      <c r="AK704" s="7" t="s">
        <v>1</v>
      </c>
      <c r="AL704" s="7" t="s">
        <v>1</v>
      </c>
      <c r="AM704" s="6" t="s">
        <v>0</v>
      </c>
    </row>
    <row r="705" spans="1:39" x14ac:dyDescent="0.25">
      <c r="A705" s="5" t="s">
        <v>17</v>
      </c>
      <c r="B705" s="2" t="s">
        <v>287</v>
      </c>
      <c r="C705" s="2" t="s">
        <v>15</v>
      </c>
      <c r="D705" s="2" t="s">
        <v>107</v>
      </c>
      <c r="E705" s="28">
        <v>7</v>
      </c>
      <c r="F705" s="2" t="s">
        <v>8</v>
      </c>
      <c r="G705" s="2" t="s">
        <v>12</v>
      </c>
      <c r="H705" s="2" t="s">
        <v>12</v>
      </c>
      <c r="I705" s="12" t="s">
        <v>12</v>
      </c>
      <c r="J705" s="4">
        <v>38748</v>
      </c>
      <c r="K705" s="2">
        <v>240822</v>
      </c>
      <c r="L705" s="2" t="s">
        <v>13</v>
      </c>
      <c r="M705" s="2" t="s">
        <v>12</v>
      </c>
      <c r="N705" s="2">
        <v>2</v>
      </c>
      <c r="O705" s="2" t="s">
        <v>355</v>
      </c>
      <c r="P705" s="2" t="s">
        <v>122</v>
      </c>
      <c r="Q705" s="2" t="s">
        <v>19</v>
      </c>
      <c r="R705" s="2" t="s">
        <v>8</v>
      </c>
      <c r="S705" s="2" t="b">
        <v>0</v>
      </c>
      <c r="T705" s="2" t="b">
        <v>0</v>
      </c>
      <c r="U705" s="2" t="s">
        <v>562</v>
      </c>
      <c r="V705" s="4">
        <v>38748</v>
      </c>
      <c r="W705" s="2" t="s">
        <v>12</v>
      </c>
      <c r="X705" s="2" t="s">
        <v>5</v>
      </c>
      <c r="Y705" s="2" t="s">
        <v>73</v>
      </c>
      <c r="Z705" s="47">
        <v>0.96527777777777779</v>
      </c>
      <c r="AA705" s="3"/>
      <c r="AB705" s="3"/>
      <c r="AC705" s="2" t="s">
        <v>35</v>
      </c>
      <c r="AD705" s="2" t="s">
        <v>34</v>
      </c>
      <c r="AE705" s="2">
        <v>0</v>
      </c>
      <c r="AF705" s="2">
        <v>0</v>
      </c>
      <c r="AG705" s="2">
        <v>0</v>
      </c>
      <c r="AH705" s="2">
        <v>0</v>
      </c>
      <c r="AI705" s="2">
        <v>0</v>
      </c>
      <c r="AJ705" s="2">
        <v>300</v>
      </c>
      <c r="AK705" s="2" t="s">
        <v>1</v>
      </c>
      <c r="AL705" s="2" t="s">
        <v>1</v>
      </c>
      <c r="AM705" s="1">
        <v>135</v>
      </c>
    </row>
    <row r="706" spans="1:39" x14ac:dyDescent="0.25">
      <c r="A706" s="10" t="s">
        <v>17</v>
      </c>
      <c r="B706" s="7" t="s">
        <v>394</v>
      </c>
      <c r="C706" s="7" t="s">
        <v>15</v>
      </c>
      <c r="D706" s="7" t="s">
        <v>32</v>
      </c>
      <c r="E706" s="29">
        <v>1</v>
      </c>
      <c r="F706" s="7" t="s">
        <v>8</v>
      </c>
      <c r="G706" s="7" t="s">
        <v>12</v>
      </c>
      <c r="H706" s="7" t="s">
        <v>12</v>
      </c>
      <c r="I706" s="11" t="s">
        <v>12</v>
      </c>
      <c r="J706" s="9">
        <v>38748</v>
      </c>
      <c r="K706" s="7">
        <v>236317</v>
      </c>
      <c r="L706" s="7" t="s">
        <v>13</v>
      </c>
      <c r="M706" s="7" t="s">
        <v>12</v>
      </c>
      <c r="N706" s="7">
        <v>2</v>
      </c>
      <c r="O706" s="7" t="s">
        <v>372</v>
      </c>
      <c r="P706" s="7" t="s">
        <v>126</v>
      </c>
      <c r="Q706" s="7" t="s">
        <v>19</v>
      </c>
      <c r="R706" s="7" t="s">
        <v>8</v>
      </c>
      <c r="S706" s="7" t="b">
        <v>0</v>
      </c>
      <c r="T706" s="7" t="b">
        <v>0</v>
      </c>
      <c r="U706" s="7" t="s">
        <v>561</v>
      </c>
      <c r="V706" s="9">
        <v>38748</v>
      </c>
      <c r="W706" s="7" t="s">
        <v>12</v>
      </c>
      <c r="X706" s="7" t="s">
        <v>37</v>
      </c>
      <c r="Y706" s="7" t="s">
        <v>73</v>
      </c>
      <c r="Z706" s="48">
        <v>0.95833333333333337</v>
      </c>
      <c r="AA706" s="8"/>
      <c r="AB706" s="8"/>
      <c r="AC706" s="7" t="s">
        <v>35</v>
      </c>
      <c r="AD706" s="7" t="s">
        <v>2</v>
      </c>
      <c r="AE706" s="7">
        <v>0</v>
      </c>
      <c r="AF706" s="7">
        <v>0</v>
      </c>
      <c r="AG706" s="7">
        <v>0</v>
      </c>
      <c r="AH706" s="7">
        <v>0</v>
      </c>
      <c r="AI706" s="7">
        <v>0</v>
      </c>
      <c r="AJ706" s="7">
        <v>550</v>
      </c>
      <c r="AK706" s="7" t="s">
        <v>1</v>
      </c>
      <c r="AL706" s="7" t="s">
        <v>1</v>
      </c>
      <c r="AM706" s="6">
        <v>143</v>
      </c>
    </row>
    <row r="707" spans="1:39" x14ac:dyDescent="0.25">
      <c r="A707" s="5" t="s">
        <v>17</v>
      </c>
      <c r="B707" s="2" t="s">
        <v>16</v>
      </c>
      <c r="C707" s="2" t="s">
        <v>15</v>
      </c>
      <c r="D707" s="2" t="s">
        <v>33</v>
      </c>
      <c r="E707" s="28">
        <v>1</v>
      </c>
      <c r="F707" s="2" t="s">
        <v>8</v>
      </c>
      <c r="G707" s="2" t="s">
        <v>12</v>
      </c>
      <c r="H707" s="2" t="s">
        <v>12</v>
      </c>
      <c r="I707" s="12" t="s">
        <v>12</v>
      </c>
      <c r="J707" s="4">
        <v>38763</v>
      </c>
      <c r="K707" s="2">
        <v>237431</v>
      </c>
      <c r="L707" s="2" t="s">
        <v>13</v>
      </c>
      <c r="M707" s="2" t="s">
        <v>12</v>
      </c>
      <c r="N707" s="2">
        <v>2</v>
      </c>
      <c r="O707" s="2" t="s">
        <v>106</v>
      </c>
      <c r="P707" s="2" t="s">
        <v>10</v>
      </c>
      <c r="Q707" s="2" t="s">
        <v>19</v>
      </c>
      <c r="R707" s="2" t="s">
        <v>8</v>
      </c>
      <c r="S707" s="2" t="b">
        <v>0</v>
      </c>
      <c r="T707" s="2" t="b">
        <v>0</v>
      </c>
      <c r="U707" s="2" t="s">
        <v>7</v>
      </c>
      <c r="V707" s="4">
        <v>38763</v>
      </c>
      <c r="W707" s="2" t="s">
        <v>6</v>
      </c>
      <c r="X707" s="2" t="s">
        <v>37</v>
      </c>
      <c r="Y707" s="2" t="s">
        <v>560</v>
      </c>
      <c r="Z707" s="47">
        <v>0.52916666666666667</v>
      </c>
      <c r="AA707" s="3"/>
      <c r="AB707" s="3"/>
      <c r="AC707" s="2" t="s">
        <v>3</v>
      </c>
      <c r="AD707" s="2" t="s">
        <v>2</v>
      </c>
      <c r="AE707" s="2">
        <v>0</v>
      </c>
      <c r="AF707" s="2">
        <v>0</v>
      </c>
      <c r="AG707" s="2">
        <v>0</v>
      </c>
      <c r="AH707" s="2">
        <v>0</v>
      </c>
      <c r="AI707" s="2">
        <v>0</v>
      </c>
      <c r="AJ707" s="2">
        <v>100</v>
      </c>
      <c r="AK707" s="2" t="s">
        <v>1</v>
      </c>
      <c r="AL707" s="2" t="s">
        <v>1</v>
      </c>
      <c r="AM707" s="1">
        <v>135</v>
      </c>
    </row>
    <row r="708" spans="1:39" x14ac:dyDescent="0.25">
      <c r="A708" s="10" t="s">
        <v>17</v>
      </c>
      <c r="B708" s="7" t="s">
        <v>193</v>
      </c>
      <c r="C708" s="7" t="s">
        <v>15</v>
      </c>
      <c r="D708" s="7" t="s">
        <v>90</v>
      </c>
      <c r="E708" s="29">
        <v>1</v>
      </c>
      <c r="F708" s="7" t="s">
        <v>8</v>
      </c>
      <c r="G708" s="7" t="s">
        <v>12</v>
      </c>
      <c r="H708" s="7" t="s">
        <v>12</v>
      </c>
      <c r="I708" s="7">
        <v>545</v>
      </c>
      <c r="J708" s="9">
        <v>38776</v>
      </c>
      <c r="K708" s="7">
        <v>238695</v>
      </c>
      <c r="L708" s="7" t="s">
        <v>13</v>
      </c>
      <c r="M708" s="7" t="s">
        <v>12</v>
      </c>
      <c r="N708" s="7">
        <v>2</v>
      </c>
      <c r="O708" s="7" t="s">
        <v>89</v>
      </c>
      <c r="P708" s="7" t="s">
        <v>108</v>
      </c>
      <c r="Q708" s="7" t="s">
        <v>29</v>
      </c>
      <c r="R708" s="7" t="s">
        <v>12</v>
      </c>
      <c r="S708" s="7" t="b">
        <v>1</v>
      </c>
      <c r="T708" s="7" t="b">
        <v>0</v>
      </c>
      <c r="U708" s="7" t="s">
        <v>7</v>
      </c>
      <c r="V708" s="9">
        <v>38777</v>
      </c>
      <c r="W708" s="7" t="s">
        <v>131</v>
      </c>
      <c r="X708" s="7" t="s">
        <v>12</v>
      </c>
      <c r="Y708" s="7" t="s">
        <v>190</v>
      </c>
      <c r="Z708" s="48">
        <v>0.77777777777777779</v>
      </c>
      <c r="AA708" s="8"/>
      <c r="AB708" s="8"/>
      <c r="AC708" s="7" t="s">
        <v>35</v>
      </c>
      <c r="AD708" s="7" t="s">
        <v>22</v>
      </c>
      <c r="AE708" s="7">
        <v>0</v>
      </c>
      <c r="AF708" s="7">
        <v>0</v>
      </c>
      <c r="AG708" s="7">
        <v>0</v>
      </c>
      <c r="AH708" s="7">
        <v>0</v>
      </c>
      <c r="AI708" s="7">
        <v>0</v>
      </c>
      <c r="AJ708" s="7">
        <v>0</v>
      </c>
      <c r="AK708" s="7" t="s">
        <v>1</v>
      </c>
      <c r="AL708" s="7" t="s">
        <v>1</v>
      </c>
      <c r="AM708" s="6">
        <v>140</v>
      </c>
    </row>
    <row r="709" spans="1:39" x14ac:dyDescent="0.25">
      <c r="A709" s="5" t="s">
        <v>17</v>
      </c>
      <c r="B709" s="2" t="s">
        <v>318</v>
      </c>
      <c r="C709" s="2" t="s">
        <v>15</v>
      </c>
      <c r="D709" s="2" t="s">
        <v>97</v>
      </c>
      <c r="E709" s="28">
        <v>1</v>
      </c>
      <c r="F709" s="2" t="s">
        <v>8</v>
      </c>
      <c r="G709" s="2" t="s">
        <v>12</v>
      </c>
      <c r="H709" s="2" t="s">
        <v>12</v>
      </c>
      <c r="I709" s="2">
        <v>928</v>
      </c>
      <c r="J709" s="4">
        <v>38783</v>
      </c>
      <c r="K709" s="2">
        <v>240680</v>
      </c>
      <c r="L709" s="2" t="s">
        <v>64</v>
      </c>
      <c r="M709" s="2" t="s">
        <v>12</v>
      </c>
      <c r="N709" s="2">
        <v>2</v>
      </c>
      <c r="O709" s="2" t="s">
        <v>27</v>
      </c>
      <c r="P709" s="2" t="s">
        <v>257</v>
      </c>
      <c r="Q709" s="2" t="s">
        <v>29</v>
      </c>
      <c r="R709" s="2" t="s">
        <v>168</v>
      </c>
      <c r="S709" s="2" t="b">
        <v>1</v>
      </c>
      <c r="T709" s="2" t="b">
        <v>0</v>
      </c>
      <c r="U709" s="2" t="s">
        <v>557</v>
      </c>
      <c r="V709" s="4">
        <v>38785</v>
      </c>
      <c r="W709" s="2" t="s">
        <v>6</v>
      </c>
      <c r="X709" s="2" t="s">
        <v>45</v>
      </c>
      <c r="Y709" s="2" t="s">
        <v>340</v>
      </c>
      <c r="Z709" s="47">
        <v>0.47222222222222227</v>
      </c>
      <c r="AA709" s="3"/>
      <c r="AB709" s="3"/>
      <c r="AC709" s="2" t="s">
        <v>3</v>
      </c>
      <c r="AD709" s="2" t="s">
        <v>2</v>
      </c>
      <c r="AE709" s="2">
        <v>2</v>
      </c>
      <c r="AF709" s="2">
        <v>0</v>
      </c>
      <c r="AG709" s="2">
        <v>0</v>
      </c>
      <c r="AH709" s="2">
        <v>0</v>
      </c>
      <c r="AI709" s="2">
        <v>0</v>
      </c>
      <c r="AJ709" s="2">
        <v>0</v>
      </c>
      <c r="AK709" s="2" t="s">
        <v>1</v>
      </c>
      <c r="AL709" s="2" t="s">
        <v>1</v>
      </c>
      <c r="AM709" s="1" t="s">
        <v>0</v>
      </c>
    </row>
    <row r="710" spans="1:39" x14ac:dyDescent="0.25">
      <c r="A710" s="10" t="s">
        <v>17</v>
      </c>
      <c r="B710" s="7" t="s">
        <v>318</v>
      </c>
      <c r="C710" s="7" t="s">
        <v>15</v>
      </c>
      <c r="D710" s="7" t="s">
        <v>151</v>
      </c>
      <c r="E710" s="29">
        <v>1</v>
      </c>
      <c r="F710" s="7" t="s">
        <v>8</v>
      </c>
      <c r="G710" s="7" t="s">
        <v>12</v>
      </c>
      <c r="H710" s="7" t="s">
        <v>12</v>
      </c>
      <c r="I710" s="11" t="s">
        <v>12</v>
      </c>
      <c r="J710" s="9">
        <v>38790</v>
      </c>
      <c r="K710" s="7">
        <v>240232</v>
      </c>
      <c r="L710" s="7" t="s">
        <v>13</v>
      </c>
      <c r="M710" s="7" t="s">
        <v>12</v>
      </c>
      <c r="N710" s="7">
        <v>2</v>
      </c>
      <c r="O710" s="7" t="s">
        <v>89</v>
      </c>
      <c r="P710" s="7" t="s">
        <v>257</v>
      </c>
      <c r="Q710" s="7" t="s">
        <v>9</v>
      </c>
      <c r="R710" s="7" t="s">
        <v>8</v>
      </c>
      <c r="S710" s="7" t="b">
        <v>0</v>
      </c>
      <c r="T710" s="7" t="b">
        <v>0</v>
      </c>
      <c r="U710" s="7" t="s">
        <v>7</v>
      </c>
      <c r="V710" s="9">
        <v>38790</v>
      </c>
      <c r="W710" s="7" t="s">
        <v>6</v>
      </c>
      <c r="X710" s="7" t="s">
        <v>5</v>
      </c>
      <c r="Y710" s="7" t="s">
        <v>289</v>
      </c>
      <c r="Z710" s="48">
        <v>9.0972222222222218E-2</v>
      </c>
      <c r="AA710" s="8"/>
      <c r="AB710" s="8"/>
      <c r="AC710" s="7" t="s">
        <v>35</v>
      </c>
      <c r="AD710" s="7" t="s">
        <v>2</v>
      </c>
      <c r="AE710" s="7">
        <v>0</v>
      </c>
      <c r="AF710" s="7">
        <v>0</v>
      </c>
      <c r="AG710" s="7">
        <v>0</v>
      </c>
      <c r="AH710" s="7">
        <v>0</v>
      </c>
      <c r="AI710" s="7">
        <v>0</v>
      </c>
      <c r="AJ710" s="7">
        <v>0</v>
      </c>
      <c r="AK710" s="7" t="s">
        <v>1</v>
      </c>
      <c r="AL710" s="7" t="s">
        <v>1</v>
      </c>
      <c r="AM710" s="6" t="s">
        <v>0</v>
      </c>
    </row>
    <row r="711" spans="1:39" x14ac:dyDescent="0.25">
      <c r="A711" s="5" t="s">
        <v>17</v>
      </c>
      <c r="B711" s="2" t="s">
        <v>287</v>
      </c>
      <c r="C711" s="2" t="s">
        <v>15</v>
      </c>
      <c r="D711" s="2" t="s">
        <v>32</v>
      </c>
      <c r="E711" s="28">
        <v>1</v>
      </c>
      <c r="F711" s="2" t="s">
        <v>8</v>
      </c>
      <c r="G711" s="2" t="s">
        <v>12</v>
      </c>
      <c r="H711" s="2" t="s">
        <v>12</v>
      </c>
      <c r="I711" s="2">
        <v>718</v>
      </c>
      <c r="J711" s="4">
        <v>38800</v>
      </c>
      <c r="K711" s="2">
        <v>241192</v>
      </c>
      <c r="L711" s="2" t="s">
        <v>13</v>
      </c>
      <c r="M711" s="2" t="s">
        <v>12</v>
      </c>
      <c r="N711" s="2">
        <v>2</v>
      </c>
      <c r="O711" s="2" t="s">
        <v>198</v>
      </c>
      <c r="P711" s="2" t="s">
        <v>122</v>
      </c>
      <c r="Q711" s="2" t="s">
        <v>19</v>
      </c>
      <c r="R711" s="2" t="s">
        <v>8</v>
      </c>
      <c r="S711" s="2" t="b">
        <v>0</v>
      </c>
      <c r="T711" s="2" t="b">
        <v>0</v>
      </c>
      <c r="U711" s="2" t="s">
        <v>555</v>
      </c>
      <c r="V711" s="4">
        <v>38800</v>
      </c>
      <c r="W711" s="2" t="s">
        <v>12</v>
      </c>
      <c r="X711" s="2" t="s">
        <v>5</v>
      </c>
      <c r="Y711" s="2" t="s">
        <v>73</v>
      </c>
      <c r="Z711" s="47">
        <v>0.73472222222222217</v>
      </c>
      <c r="AA711" s="3"/>
      <c r="AB711" s="3"/>
      <c r="AC711" s="2" t="s">
        <v>3</v>
      </c>
      <c r="AD711" s="2" t="s">
        <v>34</v>
      </c>
      <c r="AE711" s="2">
        <v>0</v>
      </c>
      <c r="AF711" s="2">
        <v>0</v>
      </c>
      <c r="AG711" s="2">
        <v>0</v>
      </c>
      <c r="AH711" s="2">
        <v>0</v>
      </c>
      <c r="AI711" s="2">
        <v>0</v>
      </c>
      <c r="AJ711" s="2">
        <v>200</v>
      </c>
      <c r="AK711" s="2" t="s">
        <v>1</v>
      </c>
      <c r="AL711" s="2" t="s">
        <v>1</v>
      </c>
      <c r="AM711" s="1">
        <v>130</v>
      </c>
    </row>
    <row r="712" spans="1:39" x14ac:dyDescent="0.25">
      <c r="A712" s="10" t="s">
        <v>17</v>
      </c>
      <c r="B712" s="7" t="s">
        <v>71</v>
      </c>
      <c r="C712" s="7" t="s">
        <v>46</v>
      </c>
      <c r="D712" s="7" t="s">
        <v>97</v>
      </c>
      <c r="E712" s="29">
        <v>1</v>
      </c>
      <c r="F712" s="7" t="s">
        <v>8</v>
      </c>
      <c r="G712" s="7" t="s">
        <v>12</v>
      </c>
      <c r="H712" s="7" t="s">
        <v>12</v>
      </c>
      <c r="I712" s="11" t="s">
        <v>12</v>
      </c>
      <c r="J712" s="9">
        <v>38808</v>
      </c>
      <c r="K712" s="7">
        <v>236758</v>
      </c>
      <c r="L712" s="7" t="s">
        <v>13</v>
      </c>
      <c r="M712" s="7" t="s">
        <v>12</v>
      </c>
      <c r="N712" s="7">
        <v>2</v>
      </c>
      <c r="O712" s="7" t="s">
        <v>267</v>
      </c>
      <c r="P712" s="7" t="s">
        <v>68</v>
      </c>
      <c r="Q712" s="7" t="s">
        <v>19</v>
      </c>
      <c r="R712" s="7" t="s">
        <v>8</v>
      </c>
      <c r="S712" s="7" t="b">
        <v>0</v>
      </c>
      <c r="T712" s="7" t="b">
        <v>0</v>
      </c>
      <c r="U712" s="7" t="s">
        <v>554</v>
      </c>
      <c r="V712" s="9">
        <v>38808</v>
      </c>
      <c r="W712" s="7" t="s">
        <v>131</v>
      </c>
      <c r="X712" s="7" t="s">
        <v>37</v>
      </c>
      <c r="Y712" s="7" t="s">
        <v>120</v>
      </c>
      <c r="Z712" s="48">
        <v>0.67152777777777783</v>
      </c>
      <c r="AA712" s="8"/>
      <c r="AB712" s="8"/>
      <c r="AC712" s="7" t="s">
        <v>3</v>
      </c>
      <c r="AD712" s="7" t="s">
        <v>2</v>
      </c>
      <c r="AE712" s="7">
        <v>0</v>
      </c>
      <c r="AF712" s="7">
        <v>0</v>
      </c>
      <c r="AG712" s="7">
        <v>0</v>
      </c>
      <c r="AH712" s="7">
        <v>0</v>
      </c>
      <c r="AI712" s="7">
        <v>0</v>
      </c>
      <c r="AJ712" s="7" t="s">
        <v>1</v>
      </c>
      <c r="AK712" s="7" t="s">
        <v>1</v>
      </c>
      <c r="AL712" s="7" t="s">
        <v>1</v>
      </c>
      <c r="AM712" s="6" t="s">
        <v>0</v>
      </c>
    </row>
    <row r="713" spans="1:39" x14ac:dyDescent="0.25">
      <c r="A713" s="5" t="s">
        <v>17</v>
      </c>
      <c r="B713" s="2" t="s">
        <v>173</v>
      </c>
      <c r="C713" s="2" t="s">
        <v>15</v>
      </c>
      <c r="D713" s="2" t="s">
        <v>127</v>
      </c>
      <c r="E713" s="28">
        <v>1</v>
      </c>
      <c r="F713" s="2" t="s">
        <v>8</v>
      </c>
      <c r="G713" s="2" t="s">
        <v>12</v>
      </c>
      <c r="H713" s="2" t="s">
        <v>12</v>
      </c>
      <c r="I713" s="12" t="s">
        <v>12</v>
      </c>
      <c r="J713" s="4">
        <v>38809</v>
      </c>
      <c r="K713" s="2">
        <v>239137</v>
      </c>
      <c r="L713" s="2" t="s">
        <v>13</v>
      </c>
      <c r="M713" s="2" t="s">
        <v>12</v>
      </c>
      <c r="N713" s="2">
        <v>2</v>
      </c>
      <c r="O713" s="2" t="s">
        <v>435</v>
      </c>
      <c r="P713" s="2" t="s">
        <v>108</v>
      </c>
      <c r="Q713" s="2" t="s">
        <v>19</v>
      </c>
      <c r="R713" s="2" t="s">
        <v>8</v>
      </c>
      <c r="S713" s="2" t="b">
        <v>0</v>
      </c>
      <c r="T713" s="2" t="b">
        <v>0</v>
      </c>
      <c r="U713" s="2" t="s">
        <v>553</v>
      </c>
      <c r="V713" s="4">
        <v>38809</v>
      </c>
      <c r="W713" s="2" t="s">
        <v>12</v>
      </c>
      <c r="X713" s="2" t="s">
        <v>5</v>
      </c>
      <c r="Y713" s="2" t="s">
        <v>73</v>
      </c>
      <c r="Z713" s="47">
        <v>0.6875</v>
      </c>
      <c r="AA713" s="3"/>
      <c r="AB713" s="3"/>
      <c r="AC713" s="2" t="s">
        <v>3</v>
      </c>
      <c r="AD713" s="2" t="s">
        <v>34</v>
      </c>
      <c r="AE713" s="2">
        <v>0</v>
      </c>
      <c r="AF713" s="2">
        <v>0</v>
      </c>
      <c r="AG713" s="2">
        <v>0</v>
      </c>
      <c r="AH713" s="2">
        <v>0</v>
      </c>
      <c r="AI713" s="2">
        <v>0</v>
      </c>
      <c r="AJ713" s="2">
        <v>10</v>
      </c>
      <c r="AK713" s="2" t="s">
        <v>1</v>
      </c>
      <c r="AL713" s="2" t="s">
        <v>1</v>
      </c>
      <c r="AM713" s="1">
        <v>100</v>
      </c>
    </row>
    <row r="714" spans="1:39" x14ac:dyDescent="0.25">
      <c r="A714" s="10" t="s">
        <v>17</v>
      </c>
      <c r="B714" s="7" t="s">
        <v>173</v>
      </c>
      <c r="C714" s="7" t="s">
        <v>15</v>
      </c>
      <c r="D714" s="7" t="s">
        <v>127</v>
      </c>
      <c r="E714" s="29">
        <v>1</v>
      </c>
      <c r="F714" s="7" t="s">
        <v>8</v>
      </c>
      <c r="G714" s="7" t="s">
        <v>12</v>
      </c>
      <c r="H714" s="7" t="s">
        <v>12</v>
      </c>
      <c r="I714" s="11" t="s">
        <v>12</v>
      </c>
      <c r="J714" s="9">
        <v>38810</v>
      </c>
      <c r="K714" s="7">
        <v>238616</v>
      </c>
      <c r="L714" s="7" t="s">
        <v>13</v>
      </c>
      <c r="M714" s="7" t="s">
        <v>12</v>
      </c>
      <c r="N714" s="7">
        <v>2</v>
      </c>
      <c r="O714" s="7" t="s">
        <v>346</v>
      </c>
      <c r="P714" s="7" t="s">
        <v>108</v>
      </c>
      <c r="Q714" s="7" t="s">
        <v>9</v>
      </c>
      <c r="R714" s="7" t="s">
        <v>8</v>
      </c>
      <c r="S714" s="7" t="b">
        <v>0</v>
      </c>
      <c r="T714" s="7" t="b">
        <v>0</v>
      </c>
      <c r="U714" s="7" t="s">
        <v>552</v>
      </c>
      <c r="V714" s="9">
        <v>38810</v>
      </c>
      <c r="W714" s="7" t="s">
        <v>38</v>
      </c>
      <c r="X714" s="7" t="s">
        <v>37</v>
      </c>
      <c r="Y714" s="7" t="s">
        <v>66</v>
      </c>
      <c r="Z714" s="48">
        <v>0.7006944444444444</v>
      </c>
      <c r="AA714" s="8"/>
      <c r="AB714" s="8"/>
      <c r="AC714" s="7" t="s">
        <v>3</v>
      </c>
      <c r="AD714" s="7" t="s">
        <v>2</v>
      </c>
      <c r="AE714" s="7">
        <v>0</v>
      </c>
      <c r="AF714" s="7">
        <v>0</v>
      </c>
      <c r="AG714" s="7">
        <v>0</v>
      </c>
      <c r="AH714" s="7">
        <v>0</v>
      </c>
      <c r="AI714" s="7">
        <v>0</v>
      </c>
      <c r="AJ714" s="7">
        <v>0</v>
      </c>
      <c r="AK714" s="7" t="s">
        <v>1</v>
      </c>
      <c r="AL714" s="7" t="s">
        <v>1</v>
      </c>
      <c r="AM714" s="6" t="s">
        <v>0</v>
      </c>
    </row>
    <row r="715" spans="1:39" x14ac:dyDescent="0.25">
      <c r="A715" s="5" t="s">
        <v>17</v>
      </c>
      <c r="B715" s="2" t="s">
        <v>130</v>
      </c>
      <c r="C715" s="2" t="s">
        <v>105</v>
      </c>
      <c r="D715" s="2" t="s">
        <v>32</v>
      </c>
      <c r="E715" s="28">
        <v>1</v>
      </c>
      <c r="F715" s="2" t="s">
        <v>12</v>
      </c>
      <c r="G715" s="2" t="s">
        <v>12</v>
      </c>
      <c r="H715" s="2" t="s">
        <v>12</v>
      </c>
      <c r="I715" s="2">
        <v>933</v>
      </c>
      <c r="J715" s="4">
        <v>38819</v>
      </c>
      <c r="K715" s="2">
        <v>238684</v>
      </c>
      <c r="L715" s="2" t="s">
        <v>13</v>
      </c>
      <c r="M715" s="2" t="s">
        <v>12</v>
      </c>
      <c r="N715" s="2">
        <v>2</v>
      </c>
      <c r="O715" s="2" t="s">
        <v>27</v>
      </c>
      <c r="P715" s="2" t="s">
        <v>83</v>
      </c>
      <c r="Q715" s="2" t="s">
        <v>19</v>
      </c>
      <c r="R715" s="2" t="s">
        <v>12</v>
      </c>
      <c r="S715" s="2" t="b">
        <v>0</v>
      </c>
      <c r="T715" s="2" t="b">
        <v>0</v>
      </c>
      <c r="U715" s="2" t="s">
        <v>551</v>
      </c>
      <c r="V715" s="4">
        <v>38842</v>
      </c>
      <c r="W715" s="2" t="s">
        <v>12</v>
      </c>
      <c r="X715" s="2" t="s">
        <v>12</v>
      </c>
      <c r="Y715" s="2" t="s">
        <v>59</v>
      </c>
      <c r="Z715" s="47">
        <v>0.96527777777777779</v>
      </c>
      <c r="AA715" s="3"/>
      <c r="AB715" s="3"/>
      <c r="AC715" s="2" t="s">
        <v>35</v>
      </c>
      <c r="AD715" s="2" t="s">
        <v>22</v>
      </c>
      <c r="AE715" s="2">
        <v>0</v>
      </c>
      <c r="AF715" s="2">
        <v>81</v>
      </c>
      <c r="AG715" s="2">
        <v>0</v>
      </c>
      <c r="AH715" s="2">
        <v>81</v>
      </c>
      <c r="AI715" s="2">
        <v>0</v>
      </c>
      <c r="AJ715" s="14">
        <v>1300</v>
      </c>
      <c r="AK715" s="2" t="s">
        <v>1</v>
      </c>
      <c r="AL715" s="2" t="s">
        <v>1</v>
      </c>
      <c r="AM715" s="1" t="s">
        <v>0</v>
      </c>
    </row>
    <row r="716" spans="1:39" x14ac:dyDescent="0.25">
      <c r="A716" s="10" t="s">
        <v>17</v>
      </c>
      <c r="B716" s="7" t="s">
        <v>173</v>
      </c>
      <c r="C716" s="7" t="s">
        <v>15</v>
      </c>
      <c r="D716" s="7" t="s">
        <v>33</v>
      </c>
      <c r="E716" s="29">
        <v>1</v>
      </c>
      <c r="F716" s="7" t="s">
        <v>8</v>
      </c>
      <c r="G716" s="7" t="s">
        <v>12</v>
      </c>
      <c r="H716" s="7" t="s">
        <v>12</v>
      </c>
      <c r="I716" s="11" t="s">
        <v>12</v>
      </c>
      <c r="J716" s="9">
        <v>38823</v>
      </c>
      <c r="K716" s="7">
        <v>238336</v>
      </c>
      <c r="L716" s="7" t="s">
        <v>13</v>
      </c>
      <c r="M716" s="7" t="s">
        <v>12</v>
      </c>
      <c r="N716" s="7">
        <v>2</v>
      </c>
      <c r="O716" s="7" t="s">
        <v>78</v>
      </c>
      <c r="P716" s="7" t="s">
        <v>108</v>
      </c>
      <c r="Q716" s="7" t="s">
        <v>19</v>
      </c>
      <c r="R716" s="7" t="s">
        <v>12</v>
      </c>
      <c r="S716" s="7" t="b">
        <v>1</v>
      </c>
      <c r="T716" s="7" t="b">
        <v>0</v>
      </c>
      <c r="U716" s="7" t="s">
        <v>550</v>
      </c>
      <c r="V716" s="9">
        <v>38909</v>
      </c>
      <c r="W716" s="7" t="s">
        <v>38</v>
      </c>
      <c r="X716" s="7" t="s">
        <v>12</v>
      </c>
      <c r="Y716" s="7" t="s">
        <v>66</v>
      </c>
      <c r="Z716" s="48">
        <v>0.80208333333333337</v>
      </c>
      <c r="AA716" s="8"/>
      <c r="AB716" s="8"/>
      <c r="AC716" s="7" t="s">
        <v>3</v>
      </c>
      <c r="AD716" s="7" t="s">
        <v>22</v>
      </c>
      <c r="AE716" s="7">
        <v>0</v>
      </c>
      <c r="AF716" s="7">
        <v>0</v>
      </c>
      <c r="AG716" s="7">
        <v>0</v>
      </c>
      <c r="AH716" s="7">
        <v>0</v>
      </c>
      <c r="AI716" s="7">
        <v>0</v>
      </c>
      <c r="AJ716" s="7">
        <v>50</v>
      </c>
      <c r="AK716" s="7" t="s">
        <v>1</v>
      </c>
      <c r="AL716" s="7" t="s">
        <v>1</v>
      </c>
      <c r="AM716" s="6">
        <v>130</v>
      </c>
    </row>
    <row r="717" spans="1:39" x14ac:dyDescent="0.25">
      <c r="A717" s="5" t="s">
        <v>17</v>
      </c>
      <c r="B717" s="2" t="s">
        <v>549</v>
      </c>
      <c r="C717" s="2" t="s">
        <v>15</v>
      </c>
      <c r="D717" s="2" t="s">
        <v>100</v>
      </c>
      <c r="E717" s="28">
        <v>1</v>
      </c>
      <c r="F717" s="2" t="s">
        <v>8</v>
      </c>
      <c r="G717" s="2" t="s">
        <v>12</v>
      </c>
      <c r="H717" s="2" t="s">
        <v>12</v>
      </c>
      <c r="I717" s="12" t="s">
        <v>12</v>
      </c>
      <c r="J717" s="4">
        <v>38828</v>
      </c>
      <c r="K717" s="2">
        <v>236580</v>
      </c>
      <c r="L717" s="2" t="s">
        <v>13</v>
      </c>
      <c r="M717" s="2" t="s">
        <v>12</v>
      </c>
      <c r="N717" s="2">
        <v>2</v>
      </c>
      <c r="O717" s="2" t="s">
        <v>51</v>
      </c>
      <c r="P717" s="2" t="s">
        <v>39</v>
      </c>
      <c r="Q717" s="2" t="s">
        <v>19</v>
      </c>
      <c r="R717" s="2" t="s">
        <v>8</v>
      </c>
      <c r="S717" s="2" t="b">
        <v>0</v>
      </c>
      <c r="T717" s="2" t="b">
        <v>0</v>
      </c>
      <c r="U717" s="2" t="s">
        <v>548</v>
      </c>
      <c r="V717" s="4">
        <v>38828</v>
      </c>
      <c r="W717" s="2" t="s">
        <v>6</v>
      </c>
      <c r="X717" s="2" t="s">
        <v>5</v>
      </c>
      <c r="Y717" s="2" t="s">
        <v>118</v>
      </c>
      <c r="Z717" s="47">
        <v>0.32291666666666669</v>
      </c>
      <c r="AA717" s="3"/>
      <c r="AB717" s="3"/>
      <c r="AC717" s="2" t="s">
        <v>3</v>
      </c>
      <c r="AD717" s="2" t="s">
        <v>34</v>
      </c>
      <c r="AE717" s="2">
        <v>0</v>
      </c>
      <c r="AF717" s="2">
        <v>0</v>
      </c>
      <c r="AG717" s="2">
        <v>0</v>
      </c>
      <c r="AH717" s="2">
        <v>0</v>
      </c>
      <c r="AI717" s="2">
        <v>0</v>
      </c>
      <c r="AJ717" s="2">
        <v>25</v>
      </c>
      <c r="AK717" s="2" t="s">
        <v>1</v>
      </c>
      <c r="AL717" s="2" t="s">
        <v>1</v>
      </c>
      <c r="AM717" s="1">
        <v>130</v>
      </c>
    </row>
    <row r="718" spans="1:39" x14ac:dyDescent="0.25">
      <c r="A718" s="10" t="s">
        <v>17</v>
      </c>
      <c r="B718" s="7" t="s">
        <v>182</v>
      </c>
      <c r="C718" s="7" t="s">
        <v>46</v>
      </c>
      <c r="D718" s="7" t="s">
        <v>28</v>
      </c>
      <c r="E718" s="29">
        <v>1</v>
      </c>
      <c r="F718" s="7" t="s">
        <v>8</v>
      </c>
      <c r="G718" s="7" t="s">
        <v>12</v>
      </c>
      <c r="H718" s="7" t="s">
        <v>12</v>
      </c>
      <c r="I718" s="11" t="s">
        <v>12</v>
      </c>
      <c r="J718" s="9">
        <v>38840</v>
      </c>
      <c r="K718" s="7">
        <v>235566</v>
      </c>
      <c r="L718" s="7" t="s">
        <v>13</v>
      </c>
      <c r="M718" s="7" t="s">
        <v>12</v>
      </c>
      <c r="N718" s="7">
        <v>2</v>
      </c>
      <c r="O718" s="7" t="s">
        <v>30</v>
      </c>
      <c r="P718" s="7" t="s">
        <v>122</v>
      </c>
      <c r="Q718" s="7" t="s">
        <v>19</v>
      </c>
      <c r="R718" s="7" t="s">
        <v>8</v>
      </c>
      <c r="S718" s="7" t="b">
        <v>1</v>
      </c>
      <c r="T718" s="7" t="b">
        <v>1</v>
      </c>
      <c r="U718" s="7" t="s">
        <v>546</v>
      </c>
      <c r="V718" s="9">
        <v>38845</v>
      </c>
      <c r="W718" s="7" t="s">
        <v>12</v>
      </c>
      <c r="X718" s="7" t="s">
        <v>5</v>
      </c>
      <c r="Y718" s="7" t="s">
        <v>101</v>
      </c>
      <c r="Z718" s="48">
        <v>0.85416666666666663</v>
      </c>
      <c r="AA718" s="8"/>
      <c r="AB718" s="8"/>
      <c r="AC718" s="7" t="s">
        <v>55</v>
      </c>
      <c r="AD718" s="7" t="s">
        <v>34</v>
      </c>
      <c r="AE718" s="7">
        <v>0</v>
      </c>
      <c r="AF718" s="7">
        <v>0</v>
      </c>
      <c r="AG718" s="7">
        <v>0</v>
      </c>
      <c r="AH718" s="7">
        <v>0</v>
      </c>
      <c r="AI718" s="7">
        <v>0</v>
      </c>
      <c r="AJ718" s="7" t="s">
        <v>1</v>
      </c>
      <c r="AK718" s="7" t="s">
        <v>1</v>
      </c>
      <c r="AL718" s="7" t="s">
        <v>1</v>
      </c>
      <c r="AM718" s="6" t="s">
        <v>0</v>
      </c>
    </row>
    <row r="719" spans="1:39" x14ac:dyDescent="0.25">
      <c r="A719" s="5" t="s">
        <v>17</v>
      </c>
      <c r="B719" s="2" t="s">
        <v>300</v>
      </c>
      <c r="C719" s="2" t="s">
        <v>15</v>
      </c>
      <c r="D719" s="2" t="s">
        <v>32</v>
      </c>
      <c r="E719" s="28">
        <v>7</v>
      </c>
      <c r="F719" s="2" t="s">
        <v>8</v>
      </c>
      <c r="G719" s="2" t="s">
        <v>12</v>
      </c>
      <c r="H719" s="2" t="s">
        <v>12</v>
      </c>
      <c r="I719" s="2">
        <v>303</v>
      </c>
      <c r="J719" s="4">
        <v>38840</v>
      </c>
      <c r="K719" s="2">
        <v>240606</v>
      </c>
      <c r="L719" s="2" t="s">
        <v>13</v>
      </c>
      <c r="M719" s="2" t="s">
        <v>12</v>
      </c>
      <c r="N719" s="2">
        <v>2</v>
      </c>
      <c r="O719" s="2" t="s">
        <v>27</v>
      </c>
      <c r="P719" s="2" t="s">
        <v>244</v>
      </c>
      <c r="Q719" s="2" t="s">
        <v>29</v>
      </c>
      <c r="R719" s="2" t="s">
        <v>8</v>
      </c>
      <c r="S719" s="2" t="b">
        <v>1</v>
      </c>
      <c r="T719" s="2" t="b">
        <v>0</v>
      </c>
      <c r="U719" s="2" t="s">
        <v>545</v>
      </c>
      <c r="V719" s="4">
        <v>38874</v>
      </c>
      <c r="W719" s="2" t="s">
        <v>6</v>
      </c>
      <c r="X719" s="2" t="s">
        <v>37</v>
      </c>
      <c r="Y719" s="2" t="s">
        <v>245</v>
      </c>
      <c r="Z719" s="47">
        <v>0.47916666666666669</v>
      </c>
      <c r="AA719" s="3"/>
      <c r="AB719" s="3"/>
      <c r="AC719" s="2" t="s">
        <v>3</v>
      </c>
      <c r="AD719" s="2" t="s">
        <v>22</v>
      </c>
      <c r="AE719" s="2">
        <v>0</v>
      </c>
      <c r="AF719" s="2">
        <v>0</v>
      </c>
      <c r="AG719" s="2">
        <v>0</v>
      </c>
      <c r="AH719" s="2">
        <v>0</v>
      </c>
      <c r="AI719" s="2">
        <v>0</v>
      </c>
      <c r="AJ719" s="2">
        <v>0</v>
      </c>
      <c r="AK719" s="2" t="s">
        <v>1</v>
      </c>
      <c r="AL719" s="2" t="s">
        <v>1</v>
      </c>
      <c r="AM719" s="1">
        <v>120</v>
      </c>
    </row>
    <row r="720" spans="1:39" x14ac:dyDescent="0.25">
      <c r="A720" s="10" t="s">
        <v>17</v>
      </c>
      <c r="B720" s="7" t="s">
        <v>182</v>
      </c>
      <c r="C720" s="7" t="s">
        <v>46</v>
      </c>
      <c r="D720" s="7" t="s">
        <v>28</v>
      </c>
      <c r="E720" s="29">
        <v>1</v>
      </c>
      <c r="F720" s="7" t="s">
        <v>8</v>
      </c>
      <c r="G720" s="7" t="s">
        <v>12</v>
      </c>
      <c r="H720" s="7" t="s">
        <v>12</v>
      </c>
      <c r="I720" s="11" t="s">
        <v>12</v>
      </c>
      <c r="J720" s="9">
        <v>38842</v>
      </c>
      <c r="K720" s="7">
        <v>235103</v>
      </c>
      <c r="L720" s="7" t="s">
        <v>13</v>
      </c>
      <c r="M720" s="7" t="s">
        <v>12</v>
      </c>
      <c r="N720" s="7">
        <v>2</v>
      </c>
      <c r="O720" s="7" t="s">
        <v>30</v>
      </c>
      <c r="P720" s="7" t="s">
        <v>122</v>
      </c>
      <c r="Q720" s="7" t="s">
        <v>19</v>
      </c>
      <c r="R720" s="7" t="s">
        <v>8</v>
      </c>
      <c r="S720" s="7" t="b">
        <v>1</v>
      </c>
      <c r="T720" s="7" t="b">
        <v>1</v>
      </c>
      <c r="U720" s="7" t="s">
        <v>543</v>
      </c>
      <c r="V720" s="9">
        <v>38842</v>
      </c>
      <c r="W720" s="7" t="s">
        <v>12</v>
      </c>
      <c r="X720" s="7" t="s">
        <v>37</v>
      </c>
      <c r="Y720" s="7" t="s">
        <v>542</v>
      </c>
      <c r="Z720" s="48">
        <v>0.91666666666666663</v>
      </c>
      <c r="AA720" s="8"/>
      <c r="AB720" s="8"/>
      <c r="AC720" s="7" t="s">
        <v>35</v>
      </c>
      <c r="AD720" s="7" t="s">
        <v>34</v>
      </c>
      <c r="AE720" s="7">
        <v>0</v>
      </c>
      <c r="AF720" s="7">
        <v>0</v>
      </c>
      <c r="AG720" s="7">
        <v>0</v>
      </c>
      <c r="AH720" s="7">
        <v>0</v>
      </c>
      <c r="AI720" s="7">
        <v>0</v>
      </c>
      <c r="AJ720" s="7" t="s">
        <v>1</v>
      </c>
      <c r="AK720" s="7" t="s">
        <v>1</v>
      </c>
      <c r="AL720" s="7" t="s">
        <v>1</v>
      </c>
      <c r="AM720" s="6" t="s">
        <v>0</v>
      </c>
    </row>
    <row r="721" spans="1:39" x14ac:dyDescent="0.25">
      <c r="A721" s="5" t="s">
        <v>17</v>
      </c>
      <c r="B721" s="2" t="s">
        <v>318</v>
      </c>
      <c r="C721" s="2" t="s">
        <v>15</v>
      </c>
      <c r="D721" s="2" t="s">
        <v>32</v>
      </c>
      <c r="E721" s="28">
        <v>1</v>
      </c>
      <c r="F721" s="2" t="s">
        <v>154</v>
      </c>
      <c r="G721" s="2" t="s">
        <v>12</v>
      </c>
      <c r="H721" s="2" t="s">
        <v>12</v>
      </c>
      <c r="I721" s="2">
        <v>250</v>
      </c>
      <c r="J721" s="4">
        <v>38843</v>
      </c>
      <c r="K721" s="2">
        <v>241979</v>
      </c>
      <c r="L721" s="2" t="s">
        <v>64</v>
      </c>
      <c r="M721" s="2" t="s">
        <v>12</v>
      </c>
      <c r="N721" s="2">
        <v>2</v>
      </c>
      <c r="O721" s="2" t="s">
        <v>27</v>
      </c>
      <c r="P721" s="2" t="s">
        <v>257</v>
      </c>
      <c r="Q721" s="2" t="s">
        <v>29</v>
      </c>
      <c r="R721" s="2" t="s">
        <v>8</v>
      </c>
      <c r="S721" s="2" t="b">
        <v>1</v>
      </c>
      <c r="T721" s="2" t="b">
        <v>0</v>
      </c>
      <c r="U721" s="2" t="s">
        <v>541</v>
      </c>
      <c r="V721" s="4">
        <v>38843</v>
      </c>
      <c r="W721" s="2" t="s">
        <v>38</v>
      </c>
      <c r="X721" s="2" t="s">
        <v>45</v>
      </c>
      <c r="Y721" s="2" t="s">
        <v>203</v>
      </c>
      <c r="Z721" s="47">
        <v>0.3298611111111111</v>
      </c>
      <c r="AA721" s="3"/>
      <c r="AB721" s="3"/>
      <c r="AC721" s="2" t="s">
        <v>3</v>
      </c>
      <c r="AD721" s="2" t="s">
        <v>2</v>
      </c>
      <c r="AE721" s="2">
        <v>0</v>
      </c>
      <c r="AF721" s="2">
        <v>0</v>
      </c>
      <c r="AG721" s="14">
        <v>94878</v>
      </c>
      <c r="AH721" s="14">
        <v>94878</v>
      </c>
      <c r="AI721" s="2">
        <v>0</v>
      </c>
      <c r="AJ721" s="2">
        <v>0</v>
      </c>
      <c r="AK721" s="2" t="s">
        <v>1</v>
      </c>
      <c r="AL721" s="2" t="s">
        <v>1</v>
      </c>
      <c r="AM721" s="1" t="s">
        <v>0</v>
      </c>
    </row>
    <row r="722" spans="1:39" x14ac:dyDescent="0.25">
      <c r="A722" s="10" t="s">
        <v>17</v>
      </c>
      <c r="B722" s="7" t="s">
        <v>250</v>
      </c>
      <c r="C722" s="7" t="s">
        <v>15</v>
      </c>
      <c r="D722" s="7" t="s">
        <v>460</v>
      </c>
      <c r="E722" s="29">
        <v>1</v>
      </c>
      <c r="F722" s="7" t="s">
        <v>8</v>
      </c>
      <c r="G722" s="7" t="s">
        <v>12</v>
      </c>
      <c r="H722" s="7" t="s">
        <v>12</v>
      </c>
      <c r="I722" s="7">
        <v>557</v>
      </c>
      <c r="J722" s="9">
        <v>38847</v>
      </c>
      <c r="K722" s="7">
        <v>238323</v>
      </c>
      <c r="L722" s="7" t="s">
        <v>13</v>
      </c>
      <c r="M722" s="7" t="s">
        <v>12</v>
      </c>
      <c r="N722" s="7">
        <v>4</v>
      </c>
      <c r="O722" s="7" t="s">
        <v>20</v>
      </c>
      <c r="P722" s="7" t="s">
        <v>132</v>
      </c>
      <c r="Q722" s="7" t="s">
        <v>19</v>
      </c>
      <c r="R722" s="7" t="s">
        <v>8</v>
      </c>
      <c r="S722" s="7" t="b">
        <v>1</v>
      </c>
      <c r="T722" s="7" t="b">
        <v>0</v>
      </c>
      <c r="U722" s="7" t="s">
        <v>540</v>
      </c>
      <c r="V722" s="9">
        <v>38887</v>
      </c>
      <c r="W722" s="7" t="s">
        <v>6</v>
      </c>
      <c r="X722" s="7" t="s">
        <v>37</v>
      </c>
      <c r="Y722" s="7" t="s">
        <v>162</v>
      </c>
      <c r="Z722" s="48">
        <v>3.8194444444444441E-2</v>
      </c>
      <c r="AA722" s="8"/>
      <c r="AB722" s="8"/>
      <c r="AC722" s="7" t="s">
        <v>35</v>
      </c>
      <c r="AD722" s="7" t="s">
        <v>34</v>
      </c>
      <c r="AE722" s="7">
        <v>0</v>
      </c>
      <c r="AF722" s="7">
        <v>0</v>
      </c>
      <c r="AG722" s="7">
        <v>0</v>
      </c>
      <c r="AH722" s="7">
        <v>0</v>
      </c>
      <c r="AI722" s="7">
        <v>0</v>
      </c>
      <c r="AJ722" s="7">
        <v>600</v>
      </c>
      <c r="AK722" s="7" t="s">
        <v>1</v>
      </c>
      <c r="AL722" s="7" t="s">
        <v>1</v>
      </c>
      <c r="AM722" s="6">
        <v>145</v>
      </c>
    </row>
    <row r="723" spans="1:39" x14ac:dyDescent="0.25">
      <c r="A723" s="10" t="s">
        <v>17</v>
      </c>
      <c r="B723" s="7" t="s">
        <v>71</v>
      </c>
      <c r="C723" s="7" t="s">
        <v>15</v>
      </c>
      <c r="D723" s="7" t="s">
        <v>87</v>
      </c>
      <c r="E723" s="29">
        <v>1</v>
      </c>
      <c r="F723" s="7" t="s">
        <v>8</v>
      </c>
      <c r="G723" s="7" t="s">
        <v>12</v>
      </c>
      <c r="H723" s="7" t="s">
        <v>12</v>
      </c>
      <c r="I723" s="7">
        <v>152</v>
      </c>
      <c r="J723" s="9">
        <v>38853</v>
      </c>
      <c r="K723" s="7">
        <v>239192</v>
      </c>
      <c r="L723" s="7" t="s">
        <v>13</v>
      </c>
      <c r="M723" s="7" t="s">
        <v>12</v>
      </c>
      <c r="N723" s="7">
        <v>2</v>
      </c>
      <c r="O723" s="7" t="s">
        <v>86</v>
      </c>
      <c r="P723" s="7" t="s">
        <v>68</v>
      </c>
      <c r="Q723" s="7" t="s">
        <v>19</v>
      </c>
      <c r="R723" s="7" t="s">
        <v>8</v>
      </c>
      <c r="S723" s="7" t="b">
        <v>0</v>
      </c>
      <c r="T723" s="7" t="b">
        <v>0</v>
      </c>
      <c r="U723" s="7" t="s">
        <v>539</v>
      </c>
      <c r="V723" s="9">
        <v>38853</v>
      </c>
      <c r="W723" s="7" t="s">
        <v>12</v>
      </c>
      <c r="X723" s="7" t="s">
        <v>5</v>
      </c>
      <c r="Y723" s="7" t="s">
        <v>183</v>
      </c>
      <c r="Z723" s="48">
        <v>0.67708333333333337</v>
      </c>
      <c r="AA723" s="8"/>
      <c r="AB723" s="8"/>
      <c r="AC723" s="7" t="s">
        <v>3</v>
      </c>
      <c r="AD723" s="7" t="s">
        <v>2</v>
      </c>
      <c r="AE723" s="7">
        <v>0</v>
      </c>
      <c r="AF723" s="7">
        <v>0</v>
      </c>
      <c r="AG723" s="7">
        <v>0</v>
      </c>
      <c r="AH723" s="7">
        <v>0</v>
      </c>
      <c r="AI723" s="7">
        <v>0</v>
      </c>
      <c r="AJ723" s="7">
        <v>20</v>
      </c>
      <c r="AK723" s="7" t="s">
        <v>1</v>
      </c>
      <c r="AL723" s="7" t="s">
        <v>1</v>
      </c>
      <c r="AM723" s="6">
        <v>140</v>
      </c>
    </row>
    <row r="724" spans="1:39" x14ac:dyDescent="0.25">
      <c r="A724" s="10" t="s">
        <v>17</v>
      </c>
      <c r="B724" s="7" t="s">
        <v>318</v>
      </c>
      <c r="C724" s="7" t="s">
        <v>15</v>
      </c>
      <c r="D724" s="7" t="s">
        <v>80</v>
      </c>
      <c r="E724" s="29">
        <v>1</v>
      </c>
      <c r="F724" s="7" t="s">
        <v>8</v>
      </c>
      <c r="G724" s="7" t="s">
        <v>12</v>
      </c>
      <c r="H724" s="7" t="s">
        <v>12</v>
      </c>
      <c r="I724" s="11" t="s">
        <v>12</v>
      </c>
      <c r="J724" s="9">
        <v>38856</v>
      </c>
      <c r="K724" s="7">
        <v>242717</v>
      </c>
      <c r="L724" s="7" t="s">
        <v>13</v>
      </c>
      <c r="M724" s="7" t="s">
        <v>12</v>
      </c>
      <c r="N724" s="7">
        <v>2</v>
      </c>
      <c r="O724" s="7" t="s">
        <v>222</v>
      </c>
      <c r="P724" s="7" t="s">
        <v>257</v>
      </c>
      <c r="Q724" s="7" t="s">
        <v>29</v>
      </c>
      <c r="R724" s="7" t="s">
        <v>8</v>
      </c>
      <c r="S724" s="7" t="b">
        <v>0</v>
      </c>
      <c r="T724" s="7" t="b">
        <v>0</v>
      </c>
      <c r="U724" s="7" t="s">
        <v>538</v>
      </c>
      <c r="V724" s="9">
        <v>38857</v>
      </c>
      <c r="W724" s="7" t="s">
        <v>38</v>
      </c>
      <c r="X724" s="7" t="s">
        <v>45</v>
      </c>
      <c r="Y724" s="7" t="s">
        <v>203</v>
      </c>
      <c r="Z724" s="48">
        <v>0.85069444444444453</v>
      </c>
      <c r="AA724" s="8"/>
      <c r="AB724" s="8"/>
      <c r="AC724" s="7" t="s">
        <v>55</v>
      </c>
      <c r="AD724" s="7" t="s">
        <v>2</v>
      </c>
      <c r="AE724" s="7">
        <v>0</v>
      </c>
      <c r="AF724" s="7">
        <v>0</v>
      </c>
      <c r="AG724" s="7">
        <v>0</v>
      </c>
      <c r="AH724" s="7">
        <v>0</v>
      </c>
      <c r="AI724" s="7">
        <v>0</v>
      </c>
      <c r="AJ724" s="7">
        <v>0</v>
      </c>
      <c r="AK724" s="7" t="s">
        <v>1</v>
      </c>
      <c r="AL724" s="7" t="s">
        <v>1</v>
      </c>
      <c r="AM724" s="6" t="s">
        <v>0</v>
      </c>
    </row>
    <row r="725" spans="1:39" x14ac:dyDescent="0.25">
      <c r="A725" s="10" t="s">
        <v>17</v>
      </c>
      <c r="B725" s="7" t="s">
        <v>182</v>
      </c>
      <c r="C725" s="7" t="s">
        <v>15</v>
      </c>
      <c r="D725" s="7" t="s">
        <v>28</v>
      </c>
      <c r="E725" s="29">
        <v>1</v>
      </c>
      <c r="F725" s="7" t="s">
        <v>8</v>
      </c>
      <c r="G725" s="7" t="s">
        <v>12</v>
      </c>
      <c r="H725" s="7" t="s">
        <v>12</v>
      </c>
      <c r="I725" s="11" t="s">
        <v>12</v>
      </c>
      <c r="J725" s="9">
        <v>38860</v>
      </c>
      <c r="K725" s="7">
        <v>237899</v>
      </c>
      <c r="L725" s="7" t="s">
        <v>13</v>
      </c>
      <c r="M725" s="7" t="s">
        <v>12</v>
      </c>
      <c r="N725" s="7">
        <v>2</v>
      </c>
      <c r="O725" s="7" t="s">
        <v>30</v>
      </c>
      <c r="P725" s="7" t="s">
        <v>122</v>
      </c>
      <c r="Q725" s="7" t="s">
        <v>9</v>
      </c>
      <c r="R725" s="7" t="s">
        <v>8</v>
      </c>
      <c r="S725" s="7" t="b">
        <v>1</v>
      </c>
      <c r="T725" s="7" t="b">
        <v>1</v>
      </c>
      <c r="U725" s="7" t="s">
        <v>537</v>
      </c>
      <c r="V725" s="9">
        <v>38860</v>
      </c>
      <c r="W725" s="7" t="s">
        <v>6</v>
      </c>
      <c r="X725" s="7" t="s">
        <v>37</v>
      </c>
      <c r="Y725" s="7" t="s">
        <v>18</v>
      </c>
      <c r="Z725" s="48">
        <v>0.40972222222222227</v>
      </c>
      <c r="AA725" s="8"/>
      <c r="AB725" s="8"/>
      <c r="AC725" s="7" t="s">
        <v>3</v>
      </c>
      <c r="AD725" s="7" t="s">
        <v>22</v>
      </c>
      <c r="AE725" s="7">
        <v>0</v>
      </c>
      <c r="AF725" s="7">
        <v>0</v>
      </c>
      <c r="AG725" s="7">
        <v>0</v>
      </c>
      <c r="AH725" s="7">
        <v>0</v>
      </c>
      <c r="AI725" s="7">
        <v>0</v>
      </c>
      <c r="AJ725" s="7">
        <v>0</v>
      </c>
      <c r="AK725" s="7" t="s">
        <v>1</v>
      </c>
      <c r="AL725" s="7" t="s">
        <v>1</v>
      </c>
      <c r="AM725" s="6" t="s">
        <v>0</v>
      </c>
    </row>
    <row r="726" spans="1:39" x14ac:dyDescent="0.25">
      <c r="A726" s="10" t="s">
        <v>17</v>
      </c>
      <c r="B726" s="7" t="s">
        <v>71</v>
      </c>
      <c r="C726" s="7" t="s">
        <v>15</v>
      </c>
      <c r="D726" s="7" t="s">
        <v>28</v>
      </c>
      <c r="E726" s="29">
        <v>1</v>
      </c>
      <c r="F726" s="7" t="s">
        <v>8</v>
      </c>
      <c r="G726" s="7" t="s">
        <v>12</v>
      </c>
      <c r="H726" s="7" t="s">
        <v>12</v>
      </c>
      <c r="I726" s="7">
        <v>672</v>
      </c>
      <c r="J726" s="9">
        <v>38864</v>
      </c>
      <c r="K726" s="7">
        <v>238339</v>
      </c>
      <c r="L726" s="7" t="s">
        <v>13</v>
      </c>
      <c r="M726" s="7" t="s">
        <v>12</v>
      </c>
      <c r="N726" s="7">
        <v>2</v>
      </c>
      <c r="O726" s="7" t="s">
        <v>267</v>
      </c>
      <c r="P726" s="7" t="s">
        <v>68</v>
      </c>
      <c r="Q726" s="7" t="s">
        <v>29</v>
      </c>
      <c r="R726" s="7" t="s">
        <v>8</v>
      </c>
      <c r="S726" s="7" t="b">
        <v>0</v>
      </c>
      <c r="T726" s="7" t="b">
        <v>0</v>
      </c>
      <c r="U726" s="7" t="s">
        <v>536</v>
      </c>
      <c r="V726" s="9">
        <v>38875</v>
      </c>
      <c r="W726" s="7" t="s">
        <v>38</v>
      </c>
      <c r="X726" s="7" t="s">
        <v>5</v>
      </c>
      <c r="Y726" s="7" t="s">
        <v>84</v>
      </c>
      <c r="Z726" s="48">
        <v>0.55902777777777779</v>
      </c>
      <c r="AA726" s="8"/>
      <c r="AB726" s="8"/>
      <c r="AC726" s="7" t="s">
        <v>3</v>
      </c>
      <c r="AD726" s="7" t="s">
        <v>2</v>
      </c>
      <c r="AE726" s="7">
        <v>0</v>
      </c>
      <c r="AF726" s="7">
        <v>0</v>
      </c>
      <c r="AG726" s="7">
        <v>0</v>
      </c>
      <c r="AH726" s="7">
        <v>0</v>
      </c>
      <c r="AI726" s="7">
        <v>0</v>
      </c>
      <c r="AJ726" s="7">
        <v>0</v>
      </c>
      <c r="AK726" s="7" t="s">
        <v>1</v>
      </c>
      <c r="AL726" s="7" t="s">
        <v>1</v>
      </c>
      <c r="AM726" s="6">
        <v>120</v>
      </c>
    </row>
    <row r="727" spans="1:39" x14ac:dyDescent="0.25">
      <c r="A727" s="5" t="s">
        <v>17</v>
      </c>
      <c r="B727" s="2" t="s">
        <v>288</v>
      </c>
      <c r="C727" s="2" t="s">
        <v>15</v>
      </c>
      <c r="D727" s="2" t="s">
        <v>178</v>
      </c>
      <c r="E727" s="28">
        <v>1</v>
      </c>
      <c r="F727" s="2" t="s">
        <v>8</v>
      </c>
      <c r="G727" s="2" t="s">
        <v>12</v>
      </c>
      <c r="H727" s="2" t="s">
        <v>12</v>
      </c>
      <c r="I727" s="12" t="s">
        <v>12</v>
      </c>
      <c r="J727" s="4">
        <v>38872</v>
      </c>
      <c r="K727" s="2">
        <v>239502</v>
      </c>
      <c r="L727" s="2" t="s">
        <v>13</v>
      </c>
      <c r="M727" s="2" t="s">
        <v>12</v>
      </c>
      <c r="N727" s="2">
        <v>2</v>
      </c>
      <c r="O727" s="2" t="s">
        <v>89</v>
      </c>
      <c r="P727" s="2" t="s">
        <v>10</v>
      </c>
      <c r="Q727" s="2" t="s">
        <v>29</v>
      </c>
      <c r="R727" s="2" t="s">
        <v>8</v>
      </c>
      <c r="S727" s="2" t="b">
        <v>0</v>
      </c>
      <c r="T727" s="2" t="b">
        <v>0</v>
      </c>
      <c r="U727" s="2" t="s">
        <v>535</v>
      </c>
      <c r="V727" s="4">
        <v>38872</v>
      </c>
      <c r="W727" s="2" t="s">
        <v>12</v>
      </c>
      <c r="X727" s="2" t="s">
        <v>5</v>
      </c>
      <c r="Y727" s="2" t="s">
        <v>73</v>
      </c>
      <c r="Z727" s="47">
        <v>0.68402777777777779</v>
      </c>
      <c r="AA727" s="3"/>
      <c r="AB727" s="3"/>
      <c r="AC727" s="2" t="s">
        <v>3</v>
      </c>
      <c r="AD727" s="2" t="s">
        <v>34</v>
      </c>
      <c r="AE727" s="2">
        <v>0</v>
      </c>
      <c r="AF727" s="2">
        <v>0</v>
      </c>
      <c r="AG727" s="2">
        <v>0</v>
      </c>
      <c r="AH727" s="2">
        <v>0</v>
      </c>
      <c r="AI727" s="2">
        <v>0</v>
      </c>
      <c r="AJ727" s="2">
        <v>0</v>
      </c>
      <c r="AK727" s="2" t="s">
        <v>1</v>
      </c>
      <c r="AL727" s="2" t="s">
        <v>1</v>
      </c>
      <c r="AM727" s="1">
        <v>120</v>
      </c>
    </row>
    <row r="728" spans="1:39" x14ac:dyDescent="0.25">
      <c r="A728" s="5" t="s">
        <v>17</v>
      </c>
      <c r="B728" s="2" t="s">
        <v>130</v>
      </c>
      <c r="C728" s="2" t="s">
        <v>15</v>
      </c>
      <c r="D728" s="2" t="s">
        <v>361</v>
      </c>
      <c r="E728" s="28">
        <v>1</v>
      </c>
      <c r="F728" s="2" t="s">
        <v>8</v>
      </c>
      <c r="G728" s="2" t="s">
        <v>12</v>
      </c>
      <c r="H728" s="2" t="s">
        <v>12</v>
      </c>
      <c r="I728" s="12" t="s">
        <v>12</v>
      </c>
      <c r="J728" s="4">
        <v>38882</v>
      </c>
      <c r="K728" s="2">
        <v>236852</v>
      </c>
      <c r="L728" s="2" t="s">
        <v>13</v>
      </c>
      <c r="M728" s="2" t="s">
        <v>12</v>
      </c>
      <c r="N728" s="2">
        <v>2</v>
      </c>
      <c r="O728" s="2" t="s">
        <v>293</v>
      </c>
      <c r="P728" s="2" t="s">
        <v>83</v>
      </c>
      <c r="Q728" s="2" t="s">
        <v>9</v>
      </c>
      <c r="R728" s="2" t="s">
        <v>8</v>
      </c>
      <c r="S728" s="2" t="b">
        <v>0</v>
      </c>
      <c r="T728" s="2" t="b">
        <v>0</v>
      </c>
      <c r="U728" s="2" t="s">
        <v>534</v>
      </c>
      <c r="V728" s="4">
        <v>38887</v>
      </c>
      <c r="W728" s="2" t="s">
        <v>12</v>
      </c>
      <c r="X728" s="2" t="s">
        <v>5</v>
      </c>
      <c r="Y728" s="2" t="s">
        <v>42</v>
      </c>
      <c r="Z728" s="47">
        <v>0.75694444444444453</v>
      </c>
      <c r="AA728" s="3"/>
      <c r="AB728" s="3"/>
      <c r="AC728" s="2" t="s">
        <v>3</v>
      </c>
      <c r="AD728" s="2" t="s">
        <v>34</v>
      </c>
      <c r="AE728" s="2">
        <v>0</v>
      </c>
      <c r="AF728" s="2">
        <v>0</v>
      </c>
      <c r="AG728" s="2">
        <v>0</v>
      </c>
      <c r="AH728" s="2">
        <v>0</v>
      </c>
      <c r="AI728" s="2">
        <v>0</v>
      </c>
      <c r="AJ728" s="2">
        <v>0</v>
      </c>
      <c r="AK728" s="2" t="s">
        <v>1</v>
      </c>
      <c r="AL728" s="2" t="s">
        <v>1</v>
      </c>
      <c r="AM728" s="1" t="s">
        <v>0</v>
      </c>
    </row>
    <row r="729" spans="1:39" x14ac:dyDescent="0.25">
      <c r="A729" s="10" t="s">
        <v>17</v>
      </c>
      <c r="B729" s="7" t="s">
        <v>250</v>
      </c>
      <c r="C729" s="7" t="s">
        <v>15</v>
      </c>
      <c r="D729" s="7" t="s">
        <v>125</v>
      </c>
      <c r="E729" s="29">
        <v>1</v>
      </c>
      <c r="F729" s="7" t="s">
        <v>8</v>
      </c>
      <c r="G729" s="7" t="s">
        <v>12</v>
      </c>
      <c r="H729" s="7" t="s">
        <v>12</v>
      </c>
      <c r="I729" s="11" t="s">
        <v>12</v>
      </c>
      <c r="J729" s="9">
        <v>38885</v>
      </c>
      <c r="K729" s="7">
        <v>237986</v>
      </c>
      <c r="L729" s="7" t="s">
        <v>13</v>
      </c>
      <c r="M729" s="7" t="s">
        <v>12</v>
      </c>
      <c r="N729" s="7">
        <v>2</v>
      </c>
      <c r="O729" s="7" t="s">
        <v>372</v>
      </c>
      <c r="P729" s="7" t="s">
        <v>132</v>
      </c>
      <c r="Q729" s="7" t="s">
        <v>29</v>
      </c>
      <c r="R729" s="7" t="s">
        <v>8</v>
      </c>
      <c r="S729" s="7" t="b">
        <v>1</v>
      </c>
      <c r="T729" s="7" t="b">
        <v>0</v>
      </c>
      <c r="U729" s="7" t="s">
        <v>533</v>
      </c>
      <c r="V729" s="9">
        <v>38885</v>
      </c>
      <c r="W729" s="7" t="s">
        <v>6</v>
      </c>
      <c r="X729" s="7" t="s">
        <v>5</v>
      </c>
      <c r="Y729" s="7" t="s">
        <v>526</v>
      </c>
      <c r="Z729" s="48">
        <v>0.66319444444444442</v>
      </c>
      <c r="AA729" s="8"/>
      <c r="AB729" s="8"/>
      <c r="AC729" s="7" t="s">
        <v>3</v>
      </c>
      <c r="AD729" s="7" t="s">
        <v>2</v>
      </c>
      <c r="AE729" s="7">
        <v>0</v>
      </c>
      <c r="AF729" s="7">
        <v>0</v>
      </c>
      <c r="AG729" s="7">
        <v>0</v>
      </c>
      <c r="AH729" s="7">
        <v>0</v>
      </c>
      <c r="AI729" s="7">
        <v>0</v>
      </c>
      <c r="AJ729" s="7">
        <v>0</v>
      </c>
      <c r="AK729" s="7" t="s">
        <v>1</v>
      </c>
      <c r="AL729" s="7" t="s">
        <v>1</v>
      </c>
      <c r="AM729" s="6">
        <v>140</v>
      </c>
    </row>
    <row r="730" spans="1:39" x14ac:dyDescent="0.25">
      <c r="A730" s="5" t="s">
        <v>17</v>
      </c>
      <c r="B730" s="2" t="s">
        <v>287</v>
      </c>
      <c r="C730" s="2" t="s">
        <v>46</v>
      </c>
      <c r="D730" s="2" t="s">
        <v>103</v>
      </c>
      <c r="E730" s="28">
        <v>1</v>
      </c>
      <c r="F730" s="2" t="s">
        <v>8</v>
      </c>
      <c r="G730" s="2" t="s">
        <v>12</v>
      </c>
      <c r="H730" s="2" t="s">
        <v>12</v>
      </c>
      <c r="I730" s="12" t="s">
        <v>12</v>
      </c>
      <c r="J730" s="4">
        <v>38892</v>
      </c>
      <c r="K730" s="2">
        <v>234035</v>
      </c>
      <c r="L730" s="2" t="s">
        <v>13</v>
      </c>
      <c r="M730" s="2" t="s">
        <v>12</v>
      </c>
      <c r="N730" s="2">
        <v>2</v>
      </c>
      <c r="O730" s="2" t="s">
        <v>180</v>
      </c>
      <c r="P730" s="2" t="s">
        <v>122</v>
      </c>
      <c r="Q730" s="2" t="s">
        <v>19</v>
      </c>
      <c r="R730" s="2" t="s">
        <v>168</v>
      </c>
      <c r="S730" s="2" t="b">
        <v>0</v>
      </c>
      <c r="T730" s="2" t="b">
        <v>0</v>
      </c>
      <c r="U730" s="2" t="s">
        <v>532</v>
      </c>
      <c r="V730" s="4">
        <v>38892</v>
      </c>
      <c r="W730" s="2" t="s">
        <v>6</v>
      </c>
      <c r="X730" s="2" t="s">
        <v>45</v>
      </c>
      <c r="Y730" s="2" t="s">
        <v>18</v>
      </c>
      <c r="Z730" s="47">
        <v>0.52083333333333337</v>
      </c>
      <c r="AA730" s="3"/>
      <c r="AB730" s="3"/>
      <c r="AC730" s="2" t="s">
        <v>3</v>
      </c>
      <c r="AD730" s="2" t="s">
        <v>34</v>
      </c>
      <c r="AE730" s="2">
        <v>0</v>
      </c>
      <c r="AF730" s="2">
        <v>0</v>
      </c>
      <c r="AG730" s="2">
        <v>0</v>
      </c>
      <c r="AH730" s="2">
        <v>0</v>
      </c>
      <c r="AI730" s="2">
        <v>0</v>
      </c>
      <c r="AJ730" s="2" t="s">
        <v>1</v>
      </c>
      <c r="AK730" s="2" t="s">
        <v>1</v>
      </c>
      <c r="AL730" s="2" t="s">
        <v>1</v>
      </c>
      <c r="AM730" s="1" t="s">
        <v>0</v>
      </c>
    </row>
    <row r="731" spans="1:39" x14ac:dyDescent="0.25">
      <c r="A731" s="10" t="s">
        <v>17</v>
      </c>
      <c r="B731" s="7" t="s">
        <v>287</v>
      </c>
      <c r="C731" s="7" t="s">
        <v>15</v>
      </c>
      <c r="D731" s="7" t="s">
        <v>151</v>
      </c>
      <c r="E731" s="29">
        <v>1</v>
      </c>
      <c r="F731" s="7" t="s">
        <v>8</v>
      </c>
      <c r="G731" s="7" t="s">
        <v>12</v>
      </c>
      <c r="H731" s="7" t="s">
        <v>12</v>
      </c>
      <c r="I731" s="11" t="s">
        <v>12</v>
      </c>
      <c r="J731" s="9">
        <v>38893</v>
      </c>
      <c r="K731" s="7">
        <v>234827</v>
      </c>
      <c r="L731" s="7" t="s">
        <v>13</v>
      </c>
      <c r="M731" s="7" t="s">
        <v>12</v>
      </c>
      <c r="N731" s="7">
        <v>2</v>
      </c>
      <c r="O731" s="7" t="s">
        <v>89</v>
      </c>
      <c r="P731" s="7" t="s">
        <v>122</v>
      </c>
      <c r="Q731" s="7" t="s">
        <v>19</v>
      </c>
      <c r="R731" s="7" t="s">
        <v>12</v>
      </c>
      <c r="S731" s="7" t="b">
        <v>0</v>
      </c>
      <c r="T731" s="7" t="b">
        <v>0</v>
      </c>
      <c r="U731" s="7" t="s">
        <v>531</v>
      </c>
      <c r="V731" s="9">
        <v>38894</v>
      </c>
      <c r="W731" s="7" t="s">
        <v>12</v>
      </c>
      <c r="X731" s="7" t="s">
        <v>45</v>
      </c>
      <c r="Y731" s="7" t="s">
        <v>73</v>
      </c>
      <c r="Z731" s="48">
        <v>0.87916666666666676</v>
      </c>
      <c r="AA731" s="8"/>
      <c r="AB731" s="8"/>
      <c r="AC731" s="7" t="s">
        <v>35</v>
      </c>
      <c r="AD731" s="7" t="s">
        <v>2</v>
      </c>
      <c r="AE731" s="7">
        <v>0</v>
      </c>
      <c r="AF731" s="7">
        <v>0</v>
      </c>
      <c r="AG731" s="7">
        <v>0</v>
      </c>
      <c r="AH731" s="7">
        <v>0</v>
      </c>
      <c r="AI731" s="7">
        <v>0</v>
      </c>
      <c r="AJ731" s="7">
        <v>10</v>
      </c>
      <c r="AK731" s="7" t="s">
        <v>1</v>
      </c>
      <c r="AL731" s="7" t="s">
        <v>1</v>
      </c>
      <c r="AM731" s="6">
        <v>135</v>
      </c>
    </row>
    <row r="732" spans="1:39" x14ac:dyDescent="0.25">
      <c r="A732" s="5" t="s">
        <v>17</v>
      </c>
      <c r="B732" s="2" t="s">
        <v>173</v>
      </c>
      <c r="C732" s="2" t="s">
        <v>15</v>
      </c>
      <c r="D732" s="2" t="s">
        <v>112</v>
      </c>
      <c r="E732" s="28">
        <v>1</v>
      </c>
      <c r="F732" s="2" t="s">
        <v>8</v>
      </c>
      <c r="G732" s="2" t="s">
        <v>12</v>
      </c>
      <c r="H732" s="2" t="s">
        <v>12</v>
      </c>
      <c r="I732" s="12" t="s">
        <v>12</v>
      </c>
      <c r="J732" s="4">
        <v>38896</v>
      </c>
      <c r="K732" s="2">
        <v>239712</v>
      </c>
      <c r="L732" s="2" t="s">
        <v>13</v>
      </c>
      <c r="M732" s="2" t="s">
        <v>12</v>
      </c>
      <c r="N732" s="2">
        <v>3</v>
      </c>
      <c r="O732" s="2" t="s">
        <v>51</v>
      </c>
      <c r="P732" s="2" t="s">
        <v>108</v>
      </c>
      <c r="Q732" s="2" t="s">
        <v>19</v>
      </c>
      <c r="R732" s="2" t="s">
        <v>8</v>
      </c>
      <c r="S732" s="2" t="b">
        <v>0</v>
      </c>
      <c r="T732" s="2" t="b">
        <v>0</v>
      </c>
      <c r="U732" s="2" t="s">
        <v>530</v>
      </c>
      <c r="V732" s="4">
        <v>38896</v>
      </c>
      <c r="W732" s="2" t="s">
        <v>6</v>
      </c>
      <c r="X732" s="2" t="s">
        <v>5</v>
      </c>
      <c r="Y732" s="2" t="s">
        <v>118</v>
      </c>
      <c r="Z732" s="47">
        <v>0.30902777777777779</v>
      </c>
      <c r="AA732" s="3"/>
      <c r="AB732" s="3"/>
      <c r="AC732" s="2" t="s">
        <v>3</v>
      </c>
      <c r="AD732" s="2" t="s">
        <v>22</v>
      </c>
      <c r="AE732" s="2">
        <v>0</v>
      </c>
      <c r="AF732" s="2">
        <v>0</v>
      </c>
      <c r="AG732" s="2">
        <v>0</v>
      </c>
      <c r="AH732" s="2">
        <v>0</v>
      </c>
      <c r="AI732" s="2">
        <v>0</v>
      </c>
      <c r="AJ732" s="2">
        <v>500</v>
      </c>
      <c r="AK732" s="2" t="s">
        <v>1</v>
      </c>
      <c r="AL732" s="2" t="s">
        <v>1</v>
      </c>
      <c r="AM732" s="1" t="s">
        <v>0</v>
      </c>
    </row>
    <row r="733" spans="1:39" x14ac:dyDescent="0.25">
      <c r="A733" s="5" t="s">
        <v>17</v>
      </c>
      <c r="B733" s="2" t="s">
        <v>130</v>
      </c>
      <c r="C733" s="2" t="s">
        <v>15</v>
      </c>
      <c r="D733" s="2" t="s">
        <v>32</v>
      </c>
      <c r="E733" s="28">
        <v>7</v>
      </c>
      <c r="F733" s="2" t="s">
        <v>8</v>
      </c>
      <c r="G733" s="2" t="s">
        <v>12</v>
      </c>
      <c r="H733" s="2" t="s">
        <v>12</v>
      </c>
      <c r="I733" s="12" t="s">
        <v>12</v>
      </c>
      <c r="J733" s="4">
        <v>38897</v>
      </c>
      <c r="K733" s="2">
        <v>241111</v>
      </c>
      <c r="L733" s="2" t="s">
        <v>13</v>
      </c>
      <c r="M733" s="2" t="s">
        <v>12</v>
      </c>
      <c r="N733" s="2">
        <v>2</v>
      </c>
      <c r="O733" s="2" t="s">
        <v>293</v>
      </c>
      <c r="P733" s="2" t="s">
        <v>83</v>
      </c>
      <c r="Q733" s="2" t="s">
        <v>9</v>
      </c>
      <c r="R733" s="2" t="s">
        <v>8</v>
      </c>
      <c r="S733" s="2" t="b">
        <v>0</v>
      </c>
      <c r="T733" s="2" t="b">
        <v>0</v>
      </c>
      <c r="U733" s="2" t="s">
        <v>529</v>
      </c>
      <c r="V733" s="4">
        <v>38897</v>
      </c>
      <c r="W733" s="2" t="s">
        <v>6</v>
      </c>
      <c r="X733" s="2" t="s">
        <v>37</v>
      </c>
      <c r="Y733" s="2" t="s">
        <v>129</v>
      </c>
      <c r="Z733" s="47">
        <v>0.3125</v>
      </c>
      <c r="AA733" s="3"/>
      <c r="AB733" s="3"/>
      <c r="AC733" s="2" t="s">
        <v>3</v>
      </c>
      <c r="AD733" s="2" t="s">
        <v>34</v>
      </c>
      <c r="AE733" s="2">
        <v>0</v>
      </c>
      <c r="AF733" s="2">
        <v>0</v>
      </c>
      <c r="AG733" s="2">
        <v>0</v>
      </c>
      <c r="AH733" s="2">
        <v>0</v>
      </c>
      <c r="AI733" s="2">
        <v>0</v>
      </c>
      <c r="AJ733" s="2">
        <v>0</v>
      </c>
      <c r="AK733" s="2" t="s">
        <v>1</v>
      </c>
      <c r="AL733" s="2" t="s">
        <v>1</v>
      </c>
      <c r="AM733" s="1">
        <v>110</v>
      </c>
    </row>
    <row r="734" spans="1:39" x14ac:dyDescent="0.25">
      <c r="A734" s="10" t="s">
        <v>17</v>
      </c>
      <c r="B734" s="7" t="s">
        <v>193</v>
      </c>
      <c r="C734" s="7" t="s">
        <v>46</v>
      </c>
      <c r="D734" s="7" t="s">
        <v>90</v>
      </c>
      <c r="E734" s="29">
        <v>1</v>
      </c>
      <c r="F734" s="7" t="s">
        <v>8</v>
      </c>
      <c r="G734" s="7" t="s">
        <v>12</v>
      </c>
      <c r="H734" s="7" t="s">
        <v>12</v>
      </c>
      <c r="I734" s="11" t="s">
        <v>12</v>
      </c>
      <c r="J734" s="9">
        <v>38900</v>
      </c>
      <c r="K734" s="7">
        <v>240673</v>
      </c>
      <c r="L734" s="7" t="s">
        <v>13</v>
      </c>
      <c r="M734" s="7" t="s">
        <v>12</v>
      </c>
      <c r="N734" s="7">
        <v>2</v>
      </c>
      <c r="O734" s="7" t="s">
        <v>89</v>
      </c>
      <c r="P734" s="7" t="s">
        <v>108</v>
      </c>
      <c r="Q734" s="7" t="s">
        <v>19</v>
      </c>
      <c r="R734" s="7" t="s">
        <v>8</v>
      </c>
      <c r="S734" s="7" t="b">
        <v>0</v>
      </c>
      <c r="T734" s="7" t="b">
        <v>0</v>
      </c>
      <c r="U734" s="7" t="s">
        <v>528</v>
      </c>
      <c r="V734" s="9">
        <v>38900</v>
      </c>
      <c r="W734" s="7" t="s">
        <v>6</v>
      </c>
      <c r="X734" s="7" t="s">
        <v>45</v>
      </c>
      <c r="Y734" s="7" t="s">
        <v>118</v>
      </c>
      <c r="Z734" s="48">
        <v>0.4236111111111111</v>
      </c>
      <c r="AA734" s="8"/>
      <c r="AB734" s="8"/>
      <c r="AC734" s="7" t="s">
        <v>3</v>
      </c>
      <c r="AD734" s="7" t="s">
        <v>2</v>
      </c>
      <c r="AE734" s="7">
        <v>0</v>
      </c>
      <c r="AF734" s="7">
        <v>0</v>
      </c>
      <c r="AG734" s="7">
        <v>0</v>
      </c>
      <c r="AH734" s="7">
        <v>0</v>
      </c>
      <c r="AI734" s="7">
        <v>0</v>
      </c>
      <c r="AJ734" s="7" t="s">
        <v>1</v>
      </c>
      <c r="AK734" s="7" t="s">
        <v>1</v>
      </c>
      <c r="AL734" s="7" t="s">
        <v>1</v>
      </c>
      <c r="AM734" s="6" t="s">
        <v>0</v>
      </c>
    </row>
    <row r="735" spans="1:39" x14ac:dyDescent="0.25">
      <c r="A735" s="10" t="s">
        <v>17</v>
      </c>
      <c r="B735" s="7" t="s">
        <v>318</v>
      </c>
      <c r="C735" s="7" t="s">
        <v>15</v>
      </c>
      <c r="D735" s="7" t="s">
        <v>28</v>
      </c>
      <c r="E735" s="29">
        <v>1</v>
      </c>
      <c r="F735" s="7" t="s">
        <v>12</v>
      </c>
      <c r="G735" s="7" t="s">
        <v>12</v>
      </c>
      <c r="H735" s="7" t="s">
        <v>12</v>
      </c>
      <c r="I735" s="11" t="s">
        <v>12</v>
      </c>
      <c r="J735" s="9">
        <v>38910</v>
      </c>
      <c r="K735" s="7">
        <v>240544</v>
      </c>
      <c r="L735" s="7" t="s">
        <v>13</v>
      </c>
      <c r="M735" s="7" t="s">
        <v>12</v>
      </c>
      <c r="N735" s="7">
        <v>2</v>
      </c>
      <c r="O735" s="7" t="s">
        <v>27</v>
      </c>
      <c r="P735" s="7" t="s">
        <v>257</v>
      </c>
      <c r="Q735" s="7" t="s">
        <v>9</v>
      </c>
      <c r="R735" s="7" t="s">
        <v>12</v>
      </c>
      <c r="S735" s="7" t="b">
        <v>1</v>
      </c>
      <c r="T735" s="7" t="b">
        <v>0</v>
      </c>
      <c r="U735" s="7" t="s">
        <v>7</v>
      </c>
      <c r="V735" s="9">
        <v>38910</v>
      </c>
      <c r="W735" s="7" t="s">
        <v>6</v>
      </c>
      <c r="X735" s="7" t="s">
        <v>45</v>
      </c>
      <c r="Y735" s="7" t="s">
        <v>75</v>
      </c>
      <c r="Z735" s="48">
        <v>0.63750000000000007</v>
      </c>
      <c r="AA735" s="8"/>
      <c r="AB735" s="8"/>
      <c r="AC735" s="7" t="s">
        <v>3</v>
      </c>
      <c r="AD735" s="7" t="s">
        <v>2</v>
      </c>
      <c r="AE735" s="7">
        <v>0</v>
      </c>
      <c r="AF735" s="7">
        <v>0</v>
      </c>
      <c r="AG735" s="7">
        <v>0</v>
      </c>
      <c r="AH735" s="7">
        <v>0</v>
      </c>
      <c r="AI735" s="7">
        <v>0</v>
      </c>
      <c r="AJ735" s="7">
        <v>0</v>
      </c>
      <c r="AK735" s="7" t="s">
        <v>1</v>
      </c>
      <c r="AL735" s="7" t="s">
        <v>1</v>
      </c>
      <c r="AM735" s="6" t="s">
        <v>0</v>
      </c>
    </row>
    <row r="736" spans="1:39" x14ac:dyDescent="0.25">
      <c r="A736" s="5" t="s">
        <v>17</v>
      </c>
      <c r="B736" s="2" t="s">
        <v>250</v>
      </c>
      <c r="C736" s="2" t="s">
        <v>15</v>
      </c>
      <c r="D736" s="2" t="s">
        <v>97</v>
      </c>
      <c r="E736" s="28">
        <v>1</v>
      </c>
      <c r="F736" s="2" t="s">
        <v>8</v>
      </c>
      <c r="G736" s="2" t="s">
        <v>12</v>
      </c>
      <c r="H736" s="2" t="s">
        <v>12</v>
      </c>
      <c r="I736" s="12" t="s">
        <v>12</v>
      </c>
      <c r="J736" s="4">
        <v>38915</v>
      </c>
      <c r="K736" s="2">
        <v>239287</v>
      </c>
      <c r="L736" s="2" t="s">
        <v>13</v>
      </c>
      <c r="M736" s="2" t="s">
        <v>12</v>
      </c>
      <c r="N736" s="2">
        <v>2</v>
      </c>
      <c r="O736" s="2" t="s">
        <v>372</v>
      </c>
      <c r="P736" s="2" t="s">
        <v>132</v>
      </c>
      <c r="Q736" s="2" t="s">
        <v>29</v>
      </c>
      <c r="R736" s="2" t="s">
        <v>8</v>
      </c>
      <c r="S736" s="2" t="b">
        <v>1</v>
      </c>
      <c r="T736" s="2" t="b">
        <v>0</v>
      </c>
      <c r="U736" s="2" t="s">
        <v>527</v>
      </c>
      <c r="V736" s="4">
        <v>38915</v>
      </c>
      <c r="W736" s="2" t="s">
        <v>6</v>
      </c>
      <c r="X736" s="2" t="s">
        <v>37</v>
      </c>
      <c r="Y736" s="2" t="s">
        <v>526</v>
      </c>
      <c r="Z736" s="47">
        <v>0.67152777777777783</v>
      </c>
      <c r="AA736" s="3"/>
      <c r="AB736" s="3"/>
      <c r="AC736" s="2" t="s">
        <v>3</v>
      </c>
      <c r="AD736" s="2" t="s">
        <v>22</v>
      </c>
      <c r="AE736" s="2">
        <v>0</v>
      </c>
      <c r="AF736" s="2">
        <v>0</v>
      </c>
      <c r="AG736" s="2">
        <v>0</v>
      </c>
      <c r="AH736" s="2">
        <v>0</v>
      </c>
      <c r="AI736" s="2">
        <v>0</v>
      </c>
      <c r="AJ736" s="2">
        <v>0</v>
      </c>
      <c r="AK736" s="2" t="s">
        <v>1</v>
      </c>
      <c r="AL736" s="2" t="s">
        <v>1</v>
      </c>
      <c r="AM736" s="1">
        <v>130</v>
      </c>
    </row>
    <row r="737" spans="1:39" x14ac:dyDescent="0.25">
      <c r="A737" s="10" t="s">
        <v>17</v>
      </c>
      <c r="B737" s="7" t="s">
        <v>300</v>
      </c>
      <c r="C737" s="7" t="s">
        <v>15</v>
      </c>
      <c r="D737" s="7" t="s">
        <v>80</v>
      </c>
      <c r="E737" s="29">
        <v>1</v>
      </c>
      <c r="F737" s="7" t="s">
        <v>12</v>
      </c>
      <c r="G737" s="7" t="s">
        <v>12</v>
      </c>
      <c r="H737" s="7" t="s">
        <v>12</v>
      </c>
      <c r="I737" s="7">
        <v>41</v>
      </c>
      <c r="J737" s="9">
        <v>38918</v>
      </c>
      <c r="K737" s="7">
        <v>247774</v>
      </c>
      <c r="L737" s="7" t="s">
        <v>13</v>
      </c>
      <c r="M737" s="7" t="s">
        <v>12</v>
      </c>
      <c r="N737" s="7">
        <v>2</v>
      </c>
      <c r="O737" s="7" t="s">
        <v>222</v>
      </c>
      <c r="P737" s="7" t="s">
        <v>244</v>
      </c>
      <c r="Q737" s="7" t="s">
        <v>185</v>
      </c>
      <c r="R737" s="7" t="s">
        <v>12</v>
      </c>
      <c r="S737" s="7" t="b">
        <v>1</v>
      </c>
      <c r="T737" s="7" t="b">
        <v>0</v>
      </c>
      <c r="U737" s="7" t="s">
        <v>525</v>
      </c>
      <c r="V737" s="9">
        <v>38918</v>
      </c>
      <c r="W737" s="7" t="s">
        <v>6</v>
      </c>
      <c r="X737" s="7" t="s">
        <v>12</v>
      </c>
      <c r="Y737" s="7" t="s">
        <v>162</v>
      </c>
      <c r="Z737" s="48">
        <v>0.26805555555555555</v>
      </c>
      <c r="AA737" s="8"/>
      <c r="AB737" s="8"/>
      <c r="AC737" s="7" t="s">
        <v>3</v>
      </c>
      <c r="AD737" s="7" t="s">
        <v>22</v>
      </c>
      <c r="AE737" s="7">
        <v>0</v>
      </c>
      <c r="AF737" s="7">
        <v>0</v>
      </c>
      <c r="AG737" s="7">
        <v>0</v>
      </c>
      <c r="AH737" s="7">
        <v>0</v>
      </c>
      <c r="AI737" s="7">
        <v>0</v>
      </c>
      <c r="AJ737" s="7">
        <v>0</v>
      </c>
      <c r="AK737" s="7" t="s">
        <v>1</v>
      </c>
      <c r="AL737" s="7" t="s">
        <v>1</v>
      </c>
      <c r="AM737" s="6" t="s">
        <v>0</v>
      </c>
    </row>
    <row r="738" spans="1:39" x14ac:dyDescent="0.25">
      <c r="A738" s="5" t="s">
        <v>17</v>
      </c>
      <c r="B738" s="2" t="s">
        <v>318</v>
      </c>
      <c r="C738" s="2" t="s">
        <v>15</v>
      </c>
      <c r="D738" s="2" t="s">
        <v>125</v>
      </c>
      <c r="E738" s="28">
        <v>1</v>
      </c>
      <c r="F738" s="2" t="s">
        <v>53</v>
      </c>
      <c r="G738" s="2" t="s">
        <v>520</v>
      </c>
      <c r="H738" s="2" t="s">
        <v>12</v>
      </c>
      <c r="I738" s="2">
        <v>585</v>
      </c>
      <c r="J738" s="4">
        <v>38920</v>
      </c>
      <c r="K738" s="2">
        <v>242278</v>
      </c>
      <c r="L738" s="2" t="s">
        <v>13</v>
      </c>
      <c r="M738" s="2" t="s">
        <v>12</v>
      </c>
      <c r="N738" s="2">
        <v>2</v>
      </c>
      <c r="O738" s="2" t="s">
        <v>177</v>
      </c>
      <c r="P738" s="2" t="s">
        <v>257</v>
      </c>
      <c r="Q738" s="2" t="s">
        <v>9</v>
      </c>
      <c r="R738" s="2" t="s">
        <v>8</v>
      </c>
      <c r="S738" s="2" t="b">
        <v>0</v>
      </c>
      <c r="T738" s="2" t="b">
        <v>0</v>
      </c>
      <c r="U738" s="2" t="s">
        <v>524</v>
      </c>
      <c r="V738" s="4">
        <v>38921</v>
      </c>
      <c r="W738" s="2" t="s">
        <v>6</v>
      </c>
      <c r="X738" s="2" t="s">
        <v>5</v>
      </c>
      <c r="Y738" s="2" t="s">
        <v>162</v>
      </c>
      <c r="Z738" s="47">
        <v>0.80208333333333337</v>
      </c>
      <c r="AA738" s="3"/>
      <c r="AB738" s="3"/>
      <c r="AC738" s="2" t="s">
        <v>3</v>
      </c>
      <c r="AD738" s="2" t="s">
        <v>2</v>
      </c>
      <c r="AE738" s="2">
        <v>4</v>
      </c>
      <c r="AF738" s="2">
        <v>0</v>
      </c>
      <c r="AG738" s="2">
        <v>0</v>
      </c>
      <c r="AH738" s="2">
        <v>0</v>
      </c>
      <c r="AI738" s="2">
        <v>0</v>
      </c>
      <c r="AJ738" s="2">
        <v>0</v>
      </c>
      <c r="AK738" s="2" t="s">
        <v>1</v>
      </c>
      <c r="AL738" s="2" t="s">
        <v>1</v>
      </c>
      <c r="AM738" s="1" t="s">
        <v>0</v>
      </c>
    </row>
    <row r="739" spans="1:39" x14ac:dyDescent="0.25">
      <c r="A739" s="10" t="s">
        <v>17</v>
      </c>
      <c r="B739" s="7" t="s">
        <v>250</v>
      </c>
      <c r="C739" s="7" t="s">
        <v>15</v>
      </c>
      <c r="D739" s="7" t="s">
        <v>523</v>
      </c>
      <c r="E739" s="29">
        <v>1</v>
      </c>
      <c r="F739" s="7" t="s">
        <v>8</v>
      </c>
      <c r="G739" s="7" t="s">
        <v>12</v>
      </c>
      <c r="H739" s="7" t="s">
        <v>12</v>
      </c>
      <c r="I739" s="11" t="s">
        <v>12</v>
      </c>
      <c r="J739" s="9">
        <v>38923</v>
      </c>
      <c r="K739" s="7">
        <v>240000</v>
      </c>
      <c r="L739" s="7" t="s">
        <v>13</v>
      </c>
      <c r="M739" s="7" t="s">
        <v>12</v>
      </c>
      <c r="N739" s="7">
        <v>2</v>
      </c>
      <c r="O739" s="7" t="s">
        <v>372</v>
      </c>
      <c r="P739" s="7" t="s">
        <v>132</v>
      </c>
      <c r="Q739" s="7" t="s">
        <v>29</v>
      </c>
      <c r="R739" s="7" t="s">
        <v>8</v>
      </c>
      <c r="S739" s="7" t="b">
        <v>1</v>
      </c>
      <c r="T739" s="7" t="b">
        <v>0</v>
      </c>
      <c r="U739" s="7" t="s">
        <v>7</v>
      </c>
      <c r="V739" s="9">
        <v>38924</v>
      </c>
      <c r="W739" s="7" t="s">
        <v>6</v>
      </c>
      <c r="X739" s="7" t="s">
        <v>37</v>
      </c>
      <c r="Y739" s="7" t="s">
        <v>50</v>
      </c>
      <c r="Z739" s="48">
        <v>0.77430555555555547</v>
      </c>
      <c r="AA739" s="8"/>
      <c r="AB739" s="8"/>
      <c r="AC739" s="7" t="s">
        <v>35</v>
      </c>
      <c r="AD739" s="7" t="s">
        <v>34</v>
      </c>
      <c r="AE739" s="7">
        <v>0</v>
      </c>
      <c r="AF739" s="7">
        <v>0</v>
      </c>
      <c r="AG739" s="7">
        <v>0</v>
      </c>
      <c r="AH739" s="7">
        <v>0</v>
      </c>
      <c r="AI739" s="7">
        <v>0</v>
      </c>
      <c r="AJ739" s="7">
        <v>0</v>
      </c>
      <c r="AK739" s="7" t="s">
        <v>1</v>
      </c>
      <c r="AL739" s="7" t="s">
        <v>1</v>
      </c>
      <c r="AM739" s="6">
        <v>90</v>
      </c>
    </row>
    <row r="740" spans="1:39" x14ac:dyDescent="0.25">
      <c r="A740" s="5" t="s">
        <v>17</v>
      </c>
      <c r="B740" s="2" t="s">
        <v>318</v>
      </c>
      <c r="C740" s="2" t="s">
        <v>15</v>
      </c>
      <c r="D740" s="2" t="s">
        <v>80</v>
      </c>
      <c r="E740" s="28">
        <v>1</v>
      </c>
      <c r="F740" s="2" t="s">
        <v>8</v>
      </c>
      <c r="G740" s="2" t="s">
        <v>12</v>
      </c>
      <c r="H740" s="2" t="s">
        <v>12</v>
      </c>
      <c r="I740" s="12" t="s">
        <v>12</v>
      </c>
      <c r="J740" s="4">
        <v>38926</v>
      </c>
      <c r="K740" s="2">
        <v>237847</v>
      </c>
      <c r="L740" s="2" t="s">
        <v>13</v>
      </c>
      <c r="M740" s="2" t="s">
        <v>12</v>
      </c>
      <c r="N740" s="2">
        <v>2</v>
      </c>
      <c r="O740" s="2" t="s">
        <v>222</v>
      </c>
      <c r="P740" s="2" t="s">
        <v>257</v>
      </c>
      <c r="Q740" s="2" t="s">
        <v>9</v>
      </c>
      <c r="R740" s="2" t="s">
        <v>8</v>
      </c>
      <c r="S740" s="2" t="b">
        <v>1</v>
      </c>
      <c r="T740" s="2" t="b">
        <v>0</v>
      </c>
      <c r="U740" s="2" t="s">
        <v>522</v>
      </c>
      <c r="V740" s="4">
        <v>38926</v>
      </c>
      <c r="W740" s="2" t="s">
        <v>6</v>
      </c>
      <c r="X740" s="2" t="s">
        <v>45</v>
      </c>
      <c r="Y740" s="2" t="s">
        <v>445</v>
      </c>
      <c r="Z740" s="47">
        <v>0.54722222222222217</v>
      </c>
      <c r="AA740" s="3"/>
      <c r="AB740" s="3"/>
      <c r="AC740" s="2" t="s">
        <v>3</v>
      </c>
      <c r="AD740" s="2" t="s">
        <v>2</v>
      </c>
      <c r="AE740" s="2">
        <v>0</v>
      </c>
      <c r="AF740" s="2">
        <v>0</v>
      </c>
      <c r="AG740" s="2">
        <v>0</v>
      </c>
      <c r="AH740" s="2">
        <v>0</v>
      </c>
      <c r="AI740" s="2">
        <v>0</v>
      </c>
      <c r="AJ740" s="2">
        <v>0</v>
      </c>
      <c r="AK740" s="2" t="s">
        <v>1</v>
      </c>
      <c r="AL740" s="2" t="s">
        <v>1</v>
      </c>
      <c r="AM740" s="1" t="s">
        <v>0</v>
      </c>
    </row>
    <row r="741" spans="1:39" x14ac:dyDescent="0.25">
      <c r="A741" s="10" t="s">
        <v>17</v>
      </c>
      <c r="B741" s="7" t="s">
        <v>173</v>
      </c>
      <c r="C741" s="7" t="s">
        <v>15</v>
      </c>
      <c r="D741" s="7" t="s">
        <v>25</v>
      </c>
      <c r="E741" s="29">
        <v>1</v>
      </c>
      <c r="F741" s="7" t="s">
        <v>8</v>
      </c>
      <c r="G741" s="7" t="s">
        <v>12</v>
      </c>
      <c r="H741" s="7" t="s">
        <v>12</v>
      </c>
      <c r="I741" s="11" t="s">
        <v>12</v>
      </c>
      <c r="J741" s="9">
        <v>38935</v>
      </c>
      <c r="K741" s="7">
        <v>243532</v>
      </c>
      <c r="L741" s="7" t="s">
        <v>13</v>
      </c>
      <c r="M741" s="7" t="s">
        <v>12</v>
      </c>
      <c r="N741" s="7">
        <v>2</v>
      </c>
      <c r="O741" s="7" t="s">
        <v>24</v>
      </c>
      <c r="P741" s="7" t="s">
        <v>108</v>
      </c>
      <c r="Q741" s="7" t="s">
        <v>29</v>
      </c>
      <c r="R741" s="7" t="s">
        <v>8</v>
      </c>
      <c r="S741" s="7" t="b">
        <v>1</v>
      </c>
      <c r="T741" s="7" t="b">
        <v>0</v>
      </c>
      <c r="U741" s="7" t="s">
        <v>519</v>
      </c>
      <c r="V741" s="9">
        <v>38935</v>
      </c>
      <c r="W741" s="7" t="s">
        <v>6</v>
      </c>
      <c r="X741" s="7" t="s">
        <v>45</v>
      </c>
      <c r="Y741" s="7" t="s">
        <v>162</v>
      </c>
      <c r="Z741" s="48">
        <v>0.48194444444444445</v>
      </c>
      <c r="AA741" s="8"/>
      <c r="AB741" s="8"/>
      <c r="AC741" s="7" t="s">
        <v>3</v>
      </c>
      <c r="AD741" s="7" t="s">
        <v>2</v>
      </c>
      <c r="AE741" s="7">
        <v>0</v>
      </c>
      <c r="AF741" s="7">
        <v>0</v>
      </c>
      <c r="AG741" s="7">
        <v>0</v>
      </c>
      <c r="AH741" s="7">
        <v>0</v>
      </c>
      <c r="AI741" s="7">
        <v>0</v>
      </c>
      <c r="AJ741" s="7">
        <v>0</v>
      </c>
      <c r="AK741" s="7" t="s">
        <v>1</v>
      </c>
      <c r="AL741" s="7" t="s">
        <v>1</v>
      </c>
      <c r="AM741" s="6" t="s">
        <v>0</v>
      </c>
    </row>
    <row r="742" spans="1:39" x14ac:dyDescent="0.25">
      <c r="A742" s="5" t="s">
        <v>17</v>
      </c>
      <c r="B742" s="2" t="s">
        <v>182</v>
      </c>
      <c r="C742" s="2" t="s">
        <v>15</v>
      </c>
      <c r="D742" s="2" t="s">
        <v>99</v>
      </c>
      <c r="E742" s="28">
        <v>1</v>
      </c>
      <c r="F742" s="2" t="s">
        <v>8</v>
      </c>
      <c r="G742" s="2" t="s">
        <v>12</v>
      </c>
      <c r="H742" s="2" t="s">
        <v>12</v>
      </c>
      <c r="I742" s="2">
        <v>85</v>
      </c>
      <c r="J742" s="4">
        <v>38935</v>
      </c>
      <c r="K742" s="2">
        <v>239386</v>
      </c>
      <c r="L742" s="2" t="s">
        <v>13</v>
      </c>
      <c r="M742" s="2" t="s">
        <v>12</v>
      </c>
      <c r="N742" s="2">
        <v>2</v>
      </c>
      <c r="O742" s="2" t="s">
        <v>57</v>
      </c>
      <c r="P742" s="2" t="s">
        <v>122</v>
      </c>
      <c r="Q742" s="2" t="s">
        <v>9</v>
      </c>
      <c r="R742" s="2" t="s">
        <v>8</v>
      </c>
      <c r="S742" s="2" t="b">
        <v>1</v>
      </c>
      <c r="T742" s="2" t="b">
        <v>1</v>
      </c>
      <c r="U742" s="2" t="s">
        <v>518</v>
      </c>
      <c r="V742" s="4">
        <v>38935</v>
      </c>
      <c r="W742" s="2" t="s">
        <v>6</v>
      </c>
      <c r="X742" s="2" t="s">
        <v>5</v>
      </c>
      <c r="Y742" s="2" t="s">
        <v>517</v>
      </c>
      <c r="Z742" s="47">
        <v>0.62152777777777779</v>
      </c>
      <c r="AA742" s="3"/>
      <c r="AB742" s="3"/>
      <c r="AC742" s="2" t="s">
        <v>3</v>
      </c>
      <c r="AD742" s="2" t="s">
        <v>22</v>
      </c>
      <c r="AE742" s="2">
        <v>0</v>
      </c>
      <c r="AF742" s="2">
        <v>0</v>
      </c>
      <c r="AG742" s="2">
        <v>0</v>
      </c>
      <c r="AH742" s="2">
        <v>0</v>
      </c>
      <c r="AI742" s="2">
        <v>0</v>
      </c>
      <c r="AJ742" s="2">
        <v>0</v>
      </c>
      <c r="AK742" s="2" t="s">
        <v>1</v>
      </c>
      <c r="AL742" s="2" t="s">
        <v>1</v>
      </c>
      <c r="AM742" s="1" t="s">
        <v>0</v>
      </c>
    </row>
    <row r="743" spans="1:39" x14ac:dyDescent="0.25">
      <c r="A743" s="5" t="s">
        <v>17</v>
      </c>
      <c r="B743" s="2" t="s">
        <v>182</v>
      </c>
      <c r="C743" s="2" t="s">
        <v>15</v>
      </c>
      <c r="D743" s="2" t="s">
        <v>104</v>
      </c>
      <c r="E743" s="28">
        <v>1</v>
      </c>
      <c r="F743" s="2" t="s">
        <v>8</v>
      </c>
      <c r="G743" s="2" t="s">
        <v>12</v>
      </c>
      <c r="H743" s="2" t="s">
        <v>12</v>
      </c>
      <c r="I743" s="12" t="s">
        <v>12</v>
      </c>
      <c r="J743" s="4">
        <v>38936</v>
      </c>
      <c r="K743" s="2">
        <v>241772</v>
      </c>
      <c r="L743" s="2" t="s">
        <v>13</v>
      </c>
      <c r="M743" s="2" t="s">
        <v>12</v>
      </c>
      <c r="N743" s="2">
        <v>2</v>
      </c>
      <c r="O743" s="2" t="s">
        <v>89</v>
      </c>
      <c r="P743" s="2" t="s">
        <v>122</v>
      </c>
      <c r="Q743" s="2" t="s">
        <v>9</v>
      </c>
      <c r="R743" s="2" t="s">
        <v>8</v>
      </c>
      <c r="S743" s="2" t="b">
        <v>1</v>
      </c>
      <c r="T743" s="2" t="b">
        <v>0</v>
      </c>
      <c r="U743" s="2" t="s">
        <v>516</v>
      </c>
      <c r="V743" s="4">
        <v>39015</v>
      </c>
      <c r="W743" s="2" t="s">
        <v>6</v>
      </c>
      <c r="X743" s="2" t="s">
        <v>45</v>
      </c>
      <c r="Y743" s="2" t="s">
        <v>48</v>
      </c>
      <c r="Z743" s="47">
        <v>0.45694444444444443</v>
      </c>
      <c r="AA743" s="3"/>
      <c r="AB743" s="3"/>
      <c r="AC743" s="2" t="s">
        <v>3</v>
      </c>
      <c r="AD743" s="2" t="s">
        <v>2</v>
      </c>
      <c r="AE743" s="2">
        <v>0</v>
      </c>
      <c r="AF743" s="2">
        <v>0</v>
      </c>
      <c r="AG743" s="2">
        <v>0</v>
      </c>
      <c r="AH743" s="2">
        <v>0</v>
      </c>
      <c r="AI743" s="2">
        <v>0</v>
      </c>
      <c r="AJ743" s="2">
        <v>0</v>
      </c>
      <c r="AK743" s="2" t="s">
        <v>1</v>
      </c>
      <c r="AL743" s="2" t="s">
        <v>1</v>
      </c>
      <c r="AM743" s="1" t="s">
        <v>0</v>
      </c>
    </row>
    <row r="744" spans="1:39" x14ac:dyDescent="0.25">
      <c r="A744" s="10" t="s">
        <v>17</v>
      </c>
      <c r="B744" s="7" t="s">
        <v>110</v>
      </c>
      <c r="C744" s="7" t="s">
        <v>15</v>
      </c>
      <c r="D744" s="7" t="s">
        <v>213</v>
      </c>
      <c r="E744" s="29">
        <v>1</v>
      </c>
      <c r="F744" s="7" t="s">
        <v>8</v>
      </c>
      <c r="G744" s="7" t="s">
        <v>12</v>
      </c>
      <c r="H744" s="7" t="s">
        <v>12</v>
      </c>
      <c r="I744" s="11" t="s">
        <v>12</v>
      </c>
      <c r="J744" s="9">
        <v>38939</v>
      </c>
      <c r="K744" s="7">
        <v>248914</v>
      </c>
      <c r="L744" s="7" t="s">
        <v>13</v>
      </c>
      <c r="M744" s="7" t="s">
        <v>12</v>
      </c>
      <c r="N744" s="7">
        <v>2</v>
      </c>
      <c r="O744" s="7" t="s">
        <v>243</v>
      </c>
      <c r="P744" s="7" t="s">
        <v>60</v>
      </c>
      <c r="Q744" s="7" t="s">
        <v>19</v>
      </c>
      <c r="R744" s="7" t="s">
        <v>12</v>
      </c>
      <c r="S744" s="7" t="b">
        <v>0</v>
      </c>
      <c r="T744" s="7" t="b">
        <v>0</v>
      </c>
      <c r="U744" s="7" t="s">
        <v>7</v>
      </c>
      <c r="V744" s="9">
        <v>38939</v>
      </c>
      <c r="W744" s="7" t="s">
        <v>12</v>
      </c>
      <c r="X744" s="7" t="s">
        <v>5</v>
      </c>
      <c r="Y744" s="7" t="s">
        <v>50</v>
      </c>
      <c r="Z744" s="48">
        <v>0.55555555555555558</v>
      </c>
      <c r="AA744" s="8"/>
      <c r="AB744" s="8"/>
      <c r="AC744" s="7" t="s">
        <v>3</v>
      </c>
      <c r="AD744" s="7" t="s">
        <v>2</v>
      </c>
      <c r="AE744" s="7">
        <v>0</v>
      </c>
      <c r="AF744" s="7">
        <v>0</v>
      </c>
      <c r="AG744" s="7">
        <v>0</v>
      </c>
      <c r="AH744" s="7">
        <v>0</v>
      </c>
      <c r="AI744" s="7">
        <v>0</v>
      </c>
      <c r="AJ744" s="7">
        <v>200</v>
      </c>
      <c r="AK744" s="7" t="s">
        <v>1</v>
      </c>
      <c r="AL744" s="7" t="s">
        <v>1</v>
      </c>
      <c r="AM744" s="6">
        <v>142</v>
      </c>
    </row>
    <row r="745" spans="1:39" x14ac:dyDescent="0.25">
      <c r="A745" s="5" t="s">
        <v>17</v>
      </c>
      <c r="B745" s="2" t="s">
        <v>16</v>
      </c>
      <c r="C745" s="2" t="s">
        <v>15</v>
      </c>
      <c r="D745" s="2" t="s">
        <v>70</v>
      </c>
      <c r="E745" s="28">
        <v>7</v>
      </c>
      <c r="F745" s="2" t="s">
        <v>8</v>
      </c>
      <c r="G745" s="2" t="s">
        <v>12</v>
      </c>
      <c r="H745" s="2" t="s">
        <v>12</v>
      </c>
      <c r="I745" s="2">
        <v>5185</v>
      </c>
      <c r="J745" s="4">
        <v>38948</v>
      </c>
      <c r="K745" s="2">
        <v>240357</v>
      </c>
      <c r="L745" s="2" t="s">
        <v>13</v>
      </c>
      <c r="M745" s="2" t="s">
        <v>12</v>
      </c>
      <c r="N745" s="2">
        <v>2</v>
      </c>
      <c r="O745" s="2" t="s">
        <v>137</v>
      </c>
      <c r="P745" s="2" t="s">
        <v>10</v>
      </c>
      <c r="Q745" s="2" t="s">
        <v>9</v>
      </c>
      <c r="R745" s="2" t="s">
        <v>168</v>
      </c>
      <c r="S745" s="2" t="b">
        <v>1</v>
      </c>
      <c r="T745" s="2" t="b">
        <v>0</v>
      </c>
      <c r="U745" s="2" t="s">
        <v>515</v>
      </c>
      <c r="V745" s="4">
        <v>38948</v>
      </c>
      <c r="W745" s="2" t="s">
        <v>6</v>
      </c>
      <c r="X745" s="2" t="s">
        <v>5</v>
      </c>
      <c r="Y745" s="2" t="s">
        <v>48</v>
      </c>
      <c r="Z745" s="47">
        <v>0.56319444444444444</v>
      </c>
      <c r="AA745" s="3"/>
      <c r="AB745" s="3"/>
      <c r="AC745" s="2" t="s">
        <v>3</v>
      </c>
      <c r="AD745" s="2" t="s">
        <v>2</v>
      </c>
      <c r="AE745" s="2">
        <v>0</v>
      </c>
      <c r="AF745" s="2">
        <v>0</v>
      </c>
      <c r="AG745" s="2">
        <v>0</v>
      </c>
      <c r="AH745" s="2">
        <v>0</v>
      </c>
      <c r="AI745" s="2">
        <v>0</v>
      </c>
      <c r="AJ745" s="2">
        <v>0</v>
      </c>
      <c r="AK745" s="2" t="s">
        <v>1</v>
      </c>
      <c r="AL745" s="2" t="s">
        <v>1</v>
      </c>
      <c r="AM745" s="1">
        <v>110</v>
      </c>
    </row>
    <row r="746" spans="1:39" x14ac:dyDescent="0.25">
      <c r="A746" s="10" t="s">
        <v>17</v>
      </c>
      <c r="B746" s="7" t="s">
        <v>182</v>
      </c>
      <c r="C746" s="7" t="s">
        <v>15</v>
      </c>
      <c r="D746" s="7" t="s">
        <v>514</v>
      </c>
      <c r="E746" s="29">
        <v>1</v>
      </c>
      <c r="F746" s="7" t="s">
        <v>8</v>
      </c>
      <c r="G746" s="7" t="s">
        <v>12</v>
      </c>
      <c r="H746" s="7" t="s">
        <v>12</v>
      </c>
      <c r="I746" s="11" t="s">
        <v>12</v>
      </c>
      <c r="J746" s="9">
        <v>38948</v>
      </c>
      <c r="K746" s="7">
        <v>241687</v>
      </c>
      <c r="L746" s="7" t="s">
        <v>13</v>
      </c>
      <c r="M746" s="7" t="s">
        <v>12</v>
      </c>
      <c r="N746" s="7">
        <v>2</v>
      </c>
      <c r="O746" s="7" t="s">
        <v>51</v>
      </c>
      <c r="P746" s="7" t="s">
        <v>122</v>
      </c>
      <c r="Q746" s="7" t="s">
        <v>19</v>
      </c>
      <c r="R746" s="7" t="s">
        <v>8</v>
      </c>
      <c r="S746" s="7" t="b">
        <v>1</v>
      </c>
      <c r="T746" s="7" t="b">
        <v>1</v>
      </c>
      <c r="U746" s="7" t="s">
        <v>513</v>
      </c>
      <c r="V746" s="9">
        <v>39006</v>
      </c>
      <c r="W746" s="7" t="s">
        <v>6</v>
      </c>
      <c r="X746" s="7" t="s">
        <v>45</v>
      </c>
      <c r="Y746" s="7" t="s">
        <v>440</v>
      </c>
      <c r="Z746" s="48">
        <v>0.62152777777777779</v>
      </c>
      <c r="AA746" s="8"/>
      <c r="AB746" s="8"/>
      <c r="AC746" s="7" t="s">
        <v>3</v>
      </c>
      <c r="AD746" s="7" t="s">
        <v>22</v>
      </c>
      <c r="AE746" s="7">
        <v>0</v>
      </c>
      <c r="AF746" s="7">
        <v>0</v>
      </c>
      <c r="AG746" s="7">
        <v>0</v>
      </c>
      <c r="AH746" s="7">
        <v>0</v>
      </c>
      <c r="AI746" s="7">
        <v>0</v>
      </c>
      <c r="AJ746" s="7">
        <v>300</v>
      </c>
      <c r="AK746" s="7" t="s">
        <v>1</v>
      </c>
      <c r="AL746" s="7" t="s">
        <v>1</v>
      </c>
      <c r="AM746" s="6" t="s">
        <v>0</v>
      </c>
    </row>
    <row r="747" spans="1:39" x14ac:dyDescent="0.25">
      <c r="A747" s="5" t="s">
        <v>17</v>
      </c>
      <c r="B747" s="2" t="s">
        <v>287</v>
      </c>
      <c r="C747" s="2" t="s">
        <v>15</v>
      </c>
      <c r="D747" s="2" t="s">
        <v>151</v>
      </c>
      <c r="E747" s="28">
        <v>1</v>
      </c>
      <c r="F747" s="2" t="s">
        <v>8</v>
      </c>
      <c r="G747" s="2" t="s">
        <v>12</v>
      </c>
      <c r="H747" s="2" t="s">
        <v>12</v>
      </c>
      <c r="I747" s="2">
        <v>576</v>
      </c>
      <c r="J747" s="4">
        <v>38953</v>
      </c>
      <c r="K747" s="2">
        <v>203523</v>
      </c>
      <c r="L747" s="2" t="s">
        <v>13</v>
      </c>
      <c r="M747" s="2" t="s">
        <v>12</v>
      </c>
      <c r="N747" s="2">
        <v>2</v>
      </c>
      <c r="O747" s="2" t="s">
        <v>89</v>
      </c>
      <c r="P747" s="2" t="s">
        <v>122</v>
      </c>
      <c r="Q747" s="2" t="s">
        <v>19</v>
      </c>
      <c r="R747" s="2" t="s">
        <v>8</v>
      </c>
      <c r="S747" s="2" t="b">
        <v>0</v>
      </c>
      <c r="T747" s="2" t="b">
        <v>0</v>
      </c>
      <c r="U747" s="2" t="s">
        <v>511</v>
      </c>
      <c r="V747" s="4">
        <v>38953</v>
      </c>
      <c r="W747" s="2" t="s">
        <v>12</v>
      </c>
      <c r="X747" s="2" t="s">
        <v>45</v>
      </c>
      <c r="Y747" s="2" t="s">
        <v>73</v>
      </c>
      <c r="Z747" s="47">
        <v>0.7090277777777777</v>
      </c>
      <c r="AA747" s="3"/>
      <c r="AB747" s="3"/>
      <c r="AC747" s="2" t="s">
        <v>3</v>
      </c>
      <c r="AD747" s="2" t="s">
        <v>34</v>
      </c>
      <c r="AE747" s="2">
        <v>0</v>
      </c>
      <c r="AF747" s="2">
        <v>0</v>
      </c>
      <c r="AG747" s="2">
        <v>0</v>
      </c>
      <c r="AH747" s="2">
        <v>0</v>
      </c>
      <c r="AI747" s="2">
        <v>0</v>
      </c>
      <c r="AJ747" s="2">
        <v>100</v>
      </c>
      <c r="AK747" s="2" t="s">
        <v>1</v>
      </c>
      <c r="AL747" s="2" t="s">
        <v>1</v>
      </c>
      <c r="AM747" s="1">
        <v>138</v>
      </c>
    </row>
    <row r="748" spans="1:39" x14ac:dyDescent="0.25">
      <c r="A748" s="10" t="s">
        <v>17</v>
      </c>
      <c r="B748" s="7" t="s">
        <v>71</v>
      </c>
      <c r="C748" s="7" t="s">
        <v>15</v>
      </c>
      <c r="D748" s="7" t="s">
        <v>275</v>
      </c>
      <c r="E748" s="29">
        <v>1</v>
      </c>
      <c r="F748" s="7" t="s">
        <v>8</v>
      </c>
      <c r="G748" s="7" t="s">
        <v>12</v>
      </c>
      <c r="H748" s="7" t="s">
        <v>12</v>
      </c>
      <c r="I748" s="7" t="s">
        <v>509</v>
      </c>
      <c r="J748" s="9">
        <v>38956</v>
      </c>
      <c r="K748" s="7">
        <v>242626</v>
      </c>
      <c r="L748" s="7" t="s">
        <v>13</v>
      </c>
      <c r="M748" s="7" t="s">
        <v>12</v>
      </c>
      <c r="N748" s="7"/>
      <c r="O748" s="7" t="s">
        <v>170</v>
      </c>
      <c r="P748" s="7" t="s">
        <v>68</v>
      </c>
      <c r="Q748" s="7" t="s">
        <v>9</v>
      </c>
      <c r="R748" s="7" t="s">
        <v>8</v>
      </c>
      <c r="S748" s="7" t="b">
        <v>0</v>
      </c>
      <c r="T748" s="7" t="b">
        <v>0</v>
      </c>
      <c r="U748" s="7" t="s">
        <v>508</v>
      </c>
      <c r="V748" s="9">
        <v>38956</v>
      </c>
      <c r="W748" s="7" t="s">
        <v>38</v>
      </c>
      <c r="X748" s="7" t="s">
        <v>37</v>
      </c>
      <c r="Y748" s="7" t="s">
        <v>304</v>
      </c>
      <c r="Z748" s="48">
        <v>0.72222222222222221</v>
      </c>
      <c r="AA748" s="8"/>
      <c r="AB748" s="8"/>
      <c r="AC748" s="7" t="s">
        <v>3</v>
      </c>
      <c r="AD748" s="7" t="s">
        <v>2</v>
      </c>
      <c r="AE748" s="7">
        <v>0</v>
      </c>
      <c r="AF748" s="7">
        <v>0</v>
      </c>
      <c r="AG748" s="7">
        <v>0</v>
      </c>
      <c r="AH748" s="7">
        <v>0</v>
      </c>
      <c r="AI748" s="7">
        <v>0</v>
      </c>
      <c r="AJ748" s="7">
        <v>0</v>
      </c>
      <c r="AK748" s="7" t="s">
        <v>1</v>
      </c>
      <c r="AL748" s="7" t="s">
        <v>1</v>
      </c>
      <c r="AM748" s="6">
        <v>100</v>
      </c>
    </row>
    <row r="749" spans="1:39" x14ac:dyDescent="0.25">
      <c r="A749" s="5" t="s">
        <v>17</v>
      </c>
      <c r="B749" s="2" t="s">
        <v>182</v>
      </c>
      <c r="C749" s="2" t="s">
        <v>15</v>
      </c>
      <c r="D749" s="2" t="s">
        <v>97</v>
      </c>
      <c r="E749" s="28">
        <v>1</v>
      </c>
      <c r="F749" s="2" t="s">
        <v>8</v>
      </c>
      <c r="G749" s="2" t="s">
        <v>12</v>
      </c>
      <c r="H749" s="2" t="s">
        <v>12</v>
      </c>
      <c r="I749" s="2">
        <v>92</v>
      </c>
      <c r="J749" s="4">
        <v>38958</v>
      </c>
      <c r="K749" s="2">
        <v>243030</v>
      </c>
      <c r="L749" s="2" t="s">
        <v>13</v>
      </c>
      <c r="M749" s="2" t="s">
        <v>12</v>
      </c>
      <c r="N749" s="2">
        <v>2</v>
      </c>
      <c r="O749" s="2" t="s">
        <v>507</v>
      </c>
      <c r="P749" s="2" t="s">
        <v>122</v>
      </c>
      <c r="Q749" s="2" t="s">
        <v>19</v>
      </c>
      <c r="R749" s="2" t="s">
        <v>168</v>
      </c>
      <c r="S749" s="2" t="b">
        <v>1</v>
      </c>
      <c r="T749" s="2" t="b">
        <v>1</v>
      </c>
      <c r="U749" s="2" t="s">
        <v>506</v>
      </c>
      <c r="V749" s="4">
        <v>38959</v>
      </c>
      <c r="W749" s="2" t="s">
        <v>6</v>
      </c>
      <c r="X749" s="2" t="s">
        <v>45</v>
      </c>
      <c r="Y749" s="2" t="s">
        <v>505</v>
      </c>
      <c r="Z749" s="47">
        <v>0.60416666666666663</v>
      </c>
      <c r="AA749" s="3"/>
      <c r="AB749" s="3"/>
      <c r="AC749" s="2" t="s">
        <v>3</v>
      </c>
      <c r="AD749" s="2" t="s">
        <v>34</v>
      </c>
      <c r="AE749" s="2">
        <v>0</v>
      </c>
      <c r="AF749" s="2">
        <v>0</v>
      </c>
      <c r="AG749" s="2">
        <v>0</v>
      </c>
      <c r="AH749" s="2">
        <v>0</v>
      </c>
      <c r="AI749" s="2">
        <v>0</v>
      </c>
      <c r="AJ749" s="2">
        <v>150</v>
      </c>
      <c r="AK749" s="2" t="s">
        <v>1</v>
      </c>
      <c r="AL749" s="2" t="s">
        <v>1</v>
      </c>
      <c r="AM749" s="1">
        <v>160</v>
      </c>
    </row>
    <row r="750" spans="1:39" x14ac:dyDescent="0.25">
      <c r="A750" s="10" t="s">
        <v>17</v>
      </c>
      <c r="B750" s="7" t="s">
        <v>173</v>
      </c>
      <c r="C750" s="7" t="s">
        <v>15</v>
      </c>
      <c r="D750" s="7" t="s">
        <v>25</v>
      </c>
      <c r="E750" s="29">
        <v>1</v>
      </c>
      <c r="F750" s="7" t="s">
        <v>8</v>
      </c>
      <c r="G750" s="7" t="s">
        <v>12</v>
      </c>
      <c r="H750" s="7" t="s">
        <v>12</v>
      </c>
      <c r="I750" s="11" t="s">
        <v>12</v>
      </c>
      <c r="J750" s="9">
        <v>38960</v>
      </c>
      <c r="K750" s="7">
        <v>238550</v>
      </c>
      <c r="L750" s="7" t="s">
        <v>13</v>
      </c>
      <c r="M750" s="7" t="s">
        <v>12</v>
      </c>
      <c r="N750" s="7">
        <v>2</v>
      </c>
      <c r="O750" s="7" t="s">
        <v>24</v>
      </c>
      <c r="P750" s="7" t="s">
        <v>108</v>
      </c>
      <c r="Q750" s="7" t="s">
        <v>29</v>
      </c>
      <c r="R750" s="7" t="s">
        <v>8</v>
      </c>
      <c r="S750" s="7" t="b">
        <v>1</v>
      </c>
      <c r="T750" s="7" t="b">
        <v>0</v>
      </c>
      <c r="U750" s="7" t="s">
        <v>504</v>
      </c>
      <c r="V750" s="9">
        <v>38960</v>
      </c>
      <c r="W750" s="7" t="s">
        <v>6</v>
      </c>
      <c r="X750" s="7" t="s">
        <v>5</v>
      </c>
      <c r="Y750" s="7" t="s">
        <v>50</v>
      </c>
      <c r="Z750" s="48">
        <v>0.8125</v>
      </c>
      <c r="AA750" s="8"/>
      <c r="AB750" s="8"/>
      <c r="AC750" s="7" t="s">
        <v>35</v>
      </c>
      <c r="AD750" s="7" t="s">
        <v>2</v>
      </c>
      <c r="AE750" s="7">
        <v>0</v>
      </c>
      <c r="AF750" s="7">
        <v>0</v>
      </c>
      <c r="AG750" s="7">
        <v>0</v>
      </c>
      <c r="AH750" s="7">
        <v>0</v>
      </c>
      <c r="AI750" s="7">
        <v>0</v>
      </c>
      <c r="AJ750" s="7">
        <v>0</v>
      </c>
      <c r="AK750" s="7" t="s">
        <v>1</v>
      </c>
      <c r="AL750" s="7" t="s">
        <v>1</v>
      </c>
      <c r="AM750" s="6">
        <v>115</v>
      </c>
    </row>
    <row r="751" spans="1:39" x14ac:dyDescent="0.25">
      <c r="A751" s="5" t="s">
        <v>17</v>
      </c>
      <c r="B751" s="2" t="s">
        <v>182</v>
      </c>
      <c r="C751" s="2" t="s">
        <v>15</v>
      </c>
      <c r="D751" s="2" t="s">
        <v>28</v>
      </c>
      <c r="E751" s="28">
        <v>1</v>
      </c>
      <c r="F751" s="2" t="s">
        <v>8</v>
      </c>
      <c r="G751" s="2" t="s">
        <v>12</v>
      </c>
      <c r="H751" s="2" t="s">
        <v>12</v>
      </c>
      <c r="I751" s="2">
        <v>180</v>
      </c>
      <c r="J751" s="4">
        <v>38961</v>
      </c>
      <c r="K751" s="2">
        <v>241982</v>
      </c>
      <c r="L751" s="2" t="s">
        <v>13</v>
      </c>
      <c r="M751" s="2" t="s">
        <v>12</v>
      </c>
      <c r="N751" s="2">
        <v>2</v>
      </c>
      <c r="O751" s="2" t="s">
        <v>30</v>
      </c>
      <c r="P751" s="2" t="s">
        <v>122</v>
      </c>
      <c r="Q751" s="2" t="s">
        <v>9</v>
      </c>
      <c r="R751" s="2" t="s">
        <v>8</v>
      </c>
      <c r="S751" s="2" t="b">
        <v>1</v>
      </c>
      <c r="T751" s="2" t="b">
        <v>0</v>
      </c>
      <c r="U751" s="2" t="s">
        <v>503</v>
      </c>
      <c r="V751" s="4">
        <v>39015</v>
      </c>
      <c r="W751" s="2" t="s">
        <v>6</v>
      </c>
      <c r="X751" s="2" t="s">
        <v>45</v>
      </c>
      <c r="Y751" s="2" t="s">
        <v>118</v>
      </c>
      <c r="Z751" s="47">
        <v>0.30555555555555552</v>
      </c>
      <c r="AA751" s="3"/>
      <c r="AB751" s="3"/>
      <c r="AC751" s="2" t="s">
        <v>3</v>
      </c>
      <c r="AD751" s="2" t="s">
        <v>2</v>
      </c>
      <c r="AE751" s="2">
        <v>0</v>
      </c>
      <c r="AF751" s="2">
        <v>0</v>
      </c>
      <c r="AG751" s="2">
        <v>0</v>
      </c>
      <c r="AH751" s="2">
        <v>0</v>
      </c>
      <c r="AI751" s="2">
        <v>0</v>
      </c>
      <c r="AJ751" s="2">
        <v>0</v>
      </c>
      <c r="AK751" s="2" t="s">
        <v>1</v>
      </c>
      <c r="AL751" s="2" t="s">
        <v>1</v>
      </c>
      <c r="AM751" s="1" t="s">
        <v>0</v>
      </c>
    </row>
    <row r="752" spans="1:39" x14ac:dyDescent="0.25">
      <c r="A752" s="10" t="s">
        <v>17</v>
      </c>
      <c r="B752" s="7" t="s">
        <v>182</v>
      </c>
      <c r="C752" s="7" t="s">
        <v>15</v>
      </c>
      <c r="D752" s="7" t="s">
        <v>462</v>
      </c>
      <c r="E752" s="29">
        <v>1</v>
      </c>
      <c r="F752" s="7" t="s">
        <v>8</v>
      </c>
      <c r="G752" s="7" t="s">
        <v>12</v>
      </c>
      <c r="H752" s="7" t="s">
        <v>12</v>
      </c>
      <c r="I752" s="7">
        <v>201</v>
      </c>
      <c r="J752" s="9">
        <v>38964</v>
      </c>
      <c r="K752" s="7">
        <v>241342</v>
      </c>
      <c r="L752" s="7" t="s">
        <v>13</v>
      </c>
      <c r="M752" s="7" t="s">
        <v>12</v>
      </c>
      <c r="N752" s="7">
        <v>4</v>
      </c>
      <c r="O752" s="7" t="s">
        <v>502</v>
      </c>
      <c r="P752" s="7" t="s">
        <v>122</v>
      </c>
      <c r="Q752" s="7" t="s">
        <v>9</v>
      </c>
      <c r="R752" s="7" t="s">
        <v>8</v>
      </c>
      <c r="S752" s="7" t="b">
        <v>1</v>
      </c>
      <c r="T752" s="7" t="b">
        <v>0</v>
      </c>
      <c r="U752" s="7" t="s">
        <v>501</v>
      </c>
      <c r="V752" s="9">
        <v>39015</v>
      </c>
      <c r="W752" s="7" t="s">
        <v>38</v>
      </c>
      <c r="X752" s="7" t="s">
        <v>37</v>
      </c>
      <c r="Y752" s="7" t="s">
        <v>82</v>
      </c>
      <c r="Z752" s="48">
        <v>0.61458333333333337</v>
      </c>
      <c r="AA752" s="8"/>
      <c r="AB752" s="8"/>
      <c r="AC752" s="7" t="s">
        <v>3</v>
      </c>
      <c r="AD752" s="7" t="s">
        <v>2</v>
      </c>
      <c r="AE752" s="7">
        <v>0</v>
      </c>
      <c r="AF752" s="7">
        <v>0</v>
      </c>
      <c r="AG752" s="7">
        <v>0</v>
      </c>
      <c r="AH752" s="7">
        <v>0</v>
      </c>
      <c r="AI752" s="7">
        <v>0</v>
      </c>
      <c r="AJ752" s="7">
        <v>0</v>
      </c>
      <c r="AK752" s="7" t="s">
        <v>1</v>
      </c>
      <c r="AL752" s="7" t="s">
        <v>1</v>
      </c>
      <c r="AM752" s="6" t="s">
        <v>0</v>
      </c>
    </row>
    <row r="753" spans="1:39" x14ac:dyDescent="0.25">
      <c r="A753" s="5" t="s">
        <v>17</v>
      </c>
      <c r="B753" s="2" t="s">
        <v>193</v>
      </c>
      <c r="C753" s="2" t="s">
        <v>15</v>
      </c>
      <c r="D753" s="2" t="s">
        <v>70</v>
      </c>
      <c r="E753" s="28">
        <v>7</v>
      </c>
      <c r="F753" s="2" t="s">
        <v>8</v>
      </c>
      <c r="G753" s="2" t="s">
        <v>12</v>
      </c>
      <c r="H753" s="2" t="s">
        <v>12</v>
      </c>
      <c r="I753" s="2">
        <v>6847</v>
      </c>
      <c r="J753" s="4">
        <v>38974</v>
      </c>
      <c r="K753" s="2">
        <v>240006</v>
      </c>
      <c r="L753" s="2" t="s">
        <v>13</v>
      </c>
      <c r="M753" s="2" t="s">
        <v>12</v>
      </c>
      <c r="N753" s="2">
        <v>2</v>
      </c>
      <c r="O753" s="2" t="s">
        <v>69</v>
      </c>
      <c r="P753" s="2" t="s">
        <v>108</v>
      </c>
      <c r="Q753" s="2" t="s">
        <v>19</v>
      </c>
      <c r="R753" s="2" t="s">
        <v>8</v>
      </c>
      <c r="S753" s="2" t="b">
        <v>0</v>
      </c>
      <c r="T753" s="2" t="b">
        <v>0</v>
      </c>
      <c r="U753" s="2" t="s">
        <v>499</v>
      </c>
      <c r="V753" s="4">
        <v>38974</v>
      </c>
      <c r="W753" s="2" t="s">
        <v>131</v>
      </c>
      <c r="X753" s="2" t="s">
        <v>5</v>
      </c>
      <c r="Y753" s="2" t="s">
        <v>120</v>
      </c>
      <c r="Z753" s="47">
        <v>0.27777777777777779</v>
      </c>
      <c r="AA753" s="3"/>
      <c r="AB753" s="3"/>
      <c r="AC753" s="2" t="s">
        <v>81</v>
      </c>
      <c r="AD753" s="2" t="s">
        <v>2</v>
      </c>
      <c r="AE753" s="2">
        <v>0</v>
      </c>
      <c r="AF753" s="2">
        <v>0</v>
      </c>
      <c r="AG753" s="2">
        <v>0</v>
      </c>
      <c r="AH753" s="2">
        <v>0</v>
      </c>
      <c r="AI753" s="2">
        <v>0</v>
      </c>
      <c r="AJ753" s="2">
        <v>100</v>
      </c>
      <c r="AK753" s="2" t="s">
        <v>1</v>
      </c>
      <c r="AL753" s="2" t="s">
        <v>1</v>
      </c>
      <c r="AM753" s="1">
        <v>120</v>
      </c>
    </row>
    <row r="754" spans="1:39" x14ac:dyDescent="0.25">
      <c r="A754" s="10" t="s">
        <v>17</v>
      </c>
      <c r="B754" s="7" t="s">
        <v>250</v>
      </c>
      <c r="C754" s="7" t="s">
        <v>15</v>
      </c>
      <c r="D754" s="7" t="s">
        <v>125</v>
      </c>
      <c r="E754" s="29">
        <v>7</v>
      </c>
      <c r="F754" s="7" t="s">
        <v>8</v>
      </c>
      <c r="G754" s="7" t="s">
        <v>12</v>
      </c>
      <c r="H754" s="7" t="s">
        <v>12</v>
      </c>
      <c r="I754" s="11" t="s">
        <v>12</v>
      </c>
      <c r="J754" s="9">
        <v>38975</v>
      </c>
      <c r="K754" s="7">
        <v>239794</v>
      </c>
      <c r="L754" s="7" t="s">
        <v>13</v>
      </c>
      <c r="M754" s="7" t="s">
        <v>12</v>
      </c>
      <c r="N754" s="7">
        <v>2</v>
      </c>
      <c r="O754" s="7" t="s">
        <v>372</v>
      </c>
      <c r="P754" s="7" t="s">
        <v>132</v>
      </c>
      <c r="Q754" s="7" t="s">
        <v>9</v>
      </c>
      <c r="R754" s="7" t="s">
        <v>8</v>
      </c>
      <c r="S754" s="7" t="b">
        <v>1</v>
      </c>
      <c r="T754" s="7" t="b">
        <v>0</v>
      </c>
      <c r="U754" s="7" t="s">
        <v>498</v>
      </c>
      <c r="V754" s="9">
        <v>38975</v>
      </c>
      <c r="W754" s="7" t="s">
        <v>6</v>
      </c>
      <c r="X754" s="7" t="s">
        <v>37</v>
      </c>
      <c r="Y754" s="7" t="s">
        <v>18</v>
      </c>
      <c r="Z754" s="48">
        <v>0.7993055555555556</v>
      </c>
      <c r="AA754" s="8"/>
      <c r="AB754" s="8"/>
      <c r="AC754" s="7" t="s">
        <v>55</v>
      </c>
      <c r="AD754" s="7" t="s">
        <v>2</v>
      </c>
      <c r="AE754" s="7">
        <v>0</v>
      </c>
      <c r="AF754" s="7">
        <v>0</v>
      </c>
      <c r="AG754" s="7">
        <v>0</v>
      </c>
      <c r="AH754" s="7">
        <v>0</v>
      </c>
      <c r="AI754" s="7">
        <v>0</v>
      </c>
      <c r="AJ754" s="7">
        <v>0</v>
      </c>
      <c r="AK754" s="7" t="s">
        <v>1</v>
      </c>
      <c r="AL754" s="7" t="s">
        <v>1</v>
      </c>
      <c r="AM754" s="6">
        <v>100</v>
      </c>
    </row>
    <row r="755" spans="1:39" x14ac:dyDescent="0.25">
      <c r="A755" s="5" t="s">
        <v>17</v>
      </c>
      <c r="B755" s="2" t="s">
        <v>193</v>
      </c>
      <c r="C755" s="2" t="s">
        <v>15</v>
      </c>
      <c r="D755" s="2" t="s">
        <v>231</v>
      </c>
      <c r="E755" s="28">
        <v>7</v>
      </c>
      <c r="F755" s="2" t="s">
        <v>12</v>
      </c>
      <c r="G755" s="2" t="s">
        <v>12</v>
      </c>
      <c r="H755" s="2" t="s">
        <v>12</v>
      </c>
      <c r="I755" s="2">
        <v>134</v>
      </c>
      <c r="J755" s="4">
        <v>38980</v>
      </c>
      <c r="K755" s="2">
        <v>237996</v>
      </c>
      <c r="L755" s="2" t="s">
        <v>13</v>
      </c>
      <c r="M755" s="2" t="s">
        <v>12</v>
      </c>
      <c r="N755" s="2">
        <v>2</v>
      </c>
      <c r="O755" s="2" t="s">
        <v>27</v>
      </c>
      <c r="P755" s="2" t="s">
        <v>108</v>
      </c>
      <c r="Q755" s="2" t="s">
        <v>9</v>
      </c>
      <c r="R755" s="2" t="s">
        <v>12</v>
      </c>
      <c r="S755" s="2" t="b">
        <v>0</v>
      </c>
      <c r="T755" s="2" t="b">
        <v>0</v>
      </c>
      <c r="U755" s="2" t="s">
        <v>497</v>
      </c>
      <c r="V755" s="4">
        <v>38994</v>
      </c>
      <c r="W755" s="2" t="s">
        <v>12</v>
      </c>
      <c r="X755" s="2" t="s">
        <v>12</v>
      </c>
      <c r="Y755" s="2" t="s">
        <v>101</v>
      </c>
      <c r="Z755" s="47">
        <v>0.59236111111111112</v>
      </c>
      <c r="AA755" s="3"/>
      <c r="AB755" s="3"/>
      <c r="AC755" s="2" t="s">
        <v>3</v>
      </c>
      <c r="AD755" s="2" t="s">
        <v>22</v>
      </c>
      <c r="AE755" s="2">
        <v>0</v>
      </c>
      <c r="AF755" s="2">
        <v>0</v>
      </c>
      <c r="AG755" s="2">
        <v>0</v>
      </c>
      <c r="AH755" s="2">
        <v>0</v>
      </c>
      <c r="AI755" s="2">
        <v>0</v>
      </c>
      <c r="AJ755" s="2">
        <v>0</v>
      </c>
      <c r="AK755" s="2" t="s">
        <v>1</v>
      </c>
      <c r="AL755" s="2" t="s">
        <v>1</v>
      </c>
      <c r="AM755" s="1" t="s">
        <v>0</v>
      </c>
    </row>
    <row r="756" spans="1:39" x14ac:dyDescent="0.25">
      <c r="A756" s="10" t="s">
        <v>17</v>
      </c>
      <c r="B756" s="7" t="s">
        <v>173</v>
      </c>
      <c r="C756" s="7" t="s">
        <v>15</v>
      </c>
      <c r="D756" s="7" t="s">
        <v>26</v>
      </c>
      <c r="E756" s="29">
        <v>1</v>
      </c>
      <c r="F756" s="7" t="s">
        <v>8</v>
      </c>
      <c r="G756" s="7" t="s">
        <v>12</v>
      </c>
      <c r="H756" s="7" t="s">
        <v>12</v>
      </c>
      <c r="I756" s="11" t="s">
        <v>12</v>
      </c>
      <c r="J756" s="9">
        <v>38982</v>
      </c>
      <c r="K756" s="7">
        <v>244354</v>
      </c>
      <c r="L756" s="7" t="s">
        <v>13</v>
      </c>
      <c r="M756" s="7" t="s">
        <v>12</v>
      </c>
      <c r="N756" s="7">
        <v>2</v>
      </c>
      <c r="O756" s="7" t="s">
        <v>24</v>
      </c>
      <c r="P756" s="7" t="s">
        <v>108</v>
      </c>
      <c r="Q756" s="7" t="s">
        <v>9</v>
      </c>
      <c r="R756" s="7" t="s">
        <v>12</v>
      </c>
      <c r="S756" s="7" t="b">
        <v>0</v>
      </c>
      <c r="T756" s="7" t="b">
        <v>0</v>
      </c>
      <c r="U756" s="7" t="s">
        <v>496</v>
      </c>
      <c r="V756" s="9">
        <v>38982</v>
      </c>
      <c r="W756" s="7" t="s">
        <v>6</v>
      </c>
      <c r="X756" s="7" t="s">
        <v>12</v>
      </c>
      <c r="Y756" s="7" t="s">
        <v>50</v>
      </c>
      <c r="Z756" s="48">
        <v>0.72777777777777775</v>
      </c>
      <c r="AA756" s="8"/>
      <c r="AB756" s="8"/>
      <c r="AC756" s="7" t="s">
        <v>3</v>
      </c>
      <c r="AD756" s="7" t="s">
        <v>22</v>
      </c>
      <c r="AE756" s="7">
        <v>0</v>
      </c>
      <c r="AF756" s="7">
        <v>0</v>
      </c>
      <c r="AG756" s="7">
        <v>0</v>
      </c>
      <c r="AH756" s="7">
        <v>0</v>
      </c>
      <c r="AI756" s="7">
        <v>0</v>
      </c>
      <c r="AJ756" s="7">
        <v>0</v>
      </c>
      <c r="AK756" s="7" t="s">
        <v>1</v>
      </c>
      <c r="AL756" s="7" t="s">
        <v>1</v>
      </c>
      <c r="AM756" s="6">
        <v>80</v>
      </c>
    </row>
    <row r="757" spans="1:39" x14ac:dyDescent="0.25">
      <c r="A757" s="5" t="s">
        <v>17</v>
      </c>
      <c r="B757" s="2" t="s">
        <v>71</v>
      </c>
      <c r="C757" s="2" t="s">
        <v>15</v>
      </c>
      <c r="D757" s="2" t="s">
        <v>196</v>
      </c>
      <c r="E757" s="28">
        <v>1</v>
      </c>
      <c r="F757" s="2" t="s">
        <v>8</v>
      </c>
      <c r="G757" s="2" t="s">
        <v>12</v>
      </c>
      <c r="H757" s="2" t="s">
        <v>12</v>
      </c>
      <c r="I757" s="12" t="s">
        <v>12</v>
      </c>
      <c r="J757" s="4">
        <v>38985</v>
      </c>
      <c r="K757" s="2">
        <v>240319</v>
      </c>
      <c r="L757" s="2" t="s">
        <v>13</v>
      </c>
      <c r="M757" s="2" t="s">
        <v>12</v>
      </c>
      <c r="N757" s="2">
        <v>2</v>
      </c>
      <c r="O757" s="2" t="s">
        <v>195</v>
      </c>
      <c r="P757" s="2" t="s">
        <v>68</v>
      </c>
      <c r="Q757" s="2" t="s">
        <v>19</v>
      </c>
      <c r="R757" s="2" t="s">
        <v>8</v>
      </c>
      <c r="S757" s="2" t="b">
        <v>0</v>
      </c>
      <c r="T757" s="2" t="b">
        <v>0</v>
      </c>
      <c r="U757" s="2" t="s">
        <v>7</v>
      </c>
      <c r="V757" s="4">
        <v>38985</v>
      </c>
      <c r="W757" s="2" t="s">
        <v>12</v>
      </c>
      <c r="X757" s="2" t="s">
        <v>5</v>
      </c>
      <c r="Y757" s="2" t="s">
        <v>59</v>
      </c>
      <c r="Z757" s="47">
        <v>0.3125</v>
      </c>
      <c r="AA757" s="3"/>
      <c r="AB757" s="3"/>
      <c r="AC757" s="2" t="s">
        <v>3</v>
      </c>
      <c r="AD757" s="2" t="s">
        <v>2</v>
      </c>
      <c r="AE757" s="2">
        <v>0</v>
      </c>
      <c r="AF757" s="2">
        <v>0</v>
      </c>
      <c r="AG757" s="2">
        <v>0</v>
      </c>
      <c r="AH757" s="2">
        <v>0</v>
      </c>
      <c r="AI757" s="2">
        <v>0</v>
      </c>
      <c r="AJ757" s="2">
        <v>200</v>
      </c>
      <c r="AK757" s="2" t="s">
        <v>1</v>
      </c>
      <c r="AL757" s="2" t="s">
        <v>1</v>
      </c>
      <c r="AM757" s="1">
        <v>120</v>
      </c>
    </row>
    <row r="758" spans="1:39" x14ac:dyDescent="0.25">
      <c r="A758" s="10" t="s">
        <v>17</v>
      </c>
      <c r="B758" s="7" t="s">
        <v>130</v>
      </c>
      <c r="C758" s="7" t="s">
        <v>15</v>
      </c>
      <c r="D758" s="7" t="s">
        <v>26</v>
      </c>
      <c r="E758" s="29">
        <v>1</v>
      </c>
      <c r="F758" s="7" t="s">
        <v>12</v>
      </c>
      <c r="G758" s="7" t="s">
        <v>12</v>
      </c>
      <c r="H758" s="7" t="s">
        <v>12</v>
      </c>
      <c r="I758" s="7">
        <v>904</v>
      </c>
      <c r="J758" s="9">
        <v>38992</v>
      </c>
      <c r="K758" s="7">
        <v>244149</v>
      </c>
      <c r="L758" s="7" t="s">
        <v>64</v>
      </c>
      <c r="M758" s="7" t="s">
        <v>12</v>
      </c>
      <c r="N758" s="7">
        <v>2</v>
      </c>
      <c r="O758" s="7" t="s">
        <v>27</v>
      </c>
      <c r="P758" s="7" t="s">
        <v>83</v>
      </c>
      <c r="Q758" s="7" t="s">
        <v>29</v>
      </c>
      <c r="R758" s="7" t="s">
        <v>8</v>
      </c>
      <c r="S758" s="7" t="b">
        <v>1</v>
      </c>
      <c r="T758" s="7" t="b">
        <v>0</v>
      </c>
      <c r="U758" s="7" t="s">
        <v>494</v>
      </c>
      <c r="V758" s="9">
        <v>38995</v>
      </c>
      <c r="W758" s="7" t="s">
        <v>131</v>
      </c>
      <c r="X758" s="7" t="s">
        <v>37</v>
      </c>
      <c r="Y758" s="7" t="s">
        <v>190</v>
      </c>
      <c r="Z758" s="48">
        <v>0.77430555555555547</v>
      </c>
      <c r="AA758" s="8"/>
      <c r="AB758" s="8"/>
      <c r="AC758" s="7" t="s">
        <v>3</v>
      </c>
      <c r="AD758" s="7" t="s">
        <v>22</v>
      </c>
      <c r="AE758" s="7">
        <v>0</v>
      </c>
      <c r="AF758" s="7">
        <v>0</v>
      </c>
      <c r="AG758" s="7">
        <v>0</v>
      </c>
      <c r="AH758" s="7">
        <v>0</v>
      </c>
      <c r="AI758" s="7">
        <v>0</v>
      </c>
      <c r="AJ758" s="7">
        <v>0</v>
      </c>
      <c r="AK758" s="7" t="s">
        <v>1</v>
      </c>
      <c r="AL758" s="7" t="s">
        <v>1</v>
      </c>
      <c r="AM758" s="6" t="s">
        <v>0</v>
      </c>
    </row>
    <row r="759" spans="1:39" x14ac:dyDescent="0.25">
      <c r="A759" s="5" t="s">
        <v>17</v>
      </c>
      <c r="B759" s="2" t="s">
        <v>250</v>
      </c>
      <c r="C759" s="2" t="s">
        <v>15</v>
      </c>
      <c r="D759" s="2" t="s">
        <v>125</v>
      </c>
      <c r="E759" s="28">
        <v>1</v>
      </c>
      <c r="F759" s="2" t="s">
        <v>12</v>
      </c>
      <c r="G759" s="2" t="s">
        <v>12</v>
      </c>
      <c r="H759" s="2" t="s">
        <v>12</v>
      </c>
      <c r="I759" s="12" t="s">
        <v>12</v>
      </c>
      <c r="J759" s="4">
        <v>39011</v>
      </c>
      <c r="K759" s="2">
        <v>240752</v>
      </c>
      <c r="L759" s="2" t="s">
        <v>13</v>
      </c>
      <c r="M759" s="2" t="s">
        <v>12</v>
      </c>
      <c r="N759" s="2">
        <v>2</v>
      </c>
      <c r="O759" s="2" t="s">
        <v>372</v>
      </c>
      <c r="P759" s="2" t="s">
        <v>132</v>
      </c>
      <c r="Q759" s="2" t="s">
        <v>19</v>
      </c>
      <c r="R759" s="2" t="s">
        <v>8</v>
      </c>
      <c r="S759" s="2" t="b">
        <v>0</v>
      </c>
      <c r="T759" s="2" t="b">
        <v>0</v>
      </c>
      <c r="U759" s="2" t="s">
        <v>492</v>
      </c>
      <c r="V759" s="4">
        <v>39011</v>
      </c>
      <c r="W759" s="2" t="s">
        <v>12</v>
      </c>
      <c r="X759" s="2" t="s">
        <v>5</v>
      </c>
      <c r="Y759" s="2" t="s">
        <v>183</v>
      </c>
      <c r="Z759" s="47">
        <v>0.79166666666666663</v>
      </c>
      <c r="AA759" s="3"/>
      <c r="AB759" s="3"/>
      <c r="AC759" s="2" t="s">
        <v>35</v>
      </c>
      <c r="AD759" s="2" t="s">
        <v>34</v>
      </c>
      <c r="AE759" s="2">
        <v>0</v>
      </c>
      <c r="AF759" s="2">
        <v>0</v>
      </c>
      <c r="AG759" s="2">
        <v>0</v>
      </c>
      <c r="AH759" s="2">
        <v>0</v>
      </c>
      <c r="AI759" s="2">
        <v>0</v>
      </c>
      <c r="AJ759" s="2">
        <v>300</v>
      </c>
      <c r="AK759" s="2" t="s">
        <v>1</v>
      </c>
      <c r="AL759" s="2" t="s">
        <v>1</v>
      </c>
      <c r="AM759" s="1">
        <v>140</v>
      </c>
    </row>
    <row r="760" spans="1:39" x14ac:dyDescent="0.25">
      <c r="A760" s="10" t="s">
        <v>17</v>
      </c>
      <c r="B760" s="7" t="s">
        <v>191</v>
      </c>
      <c r="C760" s="7" t="s">
        <v>105</v>
      </c>
      <c r="D760" s="7" t="s">
        <v>25</v>
      </c>
      <c r="E760" s="29">
        <v>1</v>
      </c>
      <c r="F760" s="7" t="s">
        <v>8</v>
      </c>
      <c r="G760" s="7" t="s">
        <v>12</v>
      </c>
      <c r="H760" s="7" t="s">
        <v>12</v>
      </c>
      <c r="I760" s="11" t="s">
        <v>12</v>
      </c>
      <c r="J760" s="9">
        <v>39013</v>
      </c>
      <c r="K760" s="7">
        <v>244031</v>
      </c>
      <c r="L760" s="7" t="s">
        <v>13</v>
      </c>
      <c r="M760" s="7" t="s">
        <v>12</v>
      </c>
      <c r="N760" s="7">
        <v>2</v>
      </c>
      <c r="O760" s="7" t="s">
        <v>106</v>
      </c>
      <c r="P760" s="7" t="s">
        <v>56</v>
      </c>
      <c r="Q760" s="7" t="s">
        <v>19</v>
      </c>
      <c r="R760" s="7" t="s">
        <v>8</v>
      </c>
      <c r="S760" s="7" t="b">
        <v>0</v>
      </c>
      <c r="T760" s="7" t="b">
        <v>0</v>
      </c>
      <c r="U760" s="7" t="s">
        <v>491</v>
      </c>
      <c r="V760" s="9">
        <v>39013</v>
      </c>
      <c r="W760" s="7" t="s">
        <v>12</v>
      </c>
      <c r="X760" s="7" t="s">
        <v>37</v>
      </c>
      <c r="Y760" s="7" t="s">
        <v>150</v>
      </c>
      <c r="Z760" s="48">
        <v>0.94791666666666663</v>
      </c>
      <c r="AA760" s="8"/>
      <c r="AB760" s="8"/>
      <c r="AC760" s="7" t="s">
        <v>35</v>
      </c>
      <c r="AD760" s="7" t="s">
        <v>34</v>
      </c>
      <c r="AE760" s="7">
        <v>0</v>
      </c>
      <c r="AF760" s="7">
        <v>0</v>
      </c>
      <c r="AG760" s="7">
        <v>0</v>
      </c>
      <c r="AH760" s="7">
        <v>0</v>
      </c>
      <c r="AI760" s="7">
        <v>0</v>
      </c>
      <c r="AJ760" s="13">
        <v>2000</v>
      </c>
      <c r="AK760" s="7" t="s">
        <v>1</v>
      </c>
      <c r="AL760" s="7" t="s">
        <v>1</v>
      </c>
      <c r="AM760" s="6">
        <v>210</v>
      </c>
    </row>
    <row r="761" spans="1:39" x14ac:dyDescent="0.25">
      <c r="A761" s="10" t="s">
        <v>17</v>
      </c>
      <c r="B761" s="7" t="s">
        <v>193</v>
      </c>
      <c r="C761" s="7" t="s">
        <v>15</v>
      </c>
      <c r="D761" s="7" t="s">
        <v>151</v>
      </c>
      <c r="E761" s="29">
        <v>1</v>
      </c>
      <c r="F761" s="7" t="s">
        <v>8</v>
      </c>
      <c r="G761" s="7" t="s">
        <v>12</v>
      </c>
      <c r="H761" s="7" t="s">
        <v>12</v>
      </c>
      <c r="I761" s="11" t="s">
        <v>12</v>
      </c>
      <c r="J761" s="9">
        <v>39020</v>
      </c>
      <c r="K761" s="7">
        <v>246644</v>
      </c>
      <c r="L761" s="7" t="s">
        <v>13</v>
      </c>
      <c r="M761" s="7" t="s">
        <v>12</v>
      </c>
      <c r="N761" s="7">
        <v>2</v>
      </c>
      <c r="O761" s="7" t="s">
        <v>89</v>
      </c>
      <c r="P761" s="7" t="s">
        <v>108</v>
      </c>
      <c r="Q761" s="7" t="s">
        <v>9</v>
      </c>
      <c r="R761" s="7" t="s">
        <v>8</v>
      </c>
      <c r="S761" s="7" t="b">
        <v>0</v>
      </c>
      <c r="T761" s="7" t="b">
        <v>0</v>
      </c>
      <c r="U761" s="7" t="s">
        <v>490</v>
      </c>
      <c r="V761" s="9">
        <v>39020</v>
      </c>
      <c r="W761" s="7" t="s">
        <v>12</v>
      </c>
      <c r="X761" s="7" t="s">
        <v>37</v>
      </c>
      <c r="Y761" s="7" t="s">
        <v>307</v>
      </c>
      <c r="Z761" s="48">
        <v>0.51388888888888895</v>
      </c>
      <c r="AA761" s="8"/>
      <c r="AB761" s="8"/>
      <c r="AC761" s="7" t="s">
        <v>3</v>
      </c>
      <c r="AD761" s="7" t="s">
        <v>34</v>
      </c>
      <c r="AE761" s="7">
        <v>0</v>
      </c>
      <c r="AF761" s="7">
        <v>0</v>
      </c>
      <c r="AG761" s="7">
        <v>0</v>
      </c>
      <c r="AH761" s="7">
        <v>0</v>
      </c>
      <c r="AI761" s="7">
        <v>0</v>
      </c>
      <c r="AJ761" s="7">
        <v>0</v>
      </c>
      <c r="AK761" s="7" t="s">
        <v>1</v>
      </c>
      <c r="AL761" s="7" t="s">
        <v>1</v>
      </c>
      <c r="AM761" s="6">
        <v>120</v>
      </c>
    </row>
    <row r="762" spans="1:39" x14ac:dyDescent="0.25">
      <c r="A762" s="10" t="s">
        <v>17</v>
      </c>
      <c r="B762" s="7" t="s">
        <v>318</v>
      </c>
      <c r="C762" s="7" t="s">
        <v>46</v>
      </c>
      <c r="D762" s="7" t="s">
        <v>28</v>
      </c>
      <c r="E762" s="29">
        <v>1</v>
      </c>
      <c r="F762" s="7" t="s">
        <v>8</v>
      </c>
      <c r="G762" s="7" t="s">
        <v>12</v>
      </c>
      <c r="H762" s="7" t="s">
        <v>12</v>
      </c>
      <c r="I762" s="7">
        <v>635</v>
      </c>
      <c r="J762" s="9">
        <v>39032</v>
      </c>
      <c r="K762" s="7">
        <v>246456</v>
      </c>
      <c r="L762" s="7" t="s">
        <v>13</v>
      </c>
      <c r="M762" s="7" t="s">
        <v>12</v>
      </c>
      <c r="N762" s="7">
        <v>2</v>
      </c>
      <c r="O762" s="7" t="s">
        <v>27</v>
      </c>
      <c r="P762" s="7" t="s">
        <v>257</v>
      </c>
      <c r="Q762" s="7" t="s">
        <v>19</v>
      </c>
      <c r="R762" s="7" t="s">
        <v>8</v>
      </c>
      <c r="S762" s="7" t="b">
        <v>1</v>
      </c>
      <c r="T762" s="7" t="b">
        <v>0</v>
      </c>
      <c r="U762" s="7" t="s">
        <v>489</v>
      </c>
      <c r="V762" s="9">
        <v>39032</v>
      </c>
      <c r="W762" s="7" t="s">
        <v>6</v>
      </c>
      <c r="X762" s="7" t="s">
        <v>45</v>
      </c>
      <c r="Y762" s="7" t="s">
        <v>259</v>
      </c>
      <c r="Z762" s="48">
        <v>0.44236111111111115</v>
      </c>
      <c r="AA762" s="8"/>
      <c r="AB762" s="8"/>
      <c r="AC762" s="7" t="s">
        <v>3</v>
      </c>
      <c r="AD762" s="7" t="s">
        <v>2</v>
      </c>
      <c r="AE762" s="7">
        <v>0</v>
      </c>
      <c r="AF762" s="7">
        <v>0</v>
      </c>
      <c r="AG762" s="7">
        <v>0</v>
      </c>
      <c r="AH762" s="7">
        <v>0</v>
      </c>
      <c r="AI762" s="7">
        <v>0</v>
      </c>
      <c r="AJ762" s="7" t="s">
        <v>1</v>
      </c>
      <c r="AK762" s="7" t="s">
        <v>1</v>
      </c>
      <c r="AL762" s="7" t="s">
        <v>1</v>
      </c>
      <c r="AM762" s="6" t="s">
        <v>0</v>
      </c>
    </row>
    <row r="763" spans="1:39" x14ac:dyDescent="0.25">
      <c r="A763" s="10" t="s">
        <v>17</v>
      </c>
      <c r="B763" s="7" t="s">
        <v>16</v>
      </c>
      <c r="C763" s="7" t="s">
        <v>15</v>
      </c>
      <c r="D763" s="7" t="s">
        <v>99</v>
      </c>
      <c r="E763" s="29">
        <v>7</v>
      </c>
      <c r="F763" s="7" t="s">
        <v>8</v>
      </c>
      <c r="G763" s="7" t="s">
        <v>12</v>
      </c>
      <c r="H763" s="7" t="s">
        <v>12</v>
      </c>
      <c r="I763" s="7">
        <v>1129</v>
      </c>
      <c r="J763" s="9">
        <v>39042</v>
      </c>
      <c r="K763" s="7">
        <v>243390</v>
      </c>
      <c r="L763" s="7" t="s">
        <v>13</v>
      </c>
      <c r="M763" s="7" t="s">
        <v>12</v>
      </c>
      <c r="N763" s="7">
        <v>2</v>
      </c>
      <c r="O763" s="7" t="s">
        <v>57</v>
      </c>
      <c r="P763" s="7" t="s">
        <v>10</v>
      </c>
      <c r="Q763" s="7" t="s">
        <v>9</v>
      </c>
      <c r="R763" s="7" t="s">
        <v>8</v>
      </c>
      <c r="S763" s="7" t="b">
        <v>0</v>
      </c>
      <c r="T763" s="7" t="b">
        <v>0</v>
      </c>
      <c r="U763" s="7" t="s">
        <v>487</v>
      </c>
      <c r="V763" s="9">
        <v>39072</v>
      </c>
      <c r="W763" s="7" t="s">
        <v>6</v>
      </c>
      <c r="X763" s="7" t="s">
        <v>5</v>
      </c>
      <c r="Y763" s="7" t="s">
        <v>4</v>
      </c>
      <c r="Z763" s="48">
        <v>0.45833333333333331</v>
      </c>
      <c r="AA763" s="8"/>
      <c r="AB763" s="8"/>
      <c r="AC763" s="7" t="s">
        <v>3</v>
      </c>
      <c r="AD763" s="7" t="s">
        <v>2</v>
      </c>
      <c r="AE763" s="7">
        <v>0</v>
      </c>
      <c r="AF763" s="7">
        <v>0</v>
      </c>
      <c r="AG763" s="7">
        <v>0</v>
      </c>
      <c r="AH763" s="7">
        <v>0</v>
      </c>
      <c r="AI763" s="7">
        <v>0</v>
      </c>
      <c r="AJ763" s="7">
        <v>0</v>
      </c>
      <c r="AK763" s="7" t="s">
        <v>1</v>
      </c>
      <c r="AL763" s="7" t="s">
        <v>1</v>
      </c>
      <c r="AM763" s="6" t="s">
        <v>0</v>
      </c>
    </row>
    <row r="764" spans="1:39" x14ac:dyDescent="0.25">
      <c r="A764" s="5" t="s">
        <v>17</v>
      </c>
      <c r="B764" s="2" t="s">
        <v>193</v>
      </c>
      <c r="C764" s="2" t="s">
        <v>46</v>
      </c>
      <c r="D764" s="2" t="s">
        <v>87</v>
      </c>
      <c r="E764" s="28">
        <v>0</v>
      </c>
      <c r="F764" s="2" t="s">
        <v>53</v>
      </c>
      <c r="G764" s="2" t="s">
        <v>486</v>
      </c>
      <c r="H764" s="2" t="s">
        <v>12</v>
      </c>
      <c r="I764" s="2">
        <v>7490</v>
      </c>
      <c r="J764" s="4">
        <v>39056</v>
      </c>
      <c r="K764" s="2">
        <v>247072</v>
      </c>
      <c r="L764" s="2" t="s">
        <v>13</v>
      </c>
      <c r="M764" s="2" t="s">
        <v>12</v>
      </c>
      <c r="N764" s="2">
        <v>2</v>
      </c>
      <c r="O764" s="2" t="s">
        <v>243</v>
      </c>
      <c r="P764" s="2" t="s">
        <v>108</v>
      </c>
      <c r="Q764" s="2" t="s">
        <v>19</v>
      </c>
      <c r="R764" s="2" t="s">
        <v>8</v>
      </c>
      <c r="S764" s="2" t="b">
        <v>0</v>
      </c>
      <c r="T764" s="2" t="b">
        <v>0</v>
      </c>
      <c r="U764" s="2" t="s">
        <v>485</v>
      </c>
      <c r="V764" s="4">
        <v>39056</v>
      </c>
      <c r="W764" s="2" t="s">
        <v>12</v>
      </c>
      <c r="X764" s="2" t="s">
        <v>5</v>
      </c>
      <c r="Y764" s="2" t="s">
        <v>216</v>
      </c>
      <c r="Z764" s="47">
        <v>0.44444444444444442</v>
      </c>
      <c r="AA764" s="3"/>
      <c r="AB764" s="3"/>
      <c r="AC764" s="2" t="s">
        <v>3</v>
      </c>
      <c r="AD764" s="2" t="s">
        <v>2</v>
      </c>
      <c r="AE764" s="2">
        <v>0</v>
      </c>
      <c r="AF764" s="2">
        <v>0</v>
      </c>
      <c r="AG764" s="2">
        <v>0</v>
      </c>
      <c r="AH764" s="2">
        <v>0</v>
      </c>
      <c r="AI764" s="2">
        <v>1</v>
      </c>
      <c r="AJ764" s="2" t="s">
        <v>1</v>
      </c>
      <c r="AK764" s="2" t="s">
        <v>1</v>
      </c>
      <c r="AL764" s="2" t="s">
        <v>1</v>
      </c>
      <c r="AM764" s="1" t="s">
        <v>0</v>
      </c>
    </row>
    <row r="765" spans="1:39" x14ac:dyDescent="0.25">
      <c r="A765" s="5" t="s">
        <v>17</v>
      </c>
      <c r="B765" s="2" t="s">
        <v>250</v>
      </c>
      <c r="C765" s="2" t="s">
        <v>46</v>
      </c>
      <c r="D765" s="2" t="s">
        <v>32</v>
      </c>
      <c r="E765" s="28">
        <v>1</v>
      </c>
      <c r="F765" s="2" t="s">
        <v>8</v>
      </c>
      <c r="G765" s="2" t="s">
        <v>12</v>
      </c>
      <c r="H765" s="2" t="s">
        <v>12</v>
      </c>
      <c r="I765" s="2">
        <v>196</v>
      </c>
      <c r="J765" s="4">
        <v>39064</v>
      </c>
      <c r="K765" s="2">
        <v>246362</v>
      </c>
      <c r="L765" s="2" t="s">
        <v>13</v>
      </c>
      <c r="M765" s="2" t="s">
        <v>12</v>
      </c>
      <c r="N765" s="2">
        <v>2</v>
      </c>
      <c r="O765" s="2" t="s">
        <v>27</v>
      </c>
      <c r="P765" s="2" t="s">
        <v>132</v>
      </c>
      <c r="Q765" s="2" t="s">
        <v>19</v>
      </c>
      <c r="R765" s="2" t="s">
        <v>12</v>
      </c>
      <c r="S765" s="2" t="b">
        <v>1</v>
      </c>
      <c r="T765" s="2" t="b">
        <v>0</v>
      </c>
      <c r="U765" s="2" t="s">
        <v>484</v>
      </c>
      <c r="V765" s="4">
        <v>39071</v>
      </c>
      <c r="W765" s="2" t="s">
        <v>6</v>
      </c>
      <c r="X765" s="2" t="s">
        <v>12</v>
      </c>
      <c r="Y765" s="2" t="s">
        <v>44</v>
      </c>
      <c r="Z765" s="47">
        <v>0.29166666666666669</v>
      </c>
      <c r="AA765" s="3"/>
      <c r="AB765" s="3"/>
      <c r="AC765" s="2" t="s">
        <v>81</v>
      </c>
      <c r="AD765" s="2" t="s">
        <v>22</v>
      </c>
      <c r="AE765" s="2">
        <v>0</v>
      </c>
      <c r="AF765" s="2">
        <v>0</v>
      </c>
      <c r="AG765" s="2">
        <v>0</v>
      </c>
      <c r="AH765" s="2">
        <v>0</v>
      </c>
      <c r="AI765" s="2">
        <v>0</v>
      </c>
      <c r="AJ765" s="2" t="s">
        <v>1</v>
      </c>
      <c r="AK765" s="2" t="s">
        <v>1</v>
      </c>
      <c r="AL765" s="2" t="s">
        <v>1</v>
      </c>
      <c r="AM765" s="1" t="s">
        <v>0</v>
      </c>
    </row>
    <row r="766" spans="1:39" x14ac:dyDescent="0.25">
      <c r="A766" s="10" t="s">
        <v>17</v>
      </c>
      <c r="B766" s="7" t="s">
        <v>16</v>
      </c>
      <c r="C766" s="7" t="s">
        <v>15</v>
      </c>
      <c r="D766" s="7" t="s">
        <v>28</v>
      </c>
      <c r="E766" s="29">
        <v>50</v>
      </c>
      <c r="F766" s="7" t="s">
        <v>95</v>
      </c>
      <c r="G766" s="7" t="s">
        <v>12</v>
      </c>
      <c r="H766" s="7" t="s">
        <v>12</v>
      </c>
      <c r="I766" s="7">
        <v>1542</v>
      </c>
      <c r="J766" s="9">
        <v>39076</v>
      </c>
      <c r="K766" s="7">
        <v>247463</v>
      </c>
      <c r="L766" s="7" t="s">
        <v>64</v>
      </c>
      <c r="M766" s="7" t="s">
        <v>12</v>
      </c>
      <c r="N766" s="7">
        <v>2</v>
      </c>
      <c r="O766" s="7" t="s">
        <v>27</v>
      </c>
      <c r="P766" s="7" t="s">
        <v>10</v>
      </c>
      <c r="Q766" s="7" t="s">
        <v>29</v>
      </c>
      <c r="R766" s="7" t="s">
        <v>168</v>
      </c>
      <c r="S766" s="7" t="b">
        <v>1</v>
      </c>
      <c r="T766" s="7" t="b">
        <v>0</v>
      </c>
      <c r="U766" s="7" t="s">
        <v>483</v>
      </c>
      <c r="V766" s="9">
        <v>39076</v>
      </c>
      <c r="W766" s="7" t="s">
        <v>38</v>
      </c>
      <c r="X766" s="7" t="s">
        <v>45</v>
      </c>
      <c r="Y766" s="7" t="s">
        <v>66</v>
      </c>
      <c r="Z766" s="48">
        <v>0.65138888888888891</v>
      </c>
      <c r="AA766" s="8"/>
      <c r="AB766" s="8"/>
      <c r="AC766" s="7" t="s">
        <v>3</v>
      </c>
      <c r="AD766" s="7" t="s">
        <v>2</v>
      </c>
      <c r="AE766" s="7">
        <v>0</v>
      </c>
      <c r="AF766" s="7">
        <v>0</v>
      </c>
      <c r="AG766" s="7">
        <v>0</v>
      </c>
      <c r="AH766" s="7">
        <v>0</v>
      </c>
      <c r="AI766" s="7">
        <v>0</v>
      </c>
      <c r="AJ766" s="7">
        <v>0</v>
      </c>
      <c r="AK766" s="7" t="s">
        <v>1</v>
      </c>
      <c r="AL766" s="7" t="s">
        <v>1</v>
      </c>
      <c r="AM766" s="6">
        <v>85</v>
      </c>
    </row>
    <row r="767" spans="1:39" x14ac:dyDescent="0.25">
      <c r="A767" s="5" t="s">
        <v>17</v>
      </c>
      <c r="B767" s="2" t="s">
        <v>91</v>
      </c>
      <c r="C767" s="2" t="s">
        <v>15</v>
      </c>
      <c r="D767" s="2" t="s">
        <v>97</v>
      </c>
      <c r="E767" s="28">
        <v>7</v>
      </c>
      <c r="F767" s="2" t="s">
        <v>8</v>
      </c>
      <c r="G767" s="2" t="s">
        <v>12</v>
      </c>
      <c r="H767" s="2" t="s">
        <v>12</v>
      </c>
      <c r="I767" s="12" t="s">
        <v>12</v>
      </c>
      <c r="J767" s="4">
        <v>39082</v>
      </c>
      <c r="K767" s="2">
        <v>246988</v>
      </c>
      <c r="L767" s="2" t="s">
        <v>13</v>
      </c>
      <c r="M767" s="2" t="s">
        <v>12</v>
      </c>
      <c r="N767" s="2">
        <v>2</v>
      </c>
      <c r="O767" s="2" t="s">
        <v>89</v>
      </c>
      <c r="P767" s="2" t="s">
        <v>52</v>
      </c>
      <c r="Q767" s="2" t="s">
        <v>19</v>
      </c>
      <c r="R767" s="2" t="s">
        <v>8</v>
      </c>
      <c r="S767" s="2" t="b">
        <v>0</v>
      </c>
      <c r="T767" s="2" t="b">
        <v>0</v>
      </c>
      <c r="U767" s="2" t="s">
        <v>482</v>
      </c>
      <c r="V767" s="4">
        <v>39082</v>
      </c>
      <c r="W767" s="2" t="s">
        <v>12</v>
      </c>
      <c r="X767" s="2" t="s">
        <v>37</v>
      </c>
      <c r="Y767" s="2" t="s">
        <v>169</v>
      </c>
      <c r="Z767" s="47">
        <v>0.4548611111111111</v>
      </c>
      <c r="AA767" s="3"/>
      <c r="AB767" s="3"/>
      <c r="AC767" s="2" t="s">
        <v>3</v>
      </c>
      <c r="AD767" s="2" t="s">
        <v>2</v>
      </c>
      <c r="AE767" s="2">
        <v>0</v>
      </c>
      <c r="AF767" s="2">
        <v>0</v>
      </c>
      <c r="AG767" s="2">
        <v>0</v>
      </c>
      <c r="AH767" s="2">
        <v>0</v>
      </c>
      <c r="AI767" s="2">
        <v>0</v>
      </c>
      <c r="AJ767" s="2">
        <v>500</v>
      </c>
      <c r="AK767" s="2" t="s">
        <v>1</v>
      </c>
      <c r="AL767" s="2" t="s">
        <v>1</v>
      </c>
      <c r="AM767" s="1">
        <v>132</v>
      </c>
    </row>
    <row r="768" spans="1:39" x14ac:dyDescent="0.25">
      <c r="A768" s="10" t="s">
        <v>17</v>
      </c>
      <c r="B768" s="7" t="s">
        <v>417</v>
      </c>
      <c r="C768" s="7" t="s">
        <v>15</v>
      </c>
      <c r="D768" s="7" t="s">
        <v>153</v>
      </c>
      <c r="E768" s="29">
        <v>1</v>
      </c>
      <c r="F768" s="7" t="s">
        <v>8</v>
      </c>
      <c r="G768" s="7" t="s">
        <v>12</v>
      </c>
      <c r="H768" s="7" t="s">
        <v>12</v>
      </c>
      <c r="I768" s="11" t="s">
        <v>12</v>
      </c>
      <c r="J768" s="9">
        <v>39087</v>
      </c>
      <c r="K768" s="7">
        <v>246694</v>
      </c>
      <c r="L768" s="7" t="s">
        <v>13</v>
      </c>
      <c r="M768" s="7" t="s">
        <v>12</v>
      </c>
      <c r="N768" s="7">
        <v>2</v>
      </c>
      <c r="O768" s="7" t="s">
        <v>98</v>
      </c>
      <c r="P768" s="7" t="s">
        <v>416</v>
      </c>
      <c r="Q768" s="7" t="s">
        <v>19</v>
      </c>
      <c r="R768" s="7" t="s">
        <v>8</v>
      </c>
      <c r="S768" s="7" t="b">
        <v>0</v>
      </c>
      <c r="T768" s="7" t="b">
        <v>0</v>
      </c>
      <c r="U768" s="7" t="s">
        <v>481</v>
      </c>
      <c r="V768" s="9">
        <v>39087</v>
      </c>
      <c r="W768" s="7" t="s">
        <v>12</v>
      </c>
      <c r="X768" s="7" t="s">
        <v>5</v>
      </c>
      <c r="Y768" s="7" t="s">
        <v>73</v>
      </c>
      <c r="Z768" s="48">
        <v>0.32083333333333336</v>
      </c>
      <c r="AA768" s="8"/>
      <c r="AB768" s="8"/>
      <c r="AC768" s="7" t="s">
        <v>3</v>
      </c>
      <c r="AD768" s="7" t="s">
        <v>2</v>
      </c>
      <c r="AE768" s="7">
        <v>0</v>
      </c>
      <c r="AF768" s="7">
        <v>0</v>
      </c>
      <c r="AG768" s="7">
        <v>0</v>
      </c>
      <c r="AH768" s="7">
        <v>0</v>
      </c>
      <c r="AI768" s="7">
        <v>0</v>
      </c>
      <c r="AJ768" s="7">
        <v>75</v>
      </c>
      <c r="AK768" s="7" t="s">
        <v>1</v>
      </c>
      <c r="AL768" s="7" t="s">
        <v>1</v>
      </c>
      <c r="AM768" s="6" t="s">
        <v>0</v>
      </c>
    </row>
    <row r="769" spans="1:39" x14ac:dyDescent="0.25">
      <c r="A769" s="5" t="s">
        <v>17</v>
      </c>
      <c r="B769" s="2" t="s">
        <v>128</v>
      </c>
      <c r="C769" s="2" t="s">
        <v>15</v>
      </c>
      <c r="D769" s="2" t="s">
        <v>70</v>
      </c>
      <c r="E769" s="28">
        <v>1</v>
      </c>
      <c r="F769" s="2" t="s">
        <v>8</v>
      </c>
      <c r="G769" s="2" t="s">
        <v>12</v>
      </c>
      <c r="H769" s="2" t="s">
        <v>12</v>
      </c>
      <c r="I769" s="2">
        <v>7193</v>
      </c>
      <c r="J769" s="4">
        <v>39093</v>
      </c>
      <c r="K769" s="2">
        <v>247114</v>
      </c>
      <c r="L769" s="2" t="s">
        <v>13</v>
      </c>
      <c r="M769" s="2" t="s">
        <v>12</v>
      </c>
      <c r="N769" s="2">
        <v>2</v>
      </c>
      <c r="O769" s="2" t="s">
        <v>243</v>
      </c>
      <c r="P769" s="2" t="s">
        <v>126</v>
      </c>
      <c r="Q769" s="2" t="s">
        <v>9</v>
      </c>
      <c r="R769" s="2" t="s">
        <v>8</v>
      </c>
      <c r="S769" s="2" t="b">
        <v>0</v>
      </c>
      <c r="T769" s="2" t="b">
        <v>0</v>
      </c>
      <c r="U769" s="2" t="s">
        <v>480</v>
      </c>
      <c r="V769" s="4">
        <v>39093</v>
      </c>
      <c r="W769" s="2" t="s">
        <v>12</v>
      </c>
      <c r="X769" s="2" t="s">
        <v>37</v>
      </c>
      <c r="Y769" s="2" t="s">
        <v>113</v>
      </c>
      <c r="Z769" s="47">
        <v>0.46875</v>
      </c>
      <c r="AA769" s="3"/>
      <c r="AB769" s="3"/>
      <c r="AC769" s="2" t="s">
        <v>3</v>
      </c>
      <c r="AD769" s="2" t="s">
        <v>22</v>
      </c>
      <c r="AE769" s="2">
        <v>0</v>
      </c>
      <c r="AF769" s="2">
        <v>0</v>
      </c>
      <c r="AG769" s="2">
        <v>0</v>
      </c>
      <c r="AH769" s="2">
        <v>0</v>
      </c>
      <c r="AI769" s="2">
        <v>0</v>
      </c>
      <c r="AJ769" s="2">
        <v>0</v>
      </c>
      <c r="AK769" s="2" t="s">
        <v>1</v>
      </c>
      <c r="AL769" s="2" t="s">
        <v>1</v>
      </c>
      <c r="AM769" s="1">
        <v>100</v>
      </c>
    </row>
    <row r="770" spans="1:39" x14ac:dyDescent="0.25">
      <c r="A770" s="10" t="s">
        <v>17</v>
      </c>
      <c r="B770" s="7" t="s">
        <v>318</v>
      </c>
      <c r="C770" s="7" t="s">
        <v>46</v>
      </c>
      <c r="D770" s="7" t="s">
        <v>365</v>
      </c>
      <c r="E770" s="29">
        <v>1</v>
      </c>
      <c r="F770" s="7" t="s">
        <v>8</v>
      </c>
      <c r="G770" s="7" t="s">
        <v>12</v>
      </c>
      <c r="H770" s="7" t="s">
        <v>12</v>
      </c>
      <c r="I770" s="7">
        <v>521</v>
      </c>
      <c r="J770" s="9">
        <v>39138</v>
      </c>
      <c r="K770" s="7">
        <v>248474</v>
      </c>
      <c r="L770" s="7" t="s">
        <v>13</v>
      </c>
      <c r="M770" s="7" t="s">
        <v>12</v>
      </c>
      <c r="N770" s="7">
        <v>2</v>
      </c>
      <c r="O770" s="7" t="s">
        <v>27</v>
      </c>
      <c r="P770" s="7" t="s">
        <v>257</v>
      </c>
      <c r="Q770" s="7" t="s">
        <v>19</v>
      </c>
      <c r="R770" s="7" t="s">
        <v>8</v>
      </c>
      <c r="S770" s="7" t="b">
        <v>1</v>
      </c>
      <c r="T770" s="7" t="b">
        <v>0</v>
      </c>
      <c r="U770" s="7" t="s">
        <v>479</v>
      </c>
      <c r="V770" s="9">
        <v>39138</v>
      </c>
      <c r="W770" s="7" t="s">
        <v>38</v>
      </c>
      <c r="X770" s="7" t="s">
        <v>45</v>
      </c>
      <c r="Y770" s="7" t="s">
        <v>66</v>
      </c>
      <c r="Z770" s="48">
        <v>0.42222222222222222</v>
      </c>
      <c r="AA770" s="8"/>
      <c r="AB770" s="8"/>
      <c r="AC770" s="7" t="s">
        <v>3</v>
      </c>
      <c r="AD770" s="7" t="s">
        <v>2</v>
      </c>
      <c r="AE770" s="7">
        <v>0</v>
      </c>
      <c r="AF770" s="7">
        <v>0</v>
      </c>
      <c r="AG770" s="7">
        <v>0</v>
      </c>
      <c r="AH770" s="7">
        <v>0</v>
      </c>
      <c r="AI770" s="7">
        <v>0</v>
      </c>
      <c r="AJ770" s="7" t="s">
        <v>1</v>
      </c>
      <c r="AK770" s="7" t="s">
        <v>1</v>
      </c>
      <c r="AL770" s="7" t="s">
        <v>1</v>
      </c>
      <c r="AM770" s="6" t="s">
        <v>0</v>
      </c>
    </row>
    <row r="771" spans="1:39" x14ac:dyDescent="0.25">
      <c r="A771" s="5" t="s">
        <v>17</v>
      </c>
      <c r="B771" s="2" t="s">
        <v>394</v>
      </c>
      <c r="C771" s="2" t="s">
        <v>15</v>
      </c>
      <c r="D771" s="2" t="s">
        <v>74</v>
      </c>
      <c r="E771" s="28">
        <v>1</v>
      </c>
      <c r="F771" s="2" t="s">
        <v>8</v>
      </c>
      <c r="G771" s="2" t="s">
        <v>12</v>
      </c>
      <c r="H771" s="2" t="s">
        <v>12</v>
      </c>
      <c r="I771" s="12" t="s">
        <v>12</v>
      </c>
      <c r="J771" s="4">
        <v>39150</v>
      </c>
      <c r="K771" s="2">
        <v>244236</v>
      </c>
      <c r="L771" s="2" t="s">
        <v>13</v>
      </c>
      <c r="M771" s="2" t="s">
        <v>12</v>
      </c>
      <c r="N771" s="2">
        <v>2</v>
      </c>
      <c r="O771" s="2" t="s">
        <v>223</v>
      </c>
      <c r="P771" s="2" t="s">
        <v>126</v>
      </c>
      <c r="Q771" s="2" t="s">
        <v>19</v>
      </c>
      <c r="R771" s="2" t="s">
        <v>8</v>
      </c>
      <c r="S771" s="2" t="b">
        <v>0</v>
      </c>
      <c r="T771" s="2" t="b">
        <v>0</v>
      </c>
      <c r="U771" s="2" t="s">
        <v>423</v>
      </c>
      <c r="V771" s="4">
        <v>39150</v>
      </c>
      <c r="W771" s="2" t="s">
        <v>12</v>
      </c>
      <c r="X771" s="2" t="s">
        <v>37</v>
      </c>
      <c r="Y771" s="2" t="s">
        <v>73</v>
      </c>
      <c r="Z771" s="47">
        <v>0.78749999999999998</v>
      </c>
      <c r="AA771" s="3"/>
      <c r="AB771" s="3"/>
      <c r="AC771" s="2" t="s">
        <v>35</v>
      </c>
      <c r="AD771" s="2" t="s">
        <v>2</v>
      </c>
      <c r="AE771" s="2">
        <v>0</v>
      </c>
      <c r="AF771" s="2">
        <v>0</v>
      </c>
      <c r="AG771" s="2">
        <v>0</v>
      </c>
      <c r="AH771" s="2">
        <v>0</v>
      </c>
      <c r="AI771" s="2">
        <v>0</v>
      </c>
      <c r="AJ771" s="2">
        <v>600</v>
      </c>
      <c r="AK771" s="2" t="s">
        <v>1</v>
      </c>
      <c r="AL771" s="2" t="s">
        <v>1</v>
      </c>
      <c r="AM771" s="1">
        <v>135</v>
      </c>
    </row>
    <row r="772" spans="1:39" x14ac:dyDescent="0.25">
      <c r="A772" s="5" t="s">
        <v>17</v>
      </c>
      <c r="B772" s="2" t="s">
        <v>208</v>
      </c>
      <c r="C772" s="2" t="s">
        <v>15</v>
      </c>
      <c r="D772" s="2" t="s">
        <v>99</v>
      </c>
      <c r="E772" s="28">
        <v>1</v>
      </c>
      <c r="F772" s="2" t="s">
        <v>8</v>
      </c>
      <c r="G772" s="2" t="s">
        <v>12</v>
      </c>
      <c r="H772" s="2" t="s">
        <v>12</v>
      </c>
      <c r="I772" s="12" t="s">
        <v>12</v>
      </c>
      <c r="J772" s="4">
        <v>39160</v>
      </c>
      <c r="K772" s="2">
        <v>245477</v>
      </c>
      <c r="L772" s="2" t="s">
        <v>13</v>
      </c>
      <c r="M772" s="2" t="s">
        <v>12</v>
      </c>
      <c r="N772" s="2">
        <v>2</v>
      </c>
      <c r="O772" s="2" t="s">
        <v>57</v>
      </c>
      <c r="P772" s="2" t="s">
        <v>10</v>
      </c>
      <c r="Q772" s="2" t="s">
        <v>19</v>
      </c>
      <c r="R772" s="2" t="s">
        <v>8</v>
      </c>
      <c r="S772" s="2" t="b">
        <v>0</v>
      </c>
      <c r="T772" s="2" t="b">
        <v>0</v>
      </c>
      <c r="U772" s="2" t="s">
        <v>93</v>
      </c>
      <c r="V772" s="4">
        <v>39160</v>
      </c>
      <c r="W772" s="2" t="s">
        <v>131</v>
      </c>
      <c r="X772" s="2" t="s">
        <v>5</v>
      </c>
      <c r="Y772" s="2" t="s">
        <v>239</v>
      </c>
      <c r="Z772" s="47">
        <v>0.71597222222222223</v>
      </c>
      <c r="AA772" s="3"/>
      <c r="AB772" s="3"/>
      <c r="AC772" s="2" t="s">
        <v>3</v>
      </c>
      <c r="AD772" s="2" t="s">
        <v>2</v>
      </c>
      <c r="AE772" s="2">
        <v>0</v>
      </c>
      <c r="AF772" s="2">
        <v>0</v>
      </c>
      <c r="AG772" s="2">
        <v>0</v>
      </c>
      <c r="AH772" s="2">
        <v>0</v>
      </c>
      <c r="AI772" s="2">
        <v>0</v>
      </c>
      <c r="AJ772" s="2">
        <v>300</v>
      </c>
      <c r="AK772" s="2" t="s">
        <v>1</v>
      </c>
      <c r="AL772" s="2" t="s">
        <v>1</v>
      </c>
      <c r="AM772" s="1">
        <v>135</v>
      </c>
    </row>
    <row r="773" spans="1:39" x14ac:dyDescent="0.25">
      <c r="A773" s="10" t="s">
        <v>17</v>
      </c>
      <c r="B773" s="7" t="s">
        <v>16</v>
      </c>
      <c r="C773" s="7" t="s">
        <v>15</v>
      </c>
      <c r="D773" s="7" t="s">
        <v>32</v>
      </c>
      <c r="E773" s="29">
        <v>1</v>
      </c>
      <c r="F773" s="7" t="s">
        <v>12</v>
      </c>
      <c r="G773" s="7" t="s">
        <v>12</v>
      </c>
      <c r="H773" s="7" t="s">
        <v>12</v>
      </c>
      <c r="I773" s="7">
        <v>675</v>
      </c>
      <c r="J773" s="9">
        <v>39181</v>
      </c>
      <c r="K773" s="7">
        <v>246728</v>
      </c>
      <c r="L773" s="7" t="s">
        <v>13</v>
      </c>
      <c r="M773" s="7" t="s">
        <v>12</v>
      </c>
      <c r="N773" s="7">
        <v>2</v>
      </c>
      <c r="O773" s="7" t="s">
        <v>342</v>
      </c>
      <c r="P773" s="7" t="s">
        <v>10</v>
      </c>
      <c r="Q773" s="7" t="s">
        <v>29</v>
      </c>
      <c r="R773" s="7" t="s">
        <v>12</v>
      </c>
      <c r="S773" s="7" t="b">
        <v>1</v>
      </c>
      <c r="T773" s="7" t="b">
        <v>0</v>
      </c>
      <c r="U773" s="7" t="s">
        <v>7</v>
      </c>
      <c r="V773" s="9">
        <v>39274</v>
      </c>
      <c r="W773" s="7" t="s">
        <v>6</v>
      </c>
      <c r="X773" s="7" t="s">
        <v>12</v>
      </c>
      <c r="Y773" s="7" t="s">
        <v>162</v>
      </c>
      <c r="Z773" s="48">
        <v>0.38194444444444442</v>
      </c>
      <c r="AA773" s="8"/>
      <c r="AB773" s="8"/>
      <c r="AC773" s="7" t="s">
        <v>3</v>
      </c>
      <c r="AD773" s="7" t="s">
        <v>22</v>
      </c>
      <c r="AE773" s="7">
        <v>0</v>
      </c>
      <c r="AF773" s="7">
        <v>0</v>
      </c>
      <c r="AG773" s="7">
        <v>0</v>
      </c>
      <c r="AH773" s="7">
        <v>0</v>
      </c>
      <c r="AI773" s="7">
        <v>0</v>
      </c>
      <c r="AJ773" s="7">
        <v>0</v>
      </c>
      <c r="AK773" s="7" t="s">
        <v>1</v>
      </c>
      <c r="AL773" s="7" t="s">
        <v>1</v>
      </c>
      <c r="AM773" s="6" t="s">
        <v>0</v>
      </c>
    </row>
    <row r="774" spans="1:39" x14ac:dyDescent="0.25">
      <c r="A774" s="10" t="s">
        <v>17</v>
      </c>
      <c r="B774" s="7" t="s">
        <v>268</v>
      </c>
      <c r="C774" s="7" t="s">
        <v>105</v>
      </c>
      <c r="D774" s="7" t="s">
        <v>151</v>
      </c>
      <c r="E774" s="29">
        <v>1</v>
      </c>
      <c r="F774" s="7" t="s">
        <v>8</v>
      </c>
      <c r="G774" s="7" t="s">
        <v>12</v>
      </c>
      <c r="H774" s="7" t="s">
        <v>12</v>
      </c>
      <c r="I774" s="11" t="s">
        <v>12</v>
      </c>
      <c r="J774" s="9">
        <v>39185</v>
      </c>
      <c r="K774" s="7">
        <v>243313</v>
      </c>
      <c r="L774" s="7" t="s">
        <v>13</v>
      </c>
      <c r="M774" s="7" t="s">
        <v>12</v>
      </c>
      <c r="N774" s="7">
        <v>2</v>
      </c>
      <c r="O774" s="7" t="s">
        <v>89</v>
      </c>
      <c r="P774" s="7" t="s">
        <v>39</v>
      </c>
      <c r="Q774" s="7" t="s">
        <v>19</v>
      </c>
      <c r="R774" s="7" t="s">
        <v>8</v>
      </c>
      <c r="S774" s="7" t="b">
        <v>0</v>
      </c>
      <c r="T774" s="7" t="b">
        <v>0</v>
      </c>
      <c r="U774" s="7" t="s">
        <v>476</v>
      </c>
      <c r="V774" s="9">
        <v>39185</v>
      </c>
      <c r="W774" s="7" t="s">
        <v>12</v>
      </c>
      <c r="X774" s="7" t="s">
        <v>37</v>
      </c>
      <c r="Y774" s="7" t="s">
        <v>73</v>
      </c>
      <c r="Z774" s="48">
        <v>0.76041666666666663</v>
      </c>
      <c r="AA774" s="8"/>
      <c r="AB774" s="8"/>
      <c r="AC774" s="7" t="s">
        <v>55</v>
      </c>
      <c r="AD774" s="7" t="s">
        <v>22</v>
      </c>
      <c r="AE774" s="7">
        <v>0</v>
      </c>
      <c r="AF774" s="7">
        <v>0</v>
      </c>
      <c r="AG774" s="7">
        <v>0</v>
      </c>
      <c r="AH774" s="7">
        <v>0</v>
      </c>
      <c r="AI774" s="7">
        <v>0</v>
      </c>
      <c r="AJ774" s="13">
        <v>1500</v>
      </c>
      <c r="AK774" s="7" t="s">
        <v>1</v>
      </c>
      <c r="AL774" s="7" t="s">
        <v>1</v>
      </c>
      <c r="AM774" s="6">
        <v>150</v>
      </c>
    </row>
    <row r="775" spans="1:39" x14ac:dyDescent="0.25">
      <c r="A775" s="5" t="s">
        <v>17</v>
      </c>
      <c r="B775" s="2" t="s">
        <v>16</v>
      </c>
      <c r="C775" s="2" t="s">
        <v>15</v>
      </c>
      <c r="D775" s="2" t="s">
        <v>107</v>
      </c>
      <c r="E775" s="28">
        <v>1</v>
      </c>
      <c r="F775" s="2" t="s">
        <v>12</v>
      </c>
      <c r="G775" s="2" t="s">
        <v>12</v>
      </c>
      <c r="H775" s="2" t="s">
        <v>12</v>
      </c>
      <c r="I775" s="2">
        <v>995</v>
      </c>
      <c r="J775" s="4">
        <v>39185</v>
      </c>
      <c r="K775" s="2">
        <v>248107</v>
      </c>
      <c r="L775" s="2" t="s">
        <v>13</v>
      </c>
      <c r="M775" s="2" t="s">
        <v>12</v>
      </c>
      <c r="N775" s="2">
        <v>2</v>
      </c>
      <c r="O775" s="2" t="s">
        <v>106</v>
      </c>
      <c r="P775" s="2" t="s">
        <v>10</v>
      </c>
      <c r="Q775" s="2" t="s">
        <v>9</v>
      </c>
      <c r="R775" s="2" t="s">
        <v>12</v>
      </c>
      <c r="S775" s="2" t="b">
        <v>1</v>
      </c>
      <c r="T775" s="2" t="b">
        <v>0</v>
      </c>
      <c r="U775" s="2" t="s">
        <v>7</v>
      </c>
      <c r="V775" s="4">
        <v>39274</v>
      </c>
      <c r="W775" s="2" t="s">
        <v>6</v>
      </c>
      <c r="X775" s="2" t="s">
        <v>12</v>
      </c>
      <c r="Y775" s="2" t="s">
        <v>48</v>
      </c>
      <c r="Z775" s="47">
        <v>0.53680555555555554</v>
      </c>
      <c r="AA775" s="3"/>
      <c r="AB775" s="3"/>
      <c r="AC775" s="2" t="s">
        <v>3</v>
      </c>
      <c r="AD775" s="2" t="s">
        <v>22</v>
      </c>
      <c r="AE775" s="2">
        <v>0</v>
      </c>
      <c r="AF775" s="2">
        <v>0</v>
      </c>
      <c r="AG775" s="2">
        <v>0</v>
      </c>
      <c r="AH775" s="2">
        <v>0</v>
      </c>
      <c r="AI775" s="2">
        <v>0</v>
      </c>
      <c r="AJ775" s="2">
        <v>0</v>
      </c>
      <c r="AK775" s="2" t="s">
        <v>1</v>
      </c>
      <c r="AL775" s="2" t="s">
        <v>1</v>
      </c>
      <c r="AM775" s="1" t="s">
        <v>0</v>
      </c>
    </row>
    <row r="776" spans="1:39" x14ac:dyDescent="0.25">
      <c r="A776" s="5" t="s">
        <v>17</v>
      </c>
      <c r="B776" s="2" t="s">
        <v>182</v>
      </c>
      <c r="C776" s="2" t="s">
        <v>105</v>
      </c>
      <c r="D776" s="2" t="s">
        <v>178</v>
      </c>
      <c r="E776" s="28">
        <v>1</v>
      </c>
      <c r="F776" s="2" t="s">
        <v>8</v>
      </c>
      <c r="G776" s="2" t="s">
        <v>12</v>
      </c>
      <c r="H776" s="2" t="s">
        <v>12</v>
      </c>
      <c r="I776" s="12" t="s">
        <v>12</v>
      </c>
      <c r="J776" s="4">
        <v>39192</v>
      </c>
      <c r="K776" s="2">
        <v>248822</v>
      </c>
      <c r="L776" s="2" t="s">
        <v>13</v>
      </c>
      <c r="M776" s="2" t="s">
        <v>12</v>
      </c>
      <c r="N776" s="2">
        <v>2</v>
      </c>
      <c r="O776" s="2" t="s">
        <v>57</v>
      </c>
      <c r="P776" s="2" t="s">
        <v>122</v>
      </c>
      <c r="Q776" s="2" t="s">
        <v>19</v>
      </c>
      <c r="R776" s="2" t="s">
        <v>8</v>
      </c>
      <c r="S776" s="2" t="b">
        <v>1</v>
      </c>
      <c r="T776" s="2" t="b">
        <v>1</v>
      </c>
      <c r="U776" s="2" t="s">
        <v>475</v>
      </c>
      <c r="V776" s="4">
        <v>39192</v>
      </c>
      <c r="W776" s="2" t="s">
        <v>6</v>
      </c>
      <c r="X776" s="2" t="s">
        <v>5</v>
      </c>
      <c r="Y776" s="2" t="s">
        <v>44</v>
      </c>
      <c r="Z776" s="47">
        <v>0.89583333333333337</v>
      </c>
      <c r="AA776" s="3"/>
      <c r="AB776" s="3"/>
      <c r="AC776" s="2" t="s">
        <v>35</v>
      </c>
      <c r="AD776" s="2" t="s">
        <v>22</v>
      </c>
      <c r="AE776" s="2">
        <v>0</v>
      </c>
      <c r="AF776" s="2">
        <v>0</v>
      </c>
      <c r="AG776" s="2">
        <v>0</v>
      </c>
      <c r="AH776" s="2">
        <v>0</v>
      </c>
      <c r="AI776" s="2">
        <v>0</v>
      </c>
      <c r="AJ776" s="14">
        <v>4000</v>
      </c>
      <c r="AK776" s="2" t="s">
        <v>1</v>
      </c>
      <c r="AL776" s="2" t="s">
        <v>1</v>
      </c>
      <c r="AM776" s="1" t="s">
        <v>0</v>
      </c>
    </row>
    <row r="777" spans="1:39" x14ac:dyDescent="0.25">
      <c r="A777" s="10" t="s">
        <v>17</v>
      </c>
      <c r="B777" s="7" t="s">
        <v>182</v>
      </c>
      <c r="C777" s="7" t="s">
        <v>15</v>
      </c>
      <c r="D777" s="7" t="s">
        <v>28</v>
      </c>
      <c r="E777" s="29">
        <v>1</v>
      </c>
      <c r="F777" s="7" t="s">
        <v>8</v>
      </c>
      <c r="G777" s="7" t="s">
        <v>12</v>
      </c>
      <c r="H777" s="7" t="s">
        <v>12</v>
      </c>
      <c r="I777" s="7">
        <v>806</v>
      </c>
      <c r="J777" s="9">
        <v>39194</v>
      </c>
      <c r="K777" s="7">
        <v>252550</v>
      </c>
      <c r="L777" s="7" t="s">
        <v>13</v>
      </c>
      <c r="M777" s="7" t="s">
        <v>12</v>
      </c>
      <c r="N777" s="7">
        <v>2</v>
      </c>
      <c r="O777" s="7" t="s">
        <v>30</v>
      </c>
      <c r="P777" s="7" t="s">
        <v>122</v>
      </c>
      <c r="Q777" s="7" t="s">
        <v>9</v>
      </c>
      <c r="R777" s="7" t="s">
        <v>12</v>
      </c>
      <c r="S777" s="7" t="b">
        <v>1</v>
      </c>
      <c r="T777" s="7" t="b">
        <v>1</v>
      </c>
      <c r="U777" s="7" t="s">
        <v>474</v>
      </c>
      <c r="V777" s="9">
        <v>39195</v>
      </c>
      <c r="W777" s="7" t="s">
        <v>6</v>
      </c>
      <c r="X777" s="7" t="s">
        <v>5</v>
      </c>
      <c r="Y777" s="7" t="s">
        <v>205</v>
      </c>
      <c r="Z777" s="48">
        <v>6.9444444444444447E-4</v>
      </c>
      <c r="AA777" s="8"/>
      <c r="AB777" s="8"/>
      <c r="AC777" s="7" t="s">
        <v>35</v>
      </c>
      <c r="AD777" s="7" t="s">
        <v>2</v>
      </c>
      <c r="AE777" s="7">
        <v>0</v>
      </c>
      <c r="AF777" s="7">
        <v>0</v>
      </c>
      <c r="AG777" s="7">
        <v>0</v>
      </c>
      <c r="AH777" s="7">
        <v>0</v>
      </c>
      <c r="AI777" s="7">
        <v>0</v>
      </c>
      <c r="AJ777" s="7">
        <v>0</v>
      </c>
      <c r="AK777" s="7" t="s">
        <v>1</v>
      </c>
      <c r="AL777" s="7" t="s">
        <v>1</v>
      </c>
      <c r="AM777" s="6" t="s">
        <v>0</v>
      </c>
    </row>
    <row r="778" spans="1:39" x14ac:dyDescent="0.25">
      <c r="A778" s="5" t="s">
        <v>17</v>
      </c>
      <c r="B778" s="2" t="s">
        <v>91</v>
      </c>
      <c r="C778" s="2" t="s">
        <v>15</v>
      </c>
      <c r="D778" s="2" t="s">
        <v>32</v>
      </c>
      <c r="E778" s="28">
        <v>1</v>
      </c>
      <c r="F778" s="2" t="s">
        <v>8</v>
      </c>
      <c r="G778" s="2" t="s">
        <v>12</v>
      </c>
      <c r="H778" s="2" t="s">
        <v>12</v>
      </c>
      <c r="I778" s="12" t="s">
        <v>12</v>
      </c>
      <c r="J778" s="4">
        <v>39196</v>
      </c>
      <c r="K778" s="2">
        <v>243530</v>
      </c>
      <c r="L778" s="2" t="s">
        <v>13</v>
      </c>
      <c r="M778" s="2" t="s">
        <v>12</v>
      </c>
      <c r="N778" s="2">
        <v>2</v>
      </c>
      <c r="O778" s="2" t="s">
        <v>293</v>
      </c>
      <c r="P778" s="2" t="s">
        <v>52</v>
      </c>
      <c r="Q778" s="2" t="s">
        <v>19</v>
      </c>
      <c r="R778" s="2" t="s">
        <v>8</v>
      </c>
      <c r="S778" s="2" t="b">
        <v>0</v>
      </c>
      <c r="T778" s="2" t="b">
        <v>0</v>
      </c>
      <c r="U778" s="2" t="s">
        <v>473</v>
      </c>
      <c r="V778" s="4">
        <v>39198</v>
      </c>
      <c r="W778" s="2" t="s">
        <v>6</v>
      </c>
      <c r="X778" s="2" t="s">
        <v>45</v>
      </c>
      <c r="Y778" s="2" t="s">
        <v>118</v>
      </c>
      <c r="Z778" s="47">
        <v>0.40277777777777773</v>
      </c>
      <c r="AA778" s="3"/>
      <c r="AB778" s="3"/>
      <c r="AC778" s="2" t="s">
        <v>3</v>
      </c>
      <c r="AD778" s="2" t="s">
        <v>22</v>
      </c>
      <c r="AE778" s="2">
        <v>1</v>
      </c>
      <c r="AF778" s="2">
        <v>0</v>
      </c>
      <c r="AG778" s="2">
        <v>0</v>
      </c>
      <c r="AH778" s="2">
        <v>0</v>
      </c>
      <c r="AI778" s="2">
        <v>0</v>
      </c>
      <c r="AJ778" s="14">
        <v>1000</v>
      </c>
      <c r="AK778" s="2" t="s">
        <v>1</v>
      </c>
      <c r="AL778" s="2" t="s">
        <v>1</v>
      </c>
      <c r="AM778" s="1">
        <v>150</v>
      </c>
    </row>
    <row r="779" spans="1:39" x14ac:dyDescent="0.25">
      <c r="A779" s="10" t="s">
        <v>17</v>
      </c>
      <c r="B779" s="7" t="s">
        <v>182</v>
      </c>
      <c r="C779" s="7" t="s">
        <v>105</v>
      </c>
      <c r="D779" s="7" t="s">
        <v>28</v>
      </c>
      <c r="E779" s="29">
        <v>1</v>
      </c>
      <c r="F779" s="7" t="s">
        <v>8</v>
      </c>
      <c r="G779" s="7" t="s">
        <v>12</v>
      </c>
      <c r="H779" s="7" t="s">
        <v>12</v>
      </c>
      <c r="I779" s="11" t="s">
        <v>12</v>
      </c>
      <c r="J779" s="9">
        <v>39210</v>
      </c>
      <c r="K779" s="7">
        <v>203351</v>
      </c>
      <c r="L779" s="7" t="s">
        <v>64</v>
      </c>
      <c r="M779" s="7" t="s">
        <v>12</v>
      </c>
      <c r="N779" s="7">
        <v>2</v>
      </c>
      <c r="O779" s="7" t="s">
        <v>30</v>
      </c>
      <c r="P779" s="7" t="s">
        <v>122</v>
      </c>
      <c r="Q779" s="7" t="s">
        <v>19</v>
      </c>
      <c r="R779" s="7" t="s">
        <v>8</v>
      </c>
      <c r="S779" s="7" t="b">
        <v>1</v>
      </c>
      <c r="T779" s="7" t="b">
        <v>1</v>
      </c>
      <c r="U779" s="7" t="s">
        <v>472</v>
      </c>
      <c r="V779" s="9">
        <v>39210</v>
      </c>
      <c r="W779" s="7" t="s">
        <v>38</v>
      </c>
      <c r="X779" s="7" t="s">
        <v>5</v>
      </c>
      <c r="Y779" s="7" t="s">
        <v>66</v>
      </c>
      <c r="Z779" s="48">
        <v>0.95833333333333337</v>
      </c>
      <c r="AA779" s="8"/>
      <c r="AB779" s="8"/>
      <c r="AC779" s="7" t="s">
        <v>35</v>
      </c>
      <c r="AD779" s="7" t="s">
        <v>2</v>
      </c>
      <c r="AE779" s="7">
        <v>0</v>
      </c>
      <c r="AF779" s="7">
        <v>0</v>
      </c>
      <c r="AG779" s="7">
        <v>0</v>
      </c>
      <c r="AH779" s="7">
        <v>0</v>
      </c>
      <c r="AI779" s="7">
        <v>0</v>
      </c>
      <c r="AJ779" s="13">
        <v>1300</v>
      </c>
      <c r="AK779" s="7" t="s">
        <v>1</v>
      </c>
      <c r="AL779" s="7" t="s">
        <v>1</v>
      </c>
      <c r="AM779" s="6">
        <v>135</v>
      </c>
    </row>
    <row r="780" spans="1:39" x14ac:dyDescent="0.25">
      <c r="A780" s="10" t="s">
        <v>17</v>
      </c>
      <c r="B780" s="7" t="s">
        <v>250</v>
      </c>
      <c r="C780" s="7" t="s">
        <v>15</v>
      </c>
      <c r="D780" s="7" t="s">
        <v>145</v>
      </c>
      <c r="E780" s="29">
        <v>1</v>
      </c>
      <c r="F780" s="7" t="s">
        <v>12</v>
      </c>
      <c r="G780" s="7" t="s">
        <v>12</v>
      </c>
      <c r="H780" s="7" t="s">
        <v>12</v>
      </c>
      <c r="I780" s="11" t="s">
        <v>12</v>
      </c>
      <c r="J780" s="9">
        <v>39219</v>
      </c>
      <c r="K780" s="7">
        <v>245889</v>
      </c>
      <c r="L780" s="7" t="s">
        <v>13</v>
      </c>
      <c r="M780" s="7" t="s">
        <v>12</v>
      </c>
      <c r="N780" s="7">
        <v>2</v>
      </c>
      <c r="O780" s="7" t="s">
        <v>372</v>
      </c>
      <c r="P780" s="7" t="s">
        <v>132</v>
      </c>
      <c r="Q780" s="7" t="s">
        <v>19</v>
      </c>
      <c r="R780" s="7" t="s">
        <v>8</v>
      </c>
      <c r="S780" s="7" t="b">
        <v>1</v>
      </c>
      <c r="T780" s="7" t="b">
        <v>0</v>
      </c>
      <c r="U780" s="7" t="s">
        <v>471</v>
      </c>
      <c r="V780" s="9">
        <v>39219</v>
      </c>
      <c r="W780" s="7" t="s">
        <v>6</v>
      </c>
      <c r="X780" s="7" t="s">
        <v>45</v>
      </c>
      <c r="Y780" s="7" t="s">
        <v>18</v>
      </c>
      <c r="Z780" s="48">
        <v>0.96875</v>
      </c>
      <c r="AA780" s="8"/>
      <c r="AB780" s="8"/>
      <c r="AC780" s="7" t="s">
        <v>35</v>
      </c>
      <c r="AD780" s="7" t="s">
        <v>34</v>
      </c>
      <c r="AE780" s="7">
        <v>0</v>
      </c>
      <c r="AF780" s="7">
        <v>0</v>
      </c>
      <c r="AG780" s="7">
        <v>0</v>
      </c>
      <c r="AH780" s="7">
        <v>0</v>
      </c>
      <c r="AI780" s="7">
        <v>0</v>
      </c>
      <c r="AJ780" s="7">
        <v>500</v>
      </c>
      <c r="AK780" s="7" t="s">
        <v>1</v>
      </c>
      <c r="AL780" s="7" t="s">
        <v>1</v>
      </c>
      <c r="AM780" s="6">
        <v>140</v>
      </c>
    </row>
    <row r="781" spans="1:39" x14ac:dyDescent="0.25">
      <c r="A781" s="5" t="s">
        <v>17</v>
      </c>
      <c r="B781" s="2" t="s">
        <v>110</v>
      </c>
      <c r="C781" s="2" t="s">
        <v>105</v>
      </c>
      <c r="D781" s="2" t="s">
        <v>125</v>
      </c>
      <c r="E781" s="28">
        <v>1</v>
      </c>
      <c r="F781" s="2" t="s">
        <v>8</v>
      </c>
      <c r="G781" s="2" t="s">
        <v>12</v>
      </c>
      <c r="H781" s="2" t="s">
        <v>12</v>
      </c>
      <c r="I781" s="2">
        <v>1679</v>
      </c>
      <c r="J781" s="4">
        <v>39220</v>
      </c>
      <c r="K781" s="2">
        <v>249373</v>
      </c>
      <c r="L781" s="2" t="s">
        <v>13</v>
      </c>
      <c r="M781" s="2" t="s">
        <v>12</v>
      </c>
      <c r="N781" s="2">
        <v>2</v>
      </c>
      <c r="O781" s="2" t="s">
        <v>372</v>
      </c>
      <c r="P781" s="2" t="s">
        <v>60</v>
      </c>
      <c r="Q781" s="2" t="s">
        <v>19</v>
      </c>
      <c r="R781" s="2" t="s">
        <v>8</v>
      </c>
      <c r="S781" s="2" t="b">
        <v>0</v>
      </c>
      <c r="T781" s="2" t="b">
        <v>0</v>
      </c>
      <c r="U781" s="2" t="s">
        <v>470</v>
      </c>
      <c r="V781" s="4">
        <v>39220</v>
      </c>
      <c r="W781" s="2" t="s">
        <v>38</v>
      </c>
      <c r="X781" s="2" t="s">
        <v>37</v>
      </c>
      <c r="Y781" s="2" t="s">
        <v>203</v>
      </c>
      <c r="Z781" s="47">
        <v>0.55694444444444446</v>
      </c>
      <c r="AA781" s="3"/>
      <c r="AB781" s="3"/>
      <c r="AC781" s="2" t="s">
        <v>3</v>
      </c>
      <c r="AD781" s="2" t="s">
        <v>34</v>
      </c>
      <c r="AE781" s="2">
        <v>0</v>
      </c>
      <c r="AF781" s="2">
        <v>0</v>
      </c>
      <c r="AG781" s="2">
        <v>0</v>
      </c>
      <c r="AH781" s="2">
        <v>0</v>
      </c>
      <c r="AI781" s="2">
        <v>0</v>
      </c>
      <c r="AJ781" s="14">
        <v>1800</v>
      </c>
      <c r="AK781" s="2" t="s">
        <v>1</v>
      </c>
      <c r="AL781" s="2" t="s">
        <v>1</v>
      </c>
      <c r="AM781" s="1">
        <v>150</v>
      </c>
    </row>
    <row r="782" spans="1:39" x14ac:dyDescent="0.25">
      <c r="A782" s="10" t="s">
        <v>17</v>
      </c>
      <c r="B782" s="7" t="s">
        <v>16</v>
      </c>
      <c r="C782" s="7" t="s">
        <v>15</v>
      </c>
      <c r="D782" s="7" t="s">
        <v>28</v>
      </c>
      <c r="E782" s="29">
        <v>1</v>
      </c>
      <c r="F782" s="7" t="s">
        <v>8</v>
      </c>
      <c r="G782" s="7" t="s">
        <v>12</v>
      </c>
      <c r="H782" s="7" t="s">
        <v>12</v>
      </c>
      <c r="I782" s="7">
        <v>41</v>
      </c>
      <c r="J782" s="9">
        <v>39220</v>
      </c>
      <c r="K782" s="7">
        <v>245124</v>
      </c>
      <c r="L782" s="7" t="s">
        <v>13</v>
      </c>
      <c r="M782" s="7" t="s">
        <v>12</v>
      </c>
      <c r="N782" s="7">
        <v>2</v>
      </c>
      <c r="O782" s="7" t="s">
        <v>30</v>
      </c>
      <c r="P782" s="7" t="s">
        <v>10</v>
      </c>
      <c r="Q782" s="7" t="s">
        <v>19</v>
      </c>
      <c r="R782" s="7" t="s">
        <v>8</v>
      </c>
      <c r="S782" s="7" t="b">
        <v>0</v>
      </c>
      <c r="T782" s="7" t="b">
        <v>0</v>
      </c>
      <c r="U782" s="7" t="s">
        <v>7</v>
      </c>
      <c r="V782" s="9">
        <v>39220</v>
      </c>
      <c r="W782" s="7" t="s">
        <v>12</v>
      </c>
      <c r="X782" s="7" t="s">
        <v>5</v>
      </c>
      <c r="Y782" s="7" t="s">
        <v>73</v>
      </c>
      <c r="Z782" s="48">
        <v>0.55902777777777779</v>
      </c>
      <c r="AA782" s="8"/>
      <c r="AB782" s="8"/>
      <c r="AC782" s="7" t="s">
        <v>3</v>
      </c>
      <c r="AD782" s="7" t="s">
        <v>2</v>
      </c>
      <c r="AE782" s="7">
        <v>0</v>
      </c>
      <c r="AF782" s="7">
        <v>0</v>
      </c>
      <c r="AG782" s="7">
        <v>0</v>
      </c>
      <c r="AH782" s="7">
        <v>0</v>
      </c>
      <c r="AI782" s="7">
        <v>0</v>
      </c>
      <c r="AJ782" s="7">
        <v>50</v>
      </c>
      <c r="AK782" s="7" t="s">
        <v>1</v>
      </c>
      <c r="AL782" s="7" t="s">
        <v>1</v>
      </c>
      <c r="AM782" s="6">
        <v>140</v>
      </c>
    </row>
    <row r="783" spans="1:39" x14ac:dyDescent="0.25">
      <c r="A783" s="5" t="s">
        <v>17</v>
      </c>
      <c r="B783" s="2" t="s">
        <v>182</v>
      </c>
      <c r="C783" s="2" t="s">
        <v>46</v>
      </c>
      <c r="D783" s="2" t="s">
        <v>28</v>
      </c>
      <c r="E783" s="28">
        <v>1</v>
      </c>
      <c r="F783" s="2" t="s">
        <v>8</v>
      </c>
      <c r="G783" s="2" t="s">
        <v>12</v>
      </c>
      <c r="H783" s="2" t="s">
        <v>12</v>
      </c>
      <c r="I783" s="12" t="s">
        <v>12</v>
      </c>
      <c r="J783" s="4">
        <v>39223</v>
      </c>
      <c r="K783" s="2">
        <v>250051</v>
      </c>
      <c r="L783" s="2" t="s">
        <v>13</v>
      </c>
      <c r="M783" s="2" t="s">
        <v>12</v>
      </c>
      <c r="N783" s="2">
        <v>2</v>
      </c>
      <c r="O783" s="2" t="s">
        <v>30</v>
      </c>
      <c r="P783" s="2" t="s">
        <v>122</v>
      </c>
      <c r="Q783" s="2" t="s">
        <v>19</v>
      </c>
      <c r="R783" s="2" t="s">
        <v>8</v>
      </c>
      <c r="S783" s="2" t="b">
        <v>1</v>
      </c>
      <c r="T783" s="2" t="b">
        <v>1</v>
      </c>
      <c r="U783" s="2" t="s">
        <v>469</v>
      </c>
      <c r="V783" s="4">
        <v>39223</v>
      </c>
      <c r="W783" s="2" t="s">
        <v>6</v>
      </c>
      <c r="X783" s="2" t="s">
        <v>37</v>
      </c>
      <c r="Y783" s="2" t="s">
        <v>313</v>
      </c>
      <c r="Z783" s="47">
        <v>0.95833333333333337</v>
      </c>
      <c r="AA783" s="3"/>
      <c r="AB783" s="3"/>
      <c r="AC783" s="2" t="s">
        <v>35</v>
      </c>
      <c r="AD783" s="2" t="s">
        <v>22</v>
      </c>
      <c r="AE783" s="2">
        <v>0</v>
      </c>
      <c r="AF783" s="2">
        <v>0</v>
      </c>
      <c r="AG783" s="2">
        <v>0</v>
      </c>
      <c r="AH783" s="2">
        <v>0</v>
      </c>
      <c r="AI783" s="2">
        <v>0</v>
      </c>
      <c r="AJ783" s="2" t="s">
        <v>1</v>
      </c>
      <c r="AK783" s="2" t="s">
        <v>1</v>
      </c>
      <c r="AL783" s="2" t="s">
        <v>1</v>
      </c>
      <c r="AM783" s="1" t="s">
        <v>0</v>
      </c>
    </row>
    <row r="784" spans="1:39" x14ac:dyDescent="0.25">
      <c r="A784" s="10" t="s">
        <v>17</v>
      </c>
      <c r="B784" s="7" t="s">
        <v>182</v>
      </c>
      <c r="C784" s="7" t="s">
        <v>46</v>
      </c>
      <c r="D784" s="7" t="s">
        <v>28</v>
      </c>
      <c r="E784" s="29">
        <v>1</v>
      </c>
      <c r="F784" s="7" t="s">
        <v>154</v>
      </c>
      <c r="G784" s="7" t="s">
        <v>12</v>
      </c>
      <c r="H784" s="7" t="s">
        <v>12</v>
      </c>
      <c r="I784" s="11" t="s">
        <v>12</v>
      </c>
      <c r="J784" s="9">
        <v>39223</v>
      </c>
      <c r="K784" s="7">
        <v>250574</v>
      </c>
      <c r="L784" s="7" t="s">
        <v>64</v>
      </c>
      <c r="M784" s="7" t="s">
        <v>12</v>
      </c>
      <c r="N784" s="7">
        <v>2</v>
      </c>
      <c r="O784" s="7" t="s">
        <v>30</v>
      </c>
      <c r="P784" s="7" t="s">
        <v>122</v>
      </c>
      <c r="Q784" s="7" t="s">
        <v>215</v>
      </c>
      <c r="R784" s="7" t="s">
        <v>8</v>
      </c>
      <c r="S784" s="7" t="b">
        <v>1</v>
      </c>
      <c r="T784" s="7" t="b">
        <v>1</v>
      </c>
      <c r="U784" s="7" t="s">
        <v>468</v>
      </c>
      <c r="V784" s="9">
        <v>39223</v>
      </c>
      <c r="W784" s="7" t="s">
        <v>6</v>
      </c>
      <c r="X784" s="7" t="s">
        <v>37</v>
      </c>
      <c r="Y784" s="7" t="s">
        <v>451</v>
      </c>
      <c r="Z784" s="48">
        <v>0.91666666666666663</v>
      </c>
      <c r="AA784" s="8"/>
      <c r="AB784" s="8"/>
      <c r="AC784" s="7" t="s">
        <v>35</v>
      </c>
      <c r="AD784" s="7" t="s">
        <v>22</v>
      </c>
      <c r="AE784" s="7">
        <v>0</v>
      </c>
      <c r="AF784" s="7">
        <v>0</v>
      </c>
      <c r="AG784" s="7">
        <v>0</v>
      </c>
      <c r="AH784" s="7">
        <v>0</v>
      </c>
      <c r="AI784" s="7">
        <v>0</v>
      </c>
      <c r="AJ784" s="7" t="s">
        <v>1</v>
      </c>
      <c r="AK784" s="7" t="s">
        <v>1</v>
      </c>
      <c r="AL784" s="7" t="s">
        <v>1</v>
      </c>
      <c r="AM784" s="6" t="s">
        <v>0</v>
      </c>
    </row>
    <row r="785" spans="1:39" x14ac:dyDescent="0.25">
      <c r="A785" s="5" t="s">
        <v>17</v>
      </c>
      <c r="B785" s="2" t="s">
        <v>182</v>
      </c>
      <c r="C785" s="2" t="s">
        <v>46</v>
      </c>
      <c r="D785" s="2" t="s">
        <v>28</v>
      </c>
      <c r="E785" s="28">
        <v>1</v>
      </c>
      <c r="F785" s="2" t="s">
        <v>8</v>
      </c>
      <c r="G785" s="2" t="s">
        <v>12</v>
      </c>
      <c r="H785" s="2" t="s">
        <v>12</v>
      </c>
      <c r="I785" s="12" t="s">
        <v>12</v>
      </c>
      <c r="J785" s="4">
        <v>39227</v>
      </c>
      <c r="K785" s="2">
        <v>245017</v>
      </c>
      <c r="L785" s="2" t="s">
        <v>13</v>
      </c>
      <c r="M785" s="2" t="s">
        <v>12</v>
      </c>
      <c r="N785" s="2">
        <v>2</v>
      </c>
      <c r="O785" s="2" t="s">
        <v>30</v>
      </c>
      <c r="P785" s="2" t="s">
        <v>122</v>
      </c>
      <c r="Q785" s="2" t="s">
        <v>19</v>
      </c>
      <c r="R785" s="2" t="s">
        <v>8</v>
      </c>
      <c r="S785" s="2" t="b">
        <v>1</v>
      </c>
      <c r="T785" s="2" t="b">
        <v>1</v>
      </c>
      <c r="U785" s="2" t="s">
        <v>465</v>
      </c>
      <c r="V785" s="4">
        <v>39227</v>
      </c>
      <c r="W785" s="2" t="s">
        <v>12</v>
      </c>
      <c r="X785" s="2" t="s">
        <v>37</v>
      </c>
      <c r="Y785" s="2" t="s">
        <v>341</v>
      </c>
      <c r="Z785" s="47">
        <v>2.0833333333333332E-2</v>
      </c>
      <c r="AA785" s="3"/>
      <c r="AB785" s="3"/>
      <c r="AC785" s="2" t="s">
        <v>35</v>
      </c>
      <c r="AD785" s="2" t="s">
        <v>34</v>
      </c>
      <c r="AE785" s="2">
        <v>0</v>
      </c>
      <c r="AF785" s="2">
        <v>0</v>
      </c>
      <c r="AG785" s="2">
        <v>0</v>
      </c>
      <c r="AH785" s="2">
        <v>0</v>
      </c>
      <c r="AI785" s="2">
        <v>0</v>
      </c>
      <c r="AJ785" s="2" t="s">
        <v>1</v>
      </c>
      <c r="AK785" s="2" t="s">
        <v>1</v>
      </c>
      <c r="AL785" s="2" t="s">
        <v>1</v>
      </c>
      <c r="AM785" s="1" t="s">
        <v>0</v>
      </c>
    </row>
    <row r="786" spans="1:39" x14ac:dyDescent="0.25">
      <c r="A786" s="5" t="s">
        <v>17</v>
      </c>
      <c r="B786" s="2" t="s">
        <v>182</v>
      </c>
      <c r="C786" s="2" t="s">
        <v>46</v>
      </c>
      <c r="D786" s="2" t="s">
        <v>28</v>
      </c>
      <c r="E786" s="28">
        <v>1</v>
      </c>
      <c r="F786" s="2" t="s">
        <v>8</v>
      </c>
      <c r="G786" s="2" t="s">
        <v>12</v>
      </c>
      <c r="H786" s="2" t="s">
        <v>12</v>
      </c>
      <c r="I786" s="12" t="s">
        <v>12</v>
      </c>
      <c r="J786" s="4">
        <v>39231</v>
      </c>
      <c r="K786" s="2">
        <v>201329</v>
      </c>
      <c r="L786" s="2" t="s">
        <v>13</v>
      </c>
      <c r="M786" s="2" t="s">
        <v>12</v>
      </c>
      <c r="N786" s="2">
        <v>2</v>
      </c>
      <c r="O786" s="2" t="s">
        <v>30</v>
      </c>
      <c r="P786" s="2" t="s">
        <v>122</v>
      </c>
      <c r="Q786" s="2" t="s">
        <v>215</v>
      </c>
      <c r="R786" s="2" t="s">
        <v>8</v>
      </c>
      <c r="S786" s="2" t="b">
        <v>1</v>
      </c>
      <c r="T786" s="2" t="b">
        <v>1</v>
      </c>
      <c r="U786" s="2" t="s">
        <v>464</v>
      </c>
      <c r="V786" s="4">
        <v>39231</v>
      </c>
      <c r="W786" s="2" t="s">
        <v>12</v>
      </c>
      <c r="X786" s="2" t="s">
        <v>37</v>
      </c>
      <c r="Y786" s="2" t="s">
        <v>101</v>
      </c>
      <c r="Z786" s="47">
        <v>0.91666666666666663</v>
      </c>
      <c r="AA786" s="3"/>
      <c r="AB786" s="3"/>
      <c r="AC786" s="2" t="s">
        <v>35</v>
      </c>
      <c r="AD786" s="2" t="s">
        <v>22</v>
      </c>
      <c r="AE786" s="2">
        <v>0</v>
      </c>
      <c r="AF786" s="2">
        <v>0</v>
      </c>
      <c r="AG786" s="2">
        <v>0</v>
      </c>
      <c r="AH786" s="2">
        <v>0</v>
      </c>
      <c r="AI786" s="2">
        <v>0</v>
      </c>
      <c r="AJ786" s="2" t="s">
        <v>1</v>
      </c>
      <c r="AK786" s="2" t="s">
        <v>1</v>
      </c>
      <c r="AL786" s="2" t="s">
        <v>1</v>
      </c>
      <c r="AM786" s="1" t="s">
        <v>0</v>
      </c>
    </row>
    <row r="787" spans="1:39" x14ac:dyDescent="0.25">
      <c r="A787" s="5" t="s">
        <v>17</v>
      </c>
      <c r="B787" s="2" t="s">
        <v>193</v>
      </c>
      <c r="C787" s="2" t="s">
        <v>15</v>
      </c>
      <c r="D787" s="2" t="s">
        <v>99</v>
      </c>
      <c r="E787" s="28">
        <v>1</v>
      </c>
      <c r="F787" s="2" t="s">
        <v>8</v>
      </c>
      <c r="G787" s="2" t="s">
        <v>12</v>
      </c>
      <c r="H787" s="2" t="s">
        <v>12</v>
      </c>
      <c r="I787" s="2">
        <v>942</v>
      </c>
      <c r="J787" s="4">
        <v>39239</v>
      </c>
      <c r="K787" s="2">
        <v>249211</v>
      </c>
      <c r="L787" s="2" t="s">
        <v>13</v>
      </c>
      <c r="M787" s="2" t="s">
        <v>12</v>
      </c>
      <c r="N787" s="2">
        <v>2</v>
      </c>
      <c r="O787" s="2" t="s">
        <v>27</v>
      </c>
      <c r="P787" s="2" t="s">
        <v>108</v>
      </c>
      <c r="Q787" s="2" t="s">
        <v>29</v>
      </c>
      <c r="R787" s="2" t="s">
        <v>8</v>
      </c>
      <c r="S787" s="2" t="b">
        <v>0</v>
      </c>
      <c r="T787" s="2" t="b">
        <v>0</v>
      </c>
      <c r="U787" s="2" t="s">
        <v>463</v>
      </c>
      <c r="V787" s="4">
        <v>39239</v>
      </c>
      <c r="W787" s="2" t="s">
        <v>12</v>
      </c>
      <c r="X787" s="2" t="s">
        <v>37</v>
      </c>
      <c r="Y787" s="2" t="s">
        <v>113</v>
      </c>
      <c r="Z787" s="47">
        <v>0.81041666666666667</v>
      </c>
      <c r="AA787" s="3"/>
      <c r="AB787" s="3"/>
      <c r="AC787" s="2" t="s">
        <v>3</v>
      </c>
      <c r="AD787" s="2" t="s">
        <v>2</v>
      </c>
      <c r="AE787" s="2">
        <v>0</v>
      </c>
      <c r="AF787" s="2">
        <v>0</v>
      </c>
      <c r="AG787" s="2">
        <v>0</v>
      </c>
      <c r="AH787" s="2">
        <v>0</v>
      </c>
      <c r="AI787" s="2">
        <v>0</v>
      </c>
      <c r="AJ787" s="2">
        <v>0</v>
      </c>
      <c r="AK787" s="2" t="s">
        <v>1</v>
      </c>
      <c r="AL787" s="2" t="s">
        <v>1</v>
      </c>
      <c r="AM787" s="1" t="s">
        <v>0</v>
      </c>
    </row>
    <row r="788" spans="1:39" x14ac:dyDescent="0.25">
      <c r="A788" s="10" t="s">
        <v>17</v>
      </c>
      <c r="B788" s="7" t="s">
        <v>128</v>
      </c>
      <c r="C788" s="7" t="s">
        <v>15</v>
      </c>
      <c r="D788" s="7" t="s">
        <v>32</v>
      </c>
      <c r="E788" s="29">
        <v>1</v>
      </c>
      <c r="F788" s="7" t="s">
        <v>8</v>
      </c>
      <c r="G788" s="7" t="s">
        <v>12</v>
      </c>
      <c r="H788" s="7" t="s">
        <v>12</v>
      </c>
      <c r="I788" s="7">
        <v>966</v>
      </c>
      <c r="J788" s="9">
        <v>39242</v>
      </c>
      <c r="K788" s="7">
        <v>246839</v>
      </c>
      <c r="L788" s="7" t="s">
        <v>13</v>
      </c>
      <c r="M788" s="7" t="s">
        <v>12</v>
      </c>
      <c r="N788" s="7">
        <v>2</v>
      </c>
      <c r="O788" s="7" t="s">
        <v>27</v>
      </c>
      <c r="P788" s="7" t="s">
        <v>126</v>
      </c>
      <c r="Q788" s="7" t="s">
        <v>9</v>
      </c>
      <c r="R788" s="7" t="s">
        <v>8</v>
      </c>
      <c r="S788" s="7" t="b">
        <v>0</v>
      </c>
      <c r="T788" s="7" t="b">
        <v>0</v>
      </c>
      <c r="U788" s="7" t="s">
        <v>461</v>
      </c>
      <c r="V788" s="9">
        <v>39242</v>
      </c>
      <c r="W788" s="7" t="s">
        <v>6</v>
      </c>
      <c r="X788" s="7" t="s">
        <v>37</v>
      </c>
      <c r="Y788" s="7" t="s">
        <v>50</v>
      </c>
      <c r="Z788" s="48">
        <v>0.71388888888888891</v>
      </c>
      <c r="AA788" s="8"/>
      <c r="AB788" s="8"/>
      <c r="AC788" s="7" t="s">
        <v>3</v>
      </c>
      <c r="AD788" s="7" t="s">
        <v>2</v>
      </c>
      <c r="AE788" s="7">
        <v>0</v>
      </c>
      <c r="AF788" s="7">
        <v>0</v>
      </c>
      <c r="AG788" s="7">
        <v>0</v>
      </c>
      <c r="AH788" s="7">
        <v>0</v>
      </c>
      <c r="AI788" s="7">
        <v>0</v>
      </c>
      <c r="AJ788" s="7">
        <v>0</v>
      </c>
      <c r="AK788" s="7" t="s">
        <v>1</v>
      </c>
      <c r="AL788" s="7" t="s">
        <v>1</v>
      </c>
      <c r="AM788" s="6">
        <v>80</v>
      </c>
    </row>
    <row r="789" spans="1:39" x14ac:dyDescent="0.25">
      <c r="A789" s="5" t="s">
        <v>17</v>
      </c>
      <c r="B789" s="2" t="s">
        <v>16</v>
      </c>
      <c r="C789" s="2" t="s">
        <v>15</v>
      </c>
      <c r="D789" s="2" t="s">
        <v>97</v>
      </c>
      <c r="E789" s="28">
        <v>1</v>
      </c>
      <c r="F789" s="2" t="s">
        <v>8</v>
      </c>
      <c r="G789" s="2" t="s">
        <v>12</v>
      </c>
      <c r="H789" s="2" t="s">
        <v>12</v>
      </c>
      <c r="I789" s="12" t="s">
        <v>12</v>
      </c>
      <c r="J789" s="4">
        <v>39259</v>
      </c>
      <c r="K789" s="2">
        <v>248009</v>
      </c>
      <c r="L789" s="2" t="s">
        <v>13</v>
      </c>
      <c r="M789" s="2" t="s">
        <v>12</v>
      </c>
      <c r="N789" s="2">
        <v>2</v>
      </c>
      <c r="O789" s="2" t="s">
        <v>372</v>
      </c>
      <c r="P789" s="2" t="s">
        <v>10</v>
      </c>
      <c r="Q789" s="2" t="s">
        <v>19</v>
      </c>
      <c r="R789" s="2" t="s">
        <v>8</v>
      </c>
      <c r="S789" s="2" t="b">
        <v>0</v>
      </c>
      <c r="T789" s="2" t="b">
        <v>0</v>
      </c>
      <c r="U789" s="2" t="s">
        <v>311</v>
      </c>
      <c r="V789" s="4">
        <v>39259</v>
      </c>
      <c r="W789" s="2" t="s">
        <v>12</v>
      </c>
      <c r="X789" s="2" t="s">
        <v>5</v>
      </c>
      <c r="Y789" s="2" t="s">
        <v>73</v>
      </c>
      <c r="Z789" s="47">
        <v>0.74305555555555547</v>
      </c>
      <c r="AA789" s="3"/>
      <c r="AB789" s="3"/>
      <c r="AC789" s="2" t="s">
        <v>3</v>
      </c>
      <c r="AD789" s="2" t="s">
        <v>2</v>
      </c>
      <c r="AE789" s="2">
        <v>0</v>
      </c>
      <c r="AF789" s="2">
        <v>0</v>
      </c>
      <c r="AG789" s="2">
        <v>0</v>
      </c>
      <c r="AH789" s="2">
        <v>0</v>
      </c>
      <c r="AI789" s="2">
        <v>0</v>
      </c>
      <c r="AJ789" s="2">
        <v>150</v>
      </c>
      <c r="AK789" s="2" t="s">
        <v>1</v>
      </c>
      <c r="AL789" s="2" t="s">
        <v>1</v>
      </c>
      <c r="AM789" s="1">
        <v>132</v>
      </c>
    </row>
    <row r="790" spans="1:39" x14ac:dyDescent="0.25">
      <c r="A790" s="5" t="s">
        <v>17</v>
      </c>
      <c r="B790" s="2" t="s">
        <v>71</v>
      </c>
      <c r="C790" s="2" t="s">
        <v>15</v>
      </c>
      <c r="D790" s="2" t="s">
        <v>28</v>
      </c>
      <c r="E790" s="28">
        <v>7</v>
      </c>
      <c r="F790" s="2" t="s">
        <v>8</v>
      </c>
      <c r="G790" s="2" t="s">
        <v>12</v>
      </c>
      <c r="H790" s="2" t="s">
        <v>12</v>
      </c>
      <c r="I790" s="12" t="s">
        <v>12</v>
      </c>
      <c r="J790" s="4">
        <v>39261</v>
      </c>
      <c r="K790" s="2">
        <v>248721</v>
      </c>
      <c r="L790" s="2" t="s">
        <v>13</v>
      </c>
      <c r="M790" s="2" t="s">
        <v>12</v>
      </c>
      <c r="N790" s="2">
        <v>2</v>
      </c>
      <c r="O790" s="2" t="s">
        <v>267</v>
      </c>
      <c r="P790" s="2" t="s">
        <v>68</v>
      </c>
      <c r="Q790" s="2" t="s">
        <v>19</v>
      </c>
      <c r="R790" s="2" t="s">
        <v>8</v>
      </c>
      <c r="S790" s="2" t="b">
        <v>0</v>
      </c>
      <c r="T790" s="2" t="b">
        <v>0</v>
      </c>
      <c r="U790" s="2" t="s">
        <v>458</v>
      </c>
      <c r="V790" s="4">
        <v>39303</v>
      </c>
      <c r="W790" s="2" t="s">
        <v>38</v>
      </c>
      <c r="X790" s="2" t="s">
        <v>5</v>
      </c>
      <c r="Y790" s="2" t="s">
        <v>304</v>
      </c>
      <c r="Z790" s="47">
        <v>0.31944444444444448</v>
      </c>
      <c r="AA790" s="3"/>
      <c r="AB790" s="3"/>
      <c r="AC790" s="2" t="s">
        <v>3</v>
      </c>
      <c r="AD790" s="2" t="s">
        <v>2</v>
      </c>
      <c r="AE790" s="2">
        <v>0</v>
      </c>
      <c r="AF790" s="2">
        <v>0</v>
      </c>
      <c r="AG790" s="2">
        <v>0</v>
      </c>
      <c r="AH790" s="2">
        <v>0</v>
      </c>
      <c r="AI790" s="2">
        <v>0</v>
      </c>
      <c r="AJ790" s="2">
        <v>50</v>
      </c>
      <c r="AK790" s="2" t="s">
        <v>1</v>
      </c>
      <c r="AL790" s="2" t="s">
        <v>1</v>
      </c>
      <c r="AM790" s="1">
        <v>130</v>
      </c>
    </row>
    <row r="791" spans="1:39" x14ac:dyDescent="0.25">
      <c r="A791" s="10" t="s">
        <v>17</v>
      </c>
      <c r="B791" s="7" t="s">
        <v>250</v>
      </c>
      <c r="C791" s="7" t="s">
        <v>15</v>
      </c>
      <c r="D791" s="7" t="s">
        <v>97</v>
      </c>
      <c r="E791" s="29">
        <v>7</v>
      </c>
      <c r="F791" s="7" t="s">
        <v>12</v>
      </c>
      <c r="G791" s="7" t="s">
        <v>12</v>
      </c>
      <c r="H791" s="7" t="s">
        <v>12</v>
      </c>
      <c r="I791" s="11" t="s">
        <v>12</v>
      </c>
      <c r="J791" s="9">
        <v>39264</v>
      </c>
      <c r="K791" s="7">
        <v>249083</v>
      </c>
      <c r="L791" s="7" t="s">
        <v>13</v>
      </c>
      <c r="M791" s="7" t="s">
        <v>12</v>
      </c>
      <c r="N791" s="7">
        <v>2</v>
      </c>
      <c r="O791" s="7" t="s">
        <v>27</v>
      </c>
      <c r="P791" s="7" t="s">
        <v>132</v>
      </c>
      <c r="Q791" s="7" t="s">
        <v>29</v>
      </c>
      <c r="R791" s="7" t="s">
        <v>12</v>
      </c>
      <c r="S791" s="7" t="b">
        <v>1</v>
      </c>
      <c r="T791" s="7" t="b">
        <v>0</v>
      </c>
      <c r="U791" s="7" t="s">
        <v>457</v>
      </c>
      <c r="V791" s="9">
        <v>39266</v>
      </c>
      <c r="W791" s="7" t="s">
        <v>6</v>
      </c>
      <c r="X791" s="7" t="s">
        <v>12</v>
      </c>
      <c r="Y791" s="7" t="s">
        <v>18</v>
      </c>
      <c r="Z791" s="48">
        <v>0.35972222222222222</v>
      </c>
      <c r="AA791" s="8"/>
      <c r="AB791" s="8"/>
      <c r="AC791" s="7" t="s">
        <v>3</v>
      </c>
      <c r="AD791" s="7" t="s">
        <v>22</v>
      </c>
      <c r="AE791" s="7">
        <v>0</v>
      </c>
      <c r="AF791" s="7">
        <v>0</v>
      </c>
      <c r="AG791" s="7">
        <v>0</v>
      </c>
      <c r="AH791" s="7">
        <v>0</v>
      </c>
      <c r="AI791" s="7">
        <v>0</v>
      </c>
      <c r="AJ791" s="7">
        <v>0</v>
      </c>
      <c r="AK791" s="7" t="s">
        <v>1</v>
      </c>
      <c r="AL791" s="7" t="s">
        <v>1</v>
      </c>
      <c r="AM791" s="6" t="s">
        <v>0</v>
      </c>
    </row>
    <row r="792" spans="1:39" x14ac:dyDescent="0.25">
      <c r="A792" s="5" t="s">
        <v>17</v>
      </c>
      <c r="B792" s="2" t="s">
        <v>130</v>
      </c>
      <c r="C792" s="2" t="s">
        <v>15</v>
      </c>
      <c r="D792" s="2" t="s">
        <v>70</v>
      </c>
      <c r="E792" s="28">
        <v>1</v>
      </c>
      <c r="F792" s="2" t="s">
        <v>12</v>
      </c>
      <c r="G792" s="2" t="s">
        <v>12</v>
      </c>
      <c r="H792" s="2" t="s">
        <v>12</v>
      </c>
      <c r="I792" s="2">
        <v>6419</v>
      </c>
      <c r="J792" s="4">
        <v>39266</v>
      </c>
      <c r="K792" s="2">
        <v>252493</v>
      </c>
      <c r="L792" s="2" t="s">
        <v>13</v>
      </c>
      <c r="M792" s="2" t="s">
        <v>12</v>
      </c>
      <c r="N792" s="2">
        <v>2</v>
      </c>
      <c r="O792" s="2" t="s">
        <v>69</v>
      </c>
      <c r="P792" s="2" t="s">
        <v>83</v>
      </c>
      <c r="Q792" s="2" t="s">
        <v>9</v>
      </c>
      <c r="R792" s="2" t="s">
        <v>12</v>
      </c>
      <c r="S792" s="2" t="b">
        <v>0</v>
      </c>
      <c r="T792" s="2" t="b">
        <v>0</v>
      </c>
      <c r="U792" s="2" t="s">
        <v>456</v>
      </c>
      <c r="V792" s="4">
        <v>39266</v>
      </c>
      <c r="W792" s="2" t="s">
        <v>12</v>
      </c>
      <c r="X792" s="2" t="s">
        <v>12</v>
      </c>
      <c r="Y792" s="2" t="s">
        <v>42</v>
      </c>
      <c r="Z792" s="47">
        <v>0.3611111111111111</v>
      </c>
      <c r="AA792" s="3"/>
      <c r="AB792" s="3"/>
      <c r="AC792" s="2" t="s">
        <v>3</v>
      </c>
      <c r="AD792" s="2" t="s">
        <v>22</v>
      </c>
      <c r="AE792" s="2">
        <v>0</v>
      </c>
      <c r="AF792" s="2">
        <v>0</v>
      </c>
      <c r="AG792" s="2">
        <v>0</v>
      </c>
      <c r="AH792" s="2">
        <v>0</v>
      </c>
      <c r="AI792" s="2">
        <v>0</v>
      </c>
      <c r="AJ792" s="2">
        <v>0</v>
      </c>
      <c r="AK792" s="2" t="s">
        <v>1</v>
      </c>
      <c r="AL792" s="2" t="s">
        <v>1</v>
      </c>
      <c r="AM792" s="1" t="s">
        <v>0</v>
      </c>
    </row>
    <row r="793" spans="1:39" x14ac:dyDescent="0.25">
      <c r="A793" s="10" t="s">
        <v>17</v>
      </c>
      <c r="B793" s="7" t="s">
        <v>318</v>
      </c>
      <c r="C793" s="7" t="s">
        <v>15</v>
      </c>
      <c r="D793" s="7" t="s">
        <v>220</v>
      </c>
      <c r="E793" s="29">
        <v>1</v>
      </c>
      <c r="F793" s="7" t="s">
        <v>8</v>
      </c>
      <c r="G793" s="7" t="s">
        <v>12</v>
      </c>
      <c r="H793" s="7" t="s">
        <v>12</v>
      </c>
      <c r="I793" s="7">
        <v>2094</v>
      </c>
      <c r="J793" s="9">
        <v>39268</v>
      </c>
      <c r="K793" s="7">
        <v>247326</v>
      </c>
      <c r="L793" s="7" t="s">
        <v>13</v>
      </c>
      <c r="M793" s="7" t="s">
        <v>12</v>
      </c>
      <c r="N793" s="7">
        <v>2</v>
      </c>
      <c r="O793" s="7" t="s">
        <v>89</v>
      </c>
      <c r="P793" s="7" t="s">
        <v>257</v>
      </c>
      <c r="Q793" s="7" t="s">
        <v>29</v>
      </c>
      <c r="R793" s="7" t="s">
        <v>8</v>
      </c>
      <c r="S793" s="7" t="b">
        <v>1</v>
      </c>
      <c r="T793" s="7" t="b">
        <v>0</v>
      </c>
      <c r="U793" s="7" t="s">
        <v>455</v>
      </c>
      <c r="V793" s="9">
        <v>39268</v>
      </c>
      <c r="W793" s="7" t="s">
        <v>6</v>
      </c>
      <c r="X793" s="7" t="s">
        <v>37</v>
      </c>
      <c r="Y793" s="7" t="s">
        <v>75</v>
      </c>
      <c r="Z793" s="48">
        <v>0.4909722222222222</v>
      </c>
      <c r="AA793" s="8"/>
      <c r="AB793" s="8"/>
      <c r="AC793" s="7" t="s">
        <v>3</v>
      </c>
      <c r="AD793" s="7" t="s">
        <v>2</v>
      </c>
      <c r="AE793" s="7">
        <v>0</v>
      </c>
      <c r="AF793" s="7">
        <v>0</v>
      </c>
      <c r="AG793" s="7">
        <v>0</v>
      </c>
      <c r="AH793" s="7">
        <v>0</v>
      </c>
      <c r="AI793" s="7">
        <v>0</v>
      </c>
      <c r="AJ793" s="7">
        <v>0</v>
      </c>
      <c r="AK793" s="7" t="s">
        <v>1</v>
      </c>
      <c r="AL793" s="7" t="s">
        <v>1</v>
      </c>
      <c r="AM793" s="6" t="s">
        <v>0</v>
      </c>
    </row>
    <row r="794" spans="1:39" x14ac:dyDescent="0.25">
      <c r="A794" s="10" t="s">
        <v>17</v>
      </c>
      <c r="B794" s="7" t="s">
        <v>318</v>
      </c>
      <c r="C794" s="7" t="s">
        <v>15</v>
      </c>
      <c r="D794" s="7" t="s">
        <v>80</v>
      </c>
      <c r="E794" s="29">
        <v>1</v>
      </c>
      <c r="F794" s="7" t="s">
        <v>8</v>
      </c>
      <c r="G794" s="7" t="s">
        <v>12</v>
      </c>
      <c r="H794" s="7" t="s">
        <v>12</v>
      </c>
      <c r="I794" s="11" t="s">
        <v>12</v>
      </c>
      <c r="J794" s="9">
        <v>39272</v>
      </c>
      <c r="K794" s="7">
        <v>244323</v>
      </c>
      <c r="L794" s="7" t="s">
        <v>13</v>
      </c>
      <c r="M794" s="7" t="s">
        <v>12</v>
      </c>
      <c r="N794" s="7">
        <v>2</v>
      </c>
      <c r="O794" s="7" t="s">
        <v>222</v>
      </c>
      <c r="P794" s="7" t="s">
        <v>257</v>
      </c>
      <c r="Q794" s="7" t="s">
        <v>9</v>
      </c>
      <c r="R794" s="7" t="s">
        <v>8</v>
      </c>
      <c r="S794" s="7" t="b">
        <v>0</v>
      </c>
      <c r="T794" s="7" t="b">
        <v>0</v>
      </c>
      <c r="U794" s="7" t="s">
        <v>454</v>
      </c>
      <c r="V794" s="9">
        <v>39273</v>
      </c>
      <c r="W794" s="7" t="s">
        <v>6</v>
      </c>
      <c r="X794" s="7" t="s">
        <v>37</v>
      </c>
      <c r="Y794" s="7" t="s">
        <v>162</v>
      </c>
      <c r="Z794" s="48">
        <v>0.5</v>
      </c>
      <c r="AA794" s="8"/>
      <c r="AB794" s="8"/>
      <c r="AC794" s="7" t="s">
        <v>3</v>
      </c>
      <c r="AD794" s="7" t="s">
        <v>2</v>
      </c>
      <c r="AE794" s="7">
        <v>0</v>
      </c>
      <c r="AF794" s="7">
        <v>0</v>
      </c>
      <c r="AG794" s="7">
        <v>0</v>
      </c>
      <c r="AH794" s="7">
        <v>0</v>
      </c>
      <c r="AI794" s="7">
        <v>0</v>
      </c>
      <c r="AJ794" s="7">
        <v>0</v>
      </c>
      <c r="AK794" s="7" t="s">
        <v>1</v>
      </c>
      <c r="AL794" s="7" t="s">
        <v>1</v>
      </c>
      <c r="AM794" s="6" t="s">
        <v>0</v>
      </c>
    </row>
    <row r="795" spans="1:39" x14ac:dyDescent="0.25">
      <c r="A795" s="5" t="s">
        <v>17</v>
      </c>
      <c r="B795" s="2" t="s">
        <v>71</v>
      </c>
      <c r="C795" s="2" t="s">
        <v>15</v>
      </c>
      <c r="D795" s="2" t="s">
        <v>70</v>
      </c>
      <c r="E795" s="28">
        <v>1</v>
      </c>
      <c r="F795" s="2" t="s">
        <v>8</v>
      </c>
      <c r="G795" s="2" t="s">
        <v>12</v>
      </c>
      <c r="H795" s="2" t="s">
        <v>12</v>
      </c>
      <c r="I795" s="2">
        <v>2503</v>
      </c>
      <c r="J795" s="4">
        <v>39277</v>
      </c>
      <c r="K795" s="2">
        <v>244658</v>
      </c>
      <c r="L795" s="2" t="s">
        <v>13</v>
      </c>
      <c r="M795" s="2" t="s">
        <v>12</v>
      </c>
      <c r="N795" s="2">
        <v>2</v>
      </c>
      <c r="O795" s="2" t="s">
        <v>69</v>
      </c>
      <c r="P795" s="2" t="s">
        <v>68</v>
      </c>
      <c r="Q795" s="2" t="s">
        <v>19</v>
      </c>
      <c r="R795" s="2" t="s">
        <v>8</v>
      </c>
      <c r="S795" s="2" t="b">
        <v>0</v>
      </c>
      <c r="T795" s="2" t="b">
        <v>0</v>
      </c>
      <c r="U795" s="2" t="s">
        <v>7</v>
      </c>
      <c r="V795" s="4">
        <v>39277</v>
      </c>
      <c r="W795" s="2" t="s">
        <v>12</v>
      </c>
      <c r="X795" s="2" t="s">
        <v>5</v>
      </c>
      <c r="Y795" s="2" t="s">
        <v>113</v>
      </c>
      <c r="Z795" s="47">
        <v>0.72222222222222221</v>
      </c>
      <c r="AA795" s="3"/>
      <c r="AB795" s="3"/>
      <c r="AC795" s="2" t="s">
        <v>3</v>
      </c>
      <c r="AD795" s="2" t="s">
        <v>2</v>
      </c>
      <c r="AE795" s="2">
        <v>0</v>
      </c>
      <c r="AF795" s="2">
        <v>0</v>
      </c>
      <c r="AG795" s="2">
        <v>0</v>
      </c>
      <c r="AH795" s="2">
        <v>0</v>
      </c>
      <c r="AI795" s="2">
        <v>0</v>
      </c>
      <c r="AJ795" s="2">
        <v>300</v>
      </c>
      <c r="AK795" s="2" t="s">
        <v>1</v>
      </c>
      <c r="AL795" s="2" t="s">
        <v>1</v>
      </c>
      <c r="AM795" s="1">
        <v>130</v>
      </c>
    </row>
    <row r="796" spans="1:39" x14ac:dyDescent="0.25">
      <c r="A796" s="10" t="s">
        <v>17</v>
      </c>
      <c r="B796" s="7" t="s">
        <v>300</v>
      </c>
      <c r="C796" s="7" t="s">
        <v>15</v>
      </c>
      <c r="D796" s="7" t="s">
        <v>178</v>
      </c>
      <c r="E796" s="29">
        <v>1</v>
      </c>
      <c r="F796" s="7" t="s">
        <v>8</v>
      </c>
      <c r="G796" s="7" t="s">
        <v>12</v>
      </c>
      <c r="H796" s="7" t="s">
        <v>12</v>
      </c>
      <c r="I796" s="7">
        <v>8</v>
      </c>
      <c r="J796" s="9">
        <v>39281</v>
      </c>
      <c r="K796" s="7">
        <v>252161</v>
      </c>
      <c r="L796" s="7" t="s">
        <v>13</v>
      </c>
      <c r="M796" s="7" t="s">
        <v>12</v>
      </c>
      <c r="N796" s="7">
        <v>2</v>
      </c>
      <c r="O796" s="7" t="s">
        <v>177</v>
      </c>
      <c r="P796" s="7" t="s">
        <v>244</v>
      </c>
      <c r="Q796" s="7" t="s">
        <v>9</v>
      </c>
      <c r="R796" s="7" t="s">
        <v>168</v>
      </c>
      <c r="S796" s="7" t="b">
        <v>1</v>
      </c>
      <c r="T796" s="7" t="b">
        <v>0</v>
      </c>
      <c r="U796" s="7" t="s">
        <v>452</v>
      </c>
      <c r="V796" s="9">
        <v>39281</v>
      </c>
      <c r="W796" s="7" t="s">
        <v>6</v>
      </c>
      <c r="X796" s="7" t="s">
        <v>45</v>
      </c>
      <c r="Y796" s="7" t="s">
        <v>48</v>
      </c>
      <c r="Z796" s="48">
        <v>0.28680555555555554</v>
      </c>
      <c r="AA796" s="8"/>
      <c r="AB796" s="8"/>
      <c r="AC796" s="7" t="s">
        <v>3</v>
      </c>
      <c r="AD796" s="7" t="s">
        <v>34</v>
      </c>
      <c r="AE796" s="7">
        <v>0</v>
      </c>
      <c r="AF796" s="7">
        <v>0</v>
      </c>
      <c r="AG796" s="7">
        <v>0</v>
      </c>
      <c r="AH796" s="7">
        <v>0</v>
      </c>
      <c r="AI796" s="7">
        <v>0</v>
      </c>
      <c r="AJ796" s="7">
        <v>0</v>
      </c>
      <c r="AK796" s="7" t="s">
        <v>1</v>
      </c>
      <c r="AL796" s="7" t="s">
        <v>1</v>
      </c>
      <c r="AM796" s="6" t="s">
        <v>0</v>
      </c>
    </row>
    <row r="797" spans="1:39" x14ac:dyDescent="0.25">
      <c r="A797" s="10" t="s">
        <v>17</v>
      </c>
      <c r="B797" s="7" t="s">
        <v>318</v>
      </c>
      <c r="C797" s="7" t="s">
        <v>15</v>
      </c>
      <c r="D797" s="7" t="s">
        <v>80</v>
      </c>
      <c r="E797" s="29">
        <v>1</v>
      </c>
      <c r="F797" s="7" t="s">
        <v>8</v>
      </c>
      <c r="G797" s="7" t="s">
        <v>12</v>
      </c>
      <c r="H797" s="7" t="s">
        <v>12</v>
      </c>
      <c r="I797" s="7">
        <v>8118</v>
      </c>
      <c r="J797" s="9">
        <v>39287</v>
      </c>
      <c r="K797" s="7">
        <v>247915</v>
      </c>
      <c r="L797" s="7" t="s">
        <v>13</v>
      </c>
      <c r="M797" s="7" t="s">
        <v>12</v>
      </c>
      <c r="N797" s="7">
        <v>2</v>
      </c>
      <c r="O797" s="7" t="s">
        <v>271</v>
      </c>
      <c r="P797" s="7" t="s">
        <v>257</v>
      </c>
      <c r="Q797" s="7" t="s">
        <v>29</v>
      </c>
      <c r="R797" s="7" t="s">
        <v>8</v>
      </c>
      <c r="S797" s="7" t="b">
        <v>0</v>
      </c>
      <c r="T797" s="7" t="b">
        <v>0</v>
      </c>
      <c r="U797" s="7" t="s">
        <v>7</v>
      </c>
      <c r="V797" s="9">
        <v>39287</v>
      </c>
      <c r="W797" s="7" t="s">
        <v>38</v>
      </c>
      <c r="X797" s="7" t="s">
        <v>5</v>
      </c>
      <c r="Y797" s="7" t="s">
        <v>304</v>
      </c>
      <c r="Z797" s="48">
        <v>0.39097222222222222</v>
      </c>
      <c r="AA797" s="8"/>
      <c r="AB797" s="8"/>
      <c r="AC797" s="7" t="s">
        <v>3</v>
      </c>
      <c r="AD797" s="7" t="s">
        <v>22</v>
      </c>
      <c r="AE797" s="7">
        <v>0</v>
      </c>
      <c r="AF797" s="7">
        <v>0</v>
      </c>
      <c r="AG797" s="7">
        <v>0</v>
      </c>
      <c r="AH797" s="7">
        <v>0</v>
      </c>
      <c r="AI797" s="7">
        <v>0</v>
      </c>
      <c r="AJ797" s="7">
        <v>0</v>
      </c>
      <c r="AK797" s="7" t="s">
        <v>1</v>
      </c>
      <c r="AL797" s="7" t="s">
        <v>1</v>
      </c>
      <c r="AM797" s="6" t="s">
        <v>0</v>
      </c>
    </row>
    <row r="798" spans="1:39" x14ac:dyDescent="0.25">
      <c r="A798" s="5" t="s">
        <v>17</v>
      </c>
      <c r="B798" s="2" t="s">
        <v>300</v>
      </c>
      <c r="C798" s="2" t="s">
        <v>46</v>
      </c>
      <c r="D798" s="2" t="s">
        <v>80</v>
      </c>
      <c r="E798" s="28">
        <v>1</v>
      </c>
      <c r="F798" s="2" t="s">
        <v>8</v>
      </c>
      <c r="G798" s="2" t="s">
        <v>12</v>
      </c>
      <c r="H798" s="2" t="s">
        <v>12</v>
      </c>
      <c r="I798" s="2">
        <v>331</v>
      </c>
      <c r="J798" s="4">
        <v>39291</v>
      </c>
      <c r="K798" s="2">
        <v>250089</v>
      </c>
      <c r="L798" s="2" t="s">
        <v>13</v>
      </c>
      <c r="M798" s="2" t="s">
        <v>12</v>
      </c>
      <c r="N798" s="2">
        <v>2</v>
      </c>
      <c r="O798" s="2" t="s">
        <v>222</v>
      </c>
      <c r="P798" s="2" t="s">
        <v>244</v>
      </c>
      <c r="Q798" s="2" t="s">
        <v>19</v>
      </c>
      <c r="R798" s="2" t="s">
        <v>12</v>
      </c>
      <c r="S798" s="2" t="b">
        <v>1</v>
      </c>
      <c r="T798" s="2" t="b">
        <v>0</v>
      </c>
      <c r="U798" s="2" t="s">
        <v>114</v>
      </c>
      <c r="V798" s="4">
        <v>39291</v>
      </c>
      <c r="W798" s="2" t="s">
        <v>6</v>
      </c>
      <c r="X798" s="2" t="s">
        <v>45</v>
      </c>
      <c r="Y798" s="2" t="s">
        <v>18</v>
      </c>
      <c r="Z798" s="47">
        <v>0.40833333333333338</v>
      </c>
      <c r="AA798" s="3"/>
      <c r="AB798" s="3"/>
      <c r="AC798" s="2" t="s">
        <v>3</v>
      </c>
      <c r="AD798" s="2" t="s">
        <v>2</v>
      </c>
      <c r="AE798" s="2">
        <v>0</v>
      </c>
      <c r="AF798" s="2">
        <v>0</v>
      </c>
      <c r="AG798" s="2">
        <v>0</v>
      </c>
      <c r="AH798" s="2">
        <v>0</v>
      </c>
      <c r="AI798" s="2">
        <v>0</v>
      </c>
      <c r="AJ798" s="2" t="s">
        <v>1</v>
      </c>
      <c r="AK798" s="2" t="s">
        <v>1</v>
      </c>
      <c r="AL798" s="2" t="s">
        <v>1</v>
      </c>
      <c r="AM798" s="1" t="s">
        <v>0</v>
      </c>
    </row>
    <row r="799" spans="1:39" x14ac:dyDescent="0.25">
      <c r="A799" s="10" t="s">
        <v>17</v>
      </c>
      <c r="B799" s="7" t="s">
        <v>318</v>
      </c>
      <c r="C799" s="7" t="s">
        <v>46</v>
      </c>
      <c r="D799" s="7" t="s">
        <v>80</v>
      </c>
      <c r="E799" s="29">
        <v>1</v>
      </c>
      <c r="F799" s="7" t="s">
        <v>8</v>
      </c>
      <c r="G799" s="7" t="s">
        <v>12</v>
      </c>
      <c r="H799" s="7" t="s">
        <v>12</v>
      </c>
      <c r="I799" s="11" t="s">
        <v>12</v>
      </c>
      <c r="J799" s="9">
        <v>39298</v>
      </c>
      <c r="K799" s="7">
        <v>251736</v>
      </c>
      <c r="L799" s="7" t="s">
        <v>13</v>
      </c>
      <c r="M799" s="7" t="s">
        <v>12</v>
      </c>
      <c r="N799" s="7">
        <v>2</v>
      </c>
      <c r="O799" s="7" t="s">
        <v>222</v>
      </c>
      <c r="P799" s="7" t="s">
        <v>257</v>
      </c>
      <c r="Q799" s="7" t="s">
        <v>19</v>
      </c>
      <c r="R799" s="7" t="s">
        <v>8</v>
      </c>
      <c r="S799" s="7" t="b">
        <v>0</v>
      </c>
      <c r="T799" s="7" t="b">
        <v>0</v>
      </c>
      <c r="U799" s="7" t="s">
        <v>450</v>
      </c>
      <c r="V799" s="9">
        <v>39298</v>
      </c>
      <c r="W799" s="7" t="s">
        <v>6</v>
      </c>
      <c r="X799" s="7" t="s">
        <v>5</v>
      </c>
      <c r="Y799" s="7" t="s">
        <v>445</v>
      </c>
      <c r="Z799" s="48">
        <v>0.60069444444444442</v>
      </c>
      <c r="AA799" s="8"/>
      <c r="AB799" s="8"/>
      <c r="AC799" s="7" t="s">
        <v>3</v>
      </c>
      <c r="AD799" s="7" t="s">
        <v>2</v>
      </c>
      <c r="AE799" s="7">
        <v>0</v>
      </c>
      <c r="AF799" s="7">
        <v>0</v>
      </c>
      <c r="AG799" s="7">
        <v>0</v>
      </c>
      <c r="AH799" s="7">
        <v>0</v>
      </c>
      <c r="AI799" s="7">
        <v>0</v>
      </c>
      <c r="AJ799" s="7" t="s">
        <v>1</v>
      </c>
      <c r="AK799" s="7" t="s">
        <v>1</v>
      </c>
      <c r="AL799" s="7" t="s">
        <v>1</v>
      </c>
      <c r="AM799" s="6" t="s">
        <v>0</v>
      </c>
    </row>
    <row r="800" spans="1:39" x14ac:dyDescent="0.25">
      <c r="A800" s="5" t="s">
        <v>17</v>
      </c>
      <c r="B800" s="2" t="s">
        <v>318</v>
      </c>
      <c r="C800" s="2" t="s">
        <v>15</v>
      </c>
      <c r="D800" s="2" t="s">
        <v>240</v>
      </c>
      <c r="E800" s="28">
        <v>1</v>
      </c>
      <c r="F800" s="2" t="s">
        <v>8</v>
      </c>
      <c r="G800" s="2" t="s">
        <v>12</v>
      </c>
      <c r="H800" s="2" t="s">
        <v>12</v>
      </c>
      <c r="I800" s="2">
        <v>5717</v>
      </c>
      <c r="J800" s="4">
        <v>39299</v>
      </c>
      <c r="K800" s="2">
        <v>246325</v>
      </c>
      <c r="L800" s="2" t="s">
        <v>13</v>
      </c>
      <c r="M800" s="2" t="s">
        <v>12</v>
      </c>
      <c r="N800" s="2">
        <v>2</v>
      </c>
      <c r="O800" s="2" t="s">
        <v>69</v>
      </c>
      <c r="P800" s="2" t="s">
        <v>257</v>
      </c>
      <c r="Q800" s="2" t="s">
        <v>9</v>
      </c>
      <c r="R800" s="2" t="s">
        <v>8</v>
      </c>
      <c r="S800" s="2" t="b">
        <v>1</v>
      </c>
      <c r="T800" s="2" t="b">
        <v>0</v>
      </c>
      <c r="U800" s="2" t="s">
        <v>449</v>
      </c>
      <c r="V800" s="4">
        <v>39299</v>
      </c>
      <c r="W800" s="2" t="s">
        <v>6</v>
      </c>
      <c r="X800" s="2" t="s">
        <v>45</v>
      </c>
      <c r="Y800" s="2" t="s">
        <v>445</v>
      </c>
      <c r="Z800" s="47">
        <v>0.53541666666666665</v>
      </c>
      <c r="AA800" s="3"/>
      <c r="AB800" s="3"/>
      <c r="AC800" s="2" t="s">
        <v>3</v>
      </c>
      <c r="AD800" s="2" t="s">
        <v>2</v>
      </c>
      <c r="AE800" s="2">
        <v>0</v>
      </c>
      <c r="AF800" s="2">
        <v>0</v>
      </c>
      <c r="AG800" s="2">
        <v>0</v>
      </c>
      <c r="AH800" s="2">
        <v>0</v>
      </c>
      <c r="AI800" s="2">
        <v>0</v>
      </c>
      <c r="AJ800" s="2">
        <v>0</v>
      </c>
      <c r="AK800" s="2" t="s">
        <v>1</v>
      </c>
      <c r="AL800" s="2" t="s">
        <v>1</v>
      </c>
      <c r="AM800" s="1" t="s">
        <v>0</v>
      </c>
    </row>
    <row r="801" spans="1:39" x14ac:dyDescent="0.25">
      <c r="A801" s="10" t="s">
        <v>17</v>
      </c>
      <c r="B801" s="7" t="s">
        <v>193</v>
      </c>
      <c r="C801" s="7" t="s">
        <v>15</v>
      </c>
      <c r="D801" s="7" t="s">
        <v>74</v>
      </c>
      <c r="E801" s="29">
        <v>7</v>
      </c>
      <c r="F801" s="7" t="s">
        <v>8</v>
      </c>
      <c r="G801" s="7" t="s">
        <v>12</v>
      </c>
      <c r="H801" s="7" t="s">
        <v>12</v>
      </c>
      <c r="I801" s="7">
        <v>7609</v>
      </c>
      <c r="J801" s="9">
        <v>39300</v>
      </c>
      <c r="K801" s="7">
        <v>247809</v>
      </c>
      <c r="L801" s="7" t="s">
        <v>13</v>
      </c>
      <c r="M801" s="7" t="s">
        <v>12</v>
      </c>
      <c r="N801" s="7">
        <v>2</v>
      </c>
      <c r="O801" s="7" t="s">
        <v>192</v>
      </c>
      <c r="P801" s="7" t="s">
        <v>108</v>
      </c>
      <c r="Q801" s="7" t="s">
        <v>9</v>
      </c>
      <c r="R801" s="7" t="s">
        <v>136</v>
      </c>
      <c r="S801" s="7" t="b">
        <v>0</v>
      </c>
      <c r="T801" s="7" t="b">
        <v>0</v>
      </c>
      <c r="U801" s="7" t="s">
        <v>448</v>
      </c>
      <c r="V801" s="9">
        <v>39300</v>
      </c>
      <c r="W801" s="7" t="s">
        <v>6</v>
      </c>
      <c r="X801" s="7" t="s">
        <v>45</v>
      </c>
      <c r="Y801" s="7" t="s">
        <v>447</v>
      </c>
      <c r="Z801" s="48">
        <v>0.25625000000000003</v>
      </c>
      <c r="AA801" s="8"/>
      <c r="AB801" s="8"/>
      <c r="AC801" s="7" t="s">
        <v>3</v>
      </c>
      <c r="AD801" s="7" t="s">
        <v>2</v>
      </c>
      <c r="AE801" s="7">
        <v>0</v>
      </c>
      <c r="AF801" s="7">
        <v>0</v>
      </c>
      <c r="AG801" s="7">
        <v>0</v>
      </c>
      <c r="AH801" s="7">
        <v>0</v>
      </c>
      <c r="AI801" s="7">
        <v>0</v>
      </c>
      <c r="AJ801" s="7">
        <v>0</v>
      </c>
      <c r="AK801" s="7" t="s">
        <v>1</v>
      </c>
      <c r="AL801" s="7" t="s">
        <v>1</v>
      </c>
      <c r="AM801" s="6" t="s">
        <v>0</v>
      </c>
    </row>
    <row r="802" spans="1:39" x14ac:dyDescent="0.25">
      <c r="A802" s="5" t="s">
        <v>17</v>
      </c>
      <c r="B802" s="2" t="s">
        <v>130</v>
      </c>
      <c r="C802" s="2" t="s">
        <v>15</v>
      </c>
      <c r="D802" s="2" t="s">
        <v>25</v>
      </c>
      <c r="E802" s="28">
        <v>1</v>
      </c>
      <c r="F802" s="2" t="s">
        <v>12</v>
      </c>
      <c r="G802" s="2" t="s">
        <v>12</v>
      </c>
      <c r="H802" s="2" t="s">
        <v>12</v>
      </c>
      <c r="I802" s="2">
        <v>1987</v>
      </c>
      <c r="J802" s="4">
        <v>39302</v>
      </c>
      <c r="K802" s="2">
        <v>249850</v>
      </c>
      <c r="L802" s="2" t="s">
        <v>13</v>
      </c>
      <c r="M802" s="2" t="s">
        <v>12</v>
      </c>
      <c r="N802" s="2">
        <v>2</v>
      </c>
      <c r="O802" s="2" t="s">
        <v>24</v>
      </c>
      <c r="P802" s="2" t="s">
        <v>83</v>
      </c>
      <c r="Q802" s="2" t="s">
        <v>9</v>
      </c>
      <c r="R802" s="2" t="s">
        <v>12</v>
      </c>
      <c r="S802" s="2" t="b">
        <v>1</v>
      </c>
      <c r="T802" s="2" t="b">
        <v>0</v>
      </c>
      <c r="U802" s="2" t="s">
        <v>446</v>
      </c>
      <c r="V802" s="4">
        <v>39302</v>
      </c>
      <c r="W802" s="2" t="s">
        <v>131</v>
      </c>
      <c r="X802" s="2" t="s">
        <v>12</v>
      </c>
      <c r="Y802" s="2" t="s">
        <v>190</v>
      </c>
      <c r="Z802" s="47">
        <v>0.95138888888888884</v>
      </c>
      <c r="AA802" s="3"/>
      <c r="AB802" s="3"/>
      <c r="AC802" s="2" t="s">
        <v>35</v>
      </c>
      <c r="AD802" s="2" t="s">
        <v>22</v>
      </c>
      <c r="AE802" s="2">
        <v>0</v>
      </c>
      <c r="AF802" s="2">
        <v>0</v>
      </c>
      <c r="AG802" s="2">
        <v>0</v>
      </c>
      <c r="AH802" s="2">
        <v>0</v>
      </c>
      <c r="AI802" s="2">
        <v>0</v>
      </c>
      <c r="AJ802" s="2">
        <v>0</v>
      </c>
      <c r="AK802" s="2" t="s">
        <v>1</v>
      </c>
      <c r="AL802" s="2" t="s">
        <v>1</v>
      </c>
      <c r="AM802" s="1" t="s">
        <v>0</v>
      </c>
    </row>
    <row r="803" spans="1:39" x14ac:dyDescent="0.25">
      <c r="A803" s="10" t="s">
        <v>17</v>
      </c>
      <c r="B803" s="7" t="s">
        <v>318</v>
      </c>
      <c r="C803" s="7" t="s">
        <v>15</v>
      </c>
      <c r="D803" s="7" t="s">
        <v>220</v>
      </c>
      <c r="E803" s="29">
        <v>1</v>
      </c>
      <c r="F803" s="7" t="s">
        <v>8</v>
      </c>
      <c r="G803" s="7" t="s">
        <v>12</v>
      </c>
      <c r="H803" s="7" t="s">
        <v>12</v>
      </c>
      <c r="I803" s="11" t="s">
        <v>12</v>
      </c>
      <c r="J803" s="9">
        <v>39305</v>
      </c>
      <c r="K803" s="7">
        <v>249786</v>
      </c>
      <c r="L803" s="7" t="s">
        <v>13</v>
      </c>
      <c r="M803" s="7" t="s">
        <v>12</v>
      </c>
      <c r="N803" s="7">
        <v>2</v>
      </c>
      <c r="O803" s="7" t="s">
        <v>89</v>
      </c>
      <c r="P803" s="7" t="s">
        <v>257</v>
      </c>
      <c r="Q803" s="7" t="s">
        <v>9</v>
      </c>
      <c r="R803" s="7" t="s">
        <v>8</v>
      </c>
      <c r="S803" s="7" t="b">
        <v>1</v>
      </c>
      <c r="T803" s="7" t="b">
        <v>0</v>
      </c>
      <c r="U803" s="7" t="s">
        <v>7</v>
      </c>
      <c r="V803" s="9">
        <v>39305</v>
      </c>
      <c r="W803" s="7" t="s">
        <v>6</v>
      </c>
      <c r="X803" s="7" t="s">
        <v>37</v>
      </c>
      <c r="Y803" s="7" t="s">
        <v>445</v>
      </c>
      <c r="Z803" s="48">
        <v>0.47569444444444442</v>
      </c>
      <c r="AA803" s="8"/>
      <c r="AB803" s="8"/>
      <c r="AC803" s="7" t="s">
        <v>3</v>
      </c>
      <c r="AD803" s="7" t="s">
        <v>2</v>
      </c>
      <c r="AE803" s="7">
        <v>0</v>
      </c>
      <c r="AF803" s="7">
        <v>0</v>
      </c>
      <c r="AG803" s="7">
        <v>0</v>
      </c>
      <c r="AH803" s="7">
        <v>0</v>
      </c>
      <c r="AI803" s="7">
        <v>0</v>
      </c>
      <c r="AJ803" s="7">
        <v>0</v>
      </c>
      <c r="AK803" s="7" t="s">
        <v>1</v>
      </c>
      <c r="AL803" s="7" t="s">
        <v>1</v>
      </c>
      <c r="AM803" s="6" t="s">
        <v>0</v>
      </c>
    </row>
    <row r="804" spans="1:39" x14ac:dyDescent="0.25">
      <c r="A804" s="5" t="s">
        <v>17</v>
      </c>
      <c r="B804" s="2" t="s">
        <v>287</v>
      </c>
      <c r="C804" s="2" t="s">
        <v>15</v>
      </c>
      <c r="D804" s="2" t="s">
        <v>32</v>
      </c>
      <c r="E804" s="28">
        <v>1</v>
      </c>
      <c r="F804" s="2" t="s">
        <v>12</v>
      </c>
      <c r="G804" s="2" t="s">
        <v>12</v>
      </c>
      <c r="H804" s="2" t="s">
        <v>12</v>
      </c>
      <c r="I804" s="2">
        <v>2183</v>
      </c>
      <c r="J804" s="4">
        <v>39305</v>
      </c>
      <c r="K804" s="2">
        <v>248408</v>
      </c>
      <c r="L804" s="2" t="s">
        <v>13</v>
      </c>
      <c r="M804" s="2" t="s">
        <v>12</v>
      </c>
      <c r="N804" s="2">
        <v>2</v>
      </c>
      <c r="O804" s="2" t="s">
        <v>372</v>
      </c>
      <c r="P804" s="2" t="s">
        <v>122</v>
      </c>
      <c r="Q804" s="2" t="s">
        <v>29</v>
      </c>
      <c r="R804" s="2" t="s">
        <v>12</v>
      </c>
      <c r="S804" s="2" t="b">
        <v>1</v>
      </c>
      <c r="T804" s="2" t="b">
        <v>0</v>
      </c>
      <c r="U804" s="2" t="s">
        <v>444</v>
      </c>
      <c r="V804" s="4">
        <v>39329</v>
      </c>
      <c r="W804" s="2" t="s">
        <v>131</v>
      </c>
      <c r="X804" s="2" t="s">
        <v>12</v>
      </c>
      <c r="Y804" s="2" t="s">
        <v>367</v>
      </c>
      <c r="Z804" s="47">
        <v>0.71597222222222223</v>
      </c>
      <c r="AA804" s="3"/>
      <c r="AB804" s="3"/>
      <c r="AC804" s="2" t="s">
        <v>3</v>
      </c>
      <c r="AD804" s="2" t="s">
        <v>22</v>
      </c>
      <c r="AE804" s="2">
        <v>0</v>
      </c>
      <c r="AF804" s="2">
        <v>0</v>
      </c>
      <c r="AG804" s="2">
        <v>0</v>
      </c>
      <c r="AH804" s="2">
        <v>0</v>
      </c>
      <c r="AI804" s="2">
        <v>0</v>
      </c>
      <c r="AJ804" s="2">
        <v>0</v>
      </c>
      <c r="AK804" s="2" t="s">
        <v>1</v>
      </c>
      <c r="AL804" s="2" t="s">
        <v>1</v>
      </c>
      <c r="AM804" s="1" t="s">
        <v>0</v>
      </c>
    </row>
    <row r="805" spans="1:39" x14ac:dyDescent="0.25">
      <c r="A805" s="5" t="s">
        <v>17</v>
      </c>
      <c r="B805" s="2" t="s">
        <v>193</v>
      </c>
      <c r="C805" s="2" t="s">
        <v>105</v>
      </c>
      <c r="D805" s="2" t="s">
        <v>220</v>
      </c>
      <c r="E805" s="28">
        <v>1</v>
      </c>
      <c r="F805" s="2" t="s">
        <v>8</v>
      </c>
      <c r="G805" s="2" t="s">
        <v>12</v>
      </c>
      <c r="H805" s="2" t="s">
        <v>12</v>
      </c>
      <c r="I805" s="2">
        <v>860</v>
      </c>
      <c r="J805" s="4">
        <v>39313</v>
      </c>
      <c r="K805" s="2">
        <v>245876</v>
      </c>
      <c r="L805" s="2" t="s">
        <v>13</v>
      </c>
      <c r="M805" s="2" t="s">
        <v>12</v>
      </c>
      <c r="N805" s="2">
        <v>2</v>
      </c>
      <c r="O805" s="2" t="s">
        <v>89</v>
      </c>
      <c r="P805" s="2" t="s">
        <v>108</v>
      </c>
      <c r="Q805" s="2" t="s">
        <v>19</v>
      </c>
      <c r="R805" s="2" t="s">
        <v>8</v>
      </c>
      <c r="S805" s="2" t="b">
        <v>0</v>
      </c>
      <c r="T805" s="2" t="b">
        <v>0</v>
      </c>
      <c r="U805" s="2" t="s">
        <v>443</v>
      </c>
      <c r="V805" s="4">
        <v>39313</v>
      </c>
      <c r="W805" s="2" t="s">
        <v>12</v>
      </c>
      <c r="X805" s="2" t="s">
        <v>37</v>
      </c>
      <c r="Y805" s="2" t="s">
        <v>414</v>
      </c>
      <c r="Z805" s="47">
        <v>0.85416666666666663</v>
      </c>
      <c r="AA805" s="3"/>
      <c r="AB805" s="3"/>
      <c r="AC805" s="2" t="s">
        <v>35</v>
      </c>
      <c r="AD805" s="2" t="s">
        <v>2</v>
      </c>
      <c r="AE805" s="2">
        <v>0</v>
      </c>
      <c r="AF805" s="2">
        <v>0</v>
      </c>
      <c r="AG805" s="2">
        <v>0</v>
      </c>
      <c r="AH805" s="2">
        <v>0</v>
      </c>
      <c r="AI805" s="2">
        <v>15</v>
      </c>
      <c r="AJ805" s="14">
        <v>7000</v>
      </c>
      <c r="AK805" s="2" t="s">
        <v>1</v>
      </c>
      <c r="AL805" s="2" t="s">
        <v>1</v>
      </c>
      <c r="AM805" s="1">
        <v>170</v>
      </c>
    </row>
    <row r="806" spans="1:39" x14ac:dyDescent="0.25">
      <c r="A806" s="10" t="s">
        <v>17</v>
      </c>
      <c r="B806" s="7" t="s">
        <v>287</v>
      </c>
      <c r="C806" s="7" t="s">
        <v>15</v>
      </c>
      <c r="D806" s="7" t="s">
        <v>103</v>
      </c>
      <c r="E806" s="29">
        <v>1</v>
      </c>
      <c r="F806" s="7" t="s">
        <v>8</v>
      </c>
      <c r="G806" s="7" t="s">
        <v>12</v>
      </c>
      <c r="H806" s="7" t="s">
        <v>12</v>
      </c>
      <c r="I806" s="11" t="s">
        <v>12</v>
      </c>
      <c r="J806" s="9">
        <v>39326</v>
      </c>
      <c r="K806" s="7">
        <v>247579</v>
      </c>
      <c r="L806" s="7" t="s">
        <v>13</v>
      </c>
      <c r="M806" s="7" t="s">
        <v>12</v>
      </c>
      <c r="N806" s="7">
        <v>2</v>
      </c>
      <c r="O806" s="7" t="s">
        <v>180</v>
      </c>
      <c r="P806" s="7" t="s">
        <v>122</v>
      </c>
      <c r="Q806" s="7" t="s">
        <v>19</v>
      </c>
      <c r="R806" s="7" t="s">
        <v>8</v>
      </c>
      <c r="S806" s="7" t="b">
        <v>1</v>
      </c>
      <c r="T806" s="7" t="b">
        <v>0</v>
      </c>
      <c r="U806" s="7" t="s">
        <v>442</v>
      </c>
      <c r="V806" s="9">
        <v>39356</v>
      </c>
      <c r="W806" s="7" t="s">
        <v>38</v>
      </c>
      <c r="X806" s="7" t="s">
        <v>37</v>
      </c>
      <c r="Y806" s="7" t="s">
        <v>66</v>
      </c>
      <c r="Z806" s="48">
        <v>0.3125</v>
      </c>
      <c r="AA806" s="8"/>
      <c r="AB806" s="8"/>
      <c r="AC806" s="7" t="s">
        <v>3</v>
      </c>
      <c r="AD806" s="7" t="s">
        <v>22</v>
      </c>
      <c r="AE806" s="7">
        <v>0</v>
      </c>
      <c r="AF806" s="7">
        <v>0</v>
      </c>
      <c r="AG806" s="7">
        <v>0</v>
      </c>
      <c r="AH806" s="7">
        <v>0</v>
      </c>
      <c r="AI806" s="7">
        <v>0</v>
      </c>
      <c r="AJ806" s="7">
        <v>50</v>
      </c>
      <c r="AK806" s="7" t="s">
        <v>1</v>
      </c>
      <c r="AL806" s="7" t="s">
        <v>1</v>
      </c>
      <c r="AM806" s="6" t="s">
        <v>0</v>
      </c>
    </row>
    <row r="807" spans="1:39" x14ac:dyDescent="0.25">
      <c r="A807" s="5" t="s">
        <v>17</v>
      </c>
      <c r="B807" s="2" t="s">
        <v>366</v>
      </c>
      <c r="C807" s="2" t="s">
        <v>15</v>
      </c>
      <c r="D807" s="2" t="s">
        <v>178</v>
      </c>
      <c r="E807" s="28">
        <v>1</v>
      </c>
      <c r="F807" s="2" t="s">
        <v>8</v>
      </c>
      <c r="G807" s="2" t="s">
        <v>12</v>
      </c>
      <c r="H807" s="2" t="s">
        <v>12</v>
      </c>
      <c r="I807" s="2">
        <v>628</v>
      </c>
      <c r="J807" s="4">
        <v>39329</v>
      </c>
      <c r="K807" s="2">
        <v>249269</v>
      </c>
      <c r="L807" s="2" t="s">
        <v>13</v>
      </c>
      <c r="M807" s="2" t="s">
        <v>12</v>
      </c>
      <c r="N807" s="2">
        <v>2</v>
      </c>
      <c r="O807" s="2" t="s">
        <v>89</v>
      </c>
      <c r="P807" s="2" t="s">
        <v>10</v>
      </c>
      <c r="Q807" s="2" t="s">
        <v>9</v>
      </c>
      <c r="R807" s="2" t="s">
        <v>168</v>
      </c>
      <c r="S807" s="2" t="b">
        <v>0</v>
      </c>
      <c r="T807" s="2" t="b">
        <v>0</v>
      </c>
      <c r="U807" s="2" t="s">
        <v>441</v>
      </c>
      <c r="V807" s="4">
        <v>39329</v>
      </c>
      <c r="W807" s="2" t="s">
        <v>12</v>
      </c>
      <c r="X807" s="2" t="s">
        <v>5</v>
      </c>
      <c r="Y807" s="2" t="s">
        <v>73</v>
      </c>
      <c r="Z807" s="47">
        <v>0.72916666666666663</v>
      </c>
      <c r="AA807" s="3"/>
      <c r="AB807" s="3"/>
      <c r="AC807" s="2" t="s">
        <v>3</v>
      </c>
      <c r="AD807" s="2" t="s">
        <v>2</v>
      </c>
      <c r="AE807" s="2">
        <v>0</v>
      </c>
      <c r="AF807" s="2">
        <v>0</v>
      </c>
      <c r="AG807" s="2">
        <v>0</v>
      </c>
      <c r="AH807" s="2">
        <v>0</v>
      </c>
      <c r="AI807" s="2">
        <v>0</v>
      </c>
      <c r="AJ807" s="2">
        <v>0</v>
      </c>
      <c r="AK807" s="2" t="s">
        <v>1</v>
      </c>
      <c r="AL807" s="2" t="s">
        <v>1</v>
      </c>
      <c r="AM807" s="1" t="s">
        <v>0</v>
      </c>
    </row>
    <row r="808" spans="1:39" x14ac:dyDescent="0.25">
      <c r="A808" s="10" t="s">
        <v>17</v>
      </c>
      <c r="B808" s="7" t="s">
        <v>318</v>
      </c>
      <c r="C808" s="7" t="s">
        <v>15</v>
      </c>
      <c r="D808" s="7" t="s">
        <v>127</v>
      </c>
      <c r="E808" s="29">
        <v>1</v>
      </c>
      <c r="F808" s="7" t="s">
        <v>8</v>
      </c>
      <c r="G808" s="7" t="s">
        <v>12</v>
      </c>
      <c r="H808" s="7" t="s">
        <v>12</v>
      </c>
      <c r="I808" s="11" t="s">
        <v>12</v>
      </c>
      <c r="J808" s="9">
        <v>39329</v>
      </c>
      <c r="K808" s="7">
        <v>248209</v>
      </c>
      <c r="L808" s="7" t="s">
        <v>13</v>
      </c>
      <c r="M808" s="7" t="s">
        <v>12</v>
      </c>
      <c r="N808" s="7">
        <v>2</v>
      </c>
      <c r="O808" s="7" t="s">
        <v>51</v>
      </c>
      <c r="P808" s="7" t="s">
        <v>257</v>
      </c>
      <c r="Q808" s="7" t="s">
        <v>9</v>
      </c>
      <c r="R808" s="7" t="s">
        <v>8</v>
      </c>
      <c r="S808" s="7" t="b">
        <v>1</v>
      </c>
      <c r="T808" s="7" t="b">
        <v>0</v>
      </c>
      <c r="U808" s="7" t="s">
        <v>114</v>
      </c>
      <c r="V808" s="9">
        <v>39329</v>
      </c>
      <c r="W808" s="7" t="s">
        <v>6</v>
      </c>
      <c r="X808" s="7" t="s">
        <v>5</v>
      </c>
      <c r="Y808" s="7" t="s">
        <v>162</v>
      </c>
      <c r="Z808" s="48">
        <v>0.36805555555555558</v>
      </c>
      <c r="AA808" s="8"/>
      <c r="AB808" s="8"/>
      <c r="AC808" s="7" t="s">
        <v>3</v>
      </c>
      <c r="AD808" s="7" t="s">
        <v>2</v>
      </c>
      <c r="AE808" s="7">
        <v>0</v>
      </c>
      <c r="AF808" s="7">
        <v>0</v>
      </c>
      <c r="AG808" s="7">
        <v>0</v>
      </c>
      <c r="AH808" s="7">
        <v>0</v>
      </c>
      <c r="AI808" s="7">
        <v>0</v>
      </c>
      <c r="AJ808" s="7">
        <v>0</v>
      </c>
      <c r="AK808" s="7" t="s">
        <v>1</v>
      </c>
      <c r="AL808" s="7" t="s">
        <v>1</v>
      </c>
      <c r="AM808" s="6" t="s">
        <v>0</v>
      </c>
    </row>
    <row r="809" spans="1:39" x14ac:dyDescent="0.25">
      <c r="A809" s="5" t="s">
        <v>17</v>
      </c>
      <c r="B809" s="2" t="s">
        <v>287</v>
      </c>
      <c r="C809" s="2" t="s">
        <v>15</v>
      </c>
      <c r="D809" s="2" t="s">
        <v>31</v>
      </c>
      <c r="E809" s="28">
        <v>1</v>
      </c>
      <c r="F809" s="2" t="s">
        <v>8</v>
      </c>
      <c r="G809" s="2" t="s">
        <v>12</v>
      </c>
      <c r="H809" s="2" t="s">
        <v>12</v>
      </c>
      <c r="I809" s="12" t="s">
        <v>12</v>
      </c>
      <c r="J809" s="4">
        <v>39336</v>
      </c>
      <c r="K809" s="2">
        <v>249573</v>
      </c>
      <c r="L809" s="2" t="s">
        <v>13</v>
      </c>
      <c r="M809" s="2" t="s">
        <v>12</v>
      </c>
      <c r="N809" s="2">
        <v>2</v>
      </c>
      <c r="O809" s="2" t="s">
        <v>198</v>
      </c>
      <c r="P809" s="2" t="s">
        <v>122</v>
      </c>
      <c r="Q809" s="2" t="s">
        <v>19</v>
      </c>
      <c r="R809" s="2" t="s">
        <v>12</v>
      </c>
      <c r="S809" s="2" t="b">
        <v>0</v>
      </c>
      <c r="T809" s="2" t="b">
        <v>0</v>
      </c>
      <c r="U809" s="2" t="s">
        <v>439</v>
      </c>
      <c r="V809" s="4">
        <v>39336</v>
      </c>
      <c r="W809" s="2" t="s">
        <v>12</v>
      </c>
      <c r="X809" s="2" t="s">
        <v>5</v>
      </c>
      <c r="Y809" s="2" t="s">
        <v>73</v>
      </c>
      <c r="Z809" s="47">
        <v>0.9375</v>
      </c>
      <c r="AA809" s="3"/>
      <c r="AB809" s="3"/>
      <c r="AC809" s="2" t="s">
        <v>35</v>
      </c>
      <c r="AD809" s="2" t="s">
        <v>34</v>
      </c>
      <c r="AE809" s="2">
        <v>0</v>
      </c>
      <c r="AF809" s="2">
        <v>0</v>
      </c>
      <c r="AG809" s="2">
        <v>0</v>
      </c>
      <c r="AH809" s="2">
        <v>0</v>
      </c>
      <c r="AI809" s="2">
        <v>0</v>
      </c>
      <c r="AJ809" s="2">
        <v>500</v>
      </c>
      <c r="AK809" s="2" t="s">
        <v>1</v>
      </c>
      <c r="AL809" s="2" t="s">
        <v>1</v>
      </c>
      <c r="AM809" s="1">
        <v>150</v>
      </c>
    </row>
    <row r="810" spans="1:39" x14ac:dyDescent="0.25">
      <c r="A810" s="10" t="s">
        <v>17</v>
      </c>
      <c r="B810" s="7" t="s">
        <v>366</v>
      </c>
      <c r="C810" s="7" t="s">
        <v>15</v>
      </c>
      <c r="D810" s="7" t="s">
        <v>153</v>
      </c>
      <c r="E810" s="29">
        <v>1</v>
      </c>
      <c r="F810" s="7" t="s">
        <v>8</v>
      </c>
      <c r="G810" s="7" t="s">
        <v>12</v>
      </c>
      <c r="H810" s="7" t="s">
        <v>12</v>
      </c>
      <c r="I810" s="11" t="s">
        <v>12</v>
      </c>
      <c r="J810" s="9">
        <v>39337</v>
      </c>
      <c r="K810" s="7">
        <v>245536</v>
      </c>
      <c r="L810" s="7" t="s">
        <v>13</v>
      </c>
      <c r="M810" s="7" t="s">
        <v>12</v>
      </c>
      <c r="N810" s="7">
        <v>2</v>
      </c>
      <c r="O810" s="7" t="s">
        <v>438</v>
      </c>
      <c r="P810" s="7" t="s">
        <v>10</v>
      </c>
      <c r="Q810" s="7" t="s">
        <v>19</v>
      </c>
      <c r="R810" s="7" t="s">
        <v>8</v>
      </c>
      <c r="S810" s="7" t="b">
        <v>0</v>
      </c>
      <c r="T810" s="7" t="b">
        <v>0</v>
      </c>
      <c r="U810" s="7" t="s">
        <v>437</v>
      </c>
      <c r="V810" s="9">
        <v>39337</v>
      </c>
      <c r="W810" s="7" t="s">
        <v>12</v>
      </c>
      <c r="X810" s="7" t="s">
        <v>5</v>
      </c>
      <c r="Y810" s="7" t="s">
        <v>113</v>
      </c>
      <c r="Z810" s="48">
        <v>0.64583333333333337</v>
      </c>
      <c r="AA810" s="8"/>
      <c r="AB810" s="8"/>
      <c r="AC810" s="7" t="s">
        <v>3</v>
      </c>
      <c r="AD810" s="7" t="s">
        <v>2</v>
      </c>
      <c r="AE810" s="7">
        <v>0</v>
      </c>
      <c r="AF810" s="7">
        <v>0</v>
      </c>
      <c r="AG810" s="7">
        <v>0</v>
      </c>
      <c r="AH810" s="7">
        <v>0</v>
      </c>
      <c r="AI810" s="7">
        <v>0</v>
      </c>
      <c r="AJ810" s="7">
        <v>50</v>
      </c>
      <c r="AK810" s="7" t="s">
        <v>1</v>
      </c>
      <c r="AL810" s="7" t="s">
        <v>1</v>
      </c>
      <c r="AM810" s="6" t="s">
        <v>0</v>
      </c>
    </row>
    <row r="811" spans="1:39" x14ac:dyDescent="0.25">
      <c r="A811" s="5" t="s">
        <v>17</v>
      </c>
      <c r="B811" s="2" t="s">
        <v>318</v>
      </c>
      <c r="C811" s="2" t="s">
        <v>15</v>
      </c>
      <c r="D811" s="2" t="s">
        <v>125</v>
      </c>
      <c r="E811" s="28">
        <v>1</v>
      </c>
      <c r="F811" s="2" t="s">
        <v>8</v>
      </c>
      <c r="G811" s="2" t="s">
        <v>12</v>
      </c>
      <c r="H811" s="2" t="s">
        <v>12</v>
      </c>
      <c r="I811" s="2">
        <v>567</v>
      </c>
      <c r="J811" s="4">
        <v>39339</v>
      </c>
      <c r="K811" s="2">
        <v>253078</v>
      </c>
      <c r="L811" s="2" t="s">
        <v>13</v>
      </c>
      <c r="M811" s="2" t="s">
        <v>12</v>
      </c>
      <c r="N811" s="2">
        <v>2</v>
      </c>
      <c r="O811" s="2" t="s">
        <v>177</v>
      </c>
      <c r="P811" s="2" t="s">
        <v>257</v>
      </c>
      <c r="Q811" s="2" t="s">
        <v>9</v>
      </c>
      <c r="R811" s="2" t="s">
        <v>8</v>
      </c>
      <c r="S811" s="2" t="b">
        <v>1</v>
      </c>
      <c r="T811" s="2" t="b">
        <v>1</v>
      </c>
      <c r="U811" s="2" t="s">
        <v>436</v>
      </c>
      <c r="V811" s="4">
        <v>39339</v>
      </c>
      <c r="W811" s="2" t="s">
        <v>6</v>
      </c>
      <c r="X811" s="2" t="s">
        <v>45</v>
      </c>
      <c r="Y811" s="2" t="s">
        <v>48</v>
      </c>
      <c r="Z811" s="47">
        <v>0.56111111111111112</v>
      </c>
      <c r="AA811" s="3"/>
      <c r="AB811" s="3"/>
      <c r="AC811" s="2" t="s">
        <v>3</v>
      </c>
      <c r="AD811" s="2" t="s">
        <v>2</v>
      </c>
      <c r="AE811" s="2">
        <v>0</v>
      </c>
      <c r="AF811" s="2">
        <v>0</v>
      </c>
      <c r="AG811" s="2">
        <v>0</v>
      </c>
      <c r="AH811" s="2">
        <v>0</v>
      </c>
      <c r="AI811" s="2">
        <v>0</v>
      </c>
      <c r="AJ811" s="2">
        <v>0</v>
      </c>
      <c r="AK811" s="2" t="s">
        <v>1</v>
      </c>
      <c r="AL811" s="2" t="s">
        <v>1</v>
      </c>
      <c r="AM811" s="1" t="s">
        <v>0</v>
      </c>
    </row>
    <row r="812" spans="1:39" x14ac:dyDescent="0.25">
      <c r="A812" s="10" t="s">
        <v>17</v>
      </c>
      <c r="B812" s="7" t="s">
        <v>182</v>
      </c>
      <c r="C812" s="7" t="s">
        <v>46</v>
      </c>
      <c r="D812" s="7" t="s">
        <v>28</v>
      </c>
      <c r="E812" s="29">
        <v>1</v>
      </c>
      <c r="F812" s="7" t="s">
        <v>8</v>
      </c>
      <c r="G812" s="7" t="s">
        <v>12</v>
      </c>
      <c r="H812" s="7" t="s">
        <v>12</v>
      </c>
      <c r="I812" s="11" t="s">
        <v>12</v>
      </c>
      <c r="J812" s="9">
        <v>39344</v>
      </c>
      <c r="K812" s="7">
        <v>245406</v>
      </c>
      <c r="L812" s="7" t="s">
        <v>13</v>
      </c>
      <c r="M812" s="7" t="s">
        <v>12</v>
      </c>
      <c r="N812" s="7">
        <v>2</v>
      </c>
      <c r="O812" s="7" t="s">
        <v>30</v>
      </c>
      <c r="P812" s="7" t="s">
        <v>122</v>
      </c>
      <c r="Q812" s="7" t="s">
        <v>215</v>
      </c>
      <c r="R812" s="7" t="s">
        <v>8</v>
      </c>
      <c r="S812" s="7" t="b">
        <v>1</v>
      </c>
      <c r="T812" s="7" t="b">
        <v>1</v>
      </c>
      <c r="U812" s="7" t="s">
        <v>434</v>
      </c>
      <c r="V812" s="9">
        <v>39344</v>
      </c>
      <c r="W812" s="7" t="s">
        <v>12</v>
      </c>
      <c r="X812" s="7" t="s">
        <v>37</v>
      </c>
      <c r="Y812" s="7" t="s">
        <v>150</v>
      </c>
      <c r="Z812" s="48">
        <v>0.98958333333333337</v>
      </c>
      <c r="AA812" s="8"/>
      <c r="AB812" s="8"/>
      <c r="AC812" s="7" t="s">
        <v>35</v>
      </c>
      <c r="AD812" s="7" t="s">
        <v>22</v>
      </c>
      <c r="AE812" s="7">
        <v>0</v>
      </c>
      <c r="AF812" s="7">
        <v>0</v>
      </c>
      <c r="AG812" s="7">
        <v>0</v>
      </c>
      <c r="AH812" s="7">
        <v>0</v>
      </c>
      <c r="AI812" s="7">
        <v>0</v>
      </c>
      <c r="AJ812" s="7" t="s">
        <v>1</v>
      </c>
      <c r="AK812" s="7" t="s">
        <v>1</v>
      </c>
      <c r="AL812" s="7" t="s">
        <v>1</v>
      </c>
      <c r="AM812" s="6" t="s">
        <v>0</v>
      </c>
    </row>
    <row r="813" spans="1:39" x14ac:dyDescent="0.25">
      <c r="A813" s="5" t="s">
        <v>17</v>
      </c>
      <c r="B813" s="2" t="s">
        <v>318</v>
      </c>
      <c r="C813" s="2" t="s">
        <v>15</v>
      </c>
      <c r="D813" s="2" t="s">
        <v>310</v>
      </c>
      <c r="E813" s="28">
        <v>1</v>
      </c>
      <c r="F813" s="2" t="s">
        <v>8</v>
      </c>
      <c r="G813" s="2" t="s">
        <v>12</v>
      </c>
      <c r="H813" s="2" t="s">
        <v>12</v>
      </c>
      <c r="I813" s="2">
        <v>327</v>
      </c>
      <c r="J813" s="4">
        <v>39345</v>
      </c>
      <c r="K813" s="2">
        <v>251787</v>
      </c>
      <c r="L813" s="2" t="s">
        <v>13</v>
      </c>
      <c r="M813" s="2" t="s">
        <v>12</v>
      </c>
      <c r="N813" s="2">
        <v>2</v>
      </c>
      <c r="O813" s="2" t="s">
        <v>177</v>
      </c>
      <c r="P813" s="2" t="s">
        <v>257</v>
      </c>
      <c r="Q813" s="2" t="s">
        <v>9</v>
      </c>
      <c r="R813" s="2" t="s">
        <v>8</v>
      </c>
      <c r="S813" s="2" t="b">
        <v>1</v>
      </c>
      <c r="T813" s="2" t="b">
        <v>1</v>
      </c>
      <c r="U813" s="2" t="s">
        <v>432</v>
      </c>
      <c r="V813" s="4">
        <v>39345</v>
      </c>
      <c r="W813" s="2" t="s">
        <v>6</v>
      </c>
      <c r="X813" s="2" t="s">
        <v>5</v>
      </c>
      <c r="Y813" s="2" t="s">
        <v>48</v>
      </c>
      <c r="Z813" s="47">
        <v>0.42152777777777778</v>
      </c>
      <c r="AA813" s="3"/>
      <c r="AB813" s="3"/>
      <c r="AC813" s="2" t="s">
        <v>3</v>
      </c>
      <c r="AD813" s="2" t="s">
        <v>2</v>
      </c>
      <c r="AE813" s="2">
        <v>0</v>
      </c>
      <c r="AF813" s="2">
        <v>0</v>
      </c>
      <c r="AG813" s="2">
        <v>0</v>
      </c>
      <c r="AH813" s="2">
        <v>0</v>
      </c>
      <c r="AI813" s="2">
        <v>0</v>
      </c>
      <c r="AJ813" s="2">
        <v>0</v>
      </c>
      <c r="AK813" s="2" t="s">
        <v>1</v>
      </c>
      <c r="AL813" s="2" t="s">
        <v>1</v>
      </c>
      <c r="AM813" s="1" t="s">
        <v>0</v>
      </c>
    </row>
    <row r="814" spans="1:39" x14ac:dyDescent="0.25">
      <c r="A814" s="5" t="s">
        <v>17</v>
      </c>
      <c r="B814" s="2" t="s">
        <v>318</v>
      </c>
      <c r="C814" s="2" t="s">
        <v>46</v>
      </c>
      <c r="D814" s="2" t="s">
        <v>87</v>
      </c>
      <c r="E814" s="28">
        <v>1</v>
      </c>
      <c r="F814" s="2" t="s">
        <v>8</v>
      </c>
      <c r="G814" s="2" t="s">
        <v>12</v>
      </c>
      <c r="H814" s="2" t="s">
        <v>12</v>
      </c>
      <c r="I814" s="12" t="s">
        <v>12</v>
      </c>
      <c r="J814" s="4">
        <v>39354</v>
      </c>
      <c r="K814" s="2">
        <v>252038</v>
      </c>
      <c r="L814" s="2" t="s">
        <v>13</v>
      </c>
      <c r="M814" s="2" t="s">
        <v>12</v>
      </c>
      <c r="N814" s="2">
        <v>2</v>
      </c>
      <c r="O814" s="2" t="s">
        <v>222</v>
      </c>
      <c r="P814" s="2" t="s">
        <v>257</v>
      </c>
      <c r="Q814" s="2" t="s">
        <v>19</v>
      </c>
      <c r="R814" s="2" t="s">
        <v>8</v>
      </c>
      <c r="S814" s="2" t="b">
        <v>1</v>
      </c>
      <c r="T814" s="2" t="b">
        <v>1</v>
      </c>
      <c r="U814" s="2" t="s">
        <v>431</v>
      </c>
      <c r="V814" s="4">
        <v>39354</v>
      </c>
      <c r="W814" s="2" t="s">
        <v>6</v>
      </c>
      <c r="X814" s="2" t="s">
        <v>45</v>
      </c>
      <c r="Y814" s="2" t="s">
        <v>48</v>
      </c>
      <c r="Z814" s="47">
        <v>0.55555555555555558</v>
      </c>
      <c r="AA814" s="3"/>
      <c r="AB814" s="3"/>
      <c r="AC814" s="2" t="s">
        <v>3</v>
      </c>
      <c r="AD814" s="2" t="s">
        <v>2</v>
      </c>
      <c r="AE814" s="2">
        <v>0</v>
      </c>
      <c r="AF814" s="2">
        <v>0</v>
      </c>
      <c r="AG814" s="2">
        <v>0</v>
      </c>
      <c r="AH814" s="2">
        <v>0</v>
      </c>
      <c r="AI814" s="2">
        <v>0</v>
      </c>
      <c r="AJ814" s="2" t="s">
        <v>1</v>
      </c>
      <c r="AK814" s="2" t="s">
        <v>1</v>
      </c>
      <c r="AL814" s="2" t="s">
        <v>1</v>
      </c>
      <c r="AM814" s="1" t="s">
        <v>0</v>
      </c>
    </row>
    <row r="815" spans="1:39" x14ac:dyDescent="0.25">
      <c r="A815" s="10" t="s">
        <v>17</v>
      </c>
      <c r="B815" s="7" t="s">
        <v>250</v>
      </c>
      <c r="C815" s="7" t="s">
        <v>105</v>
      </c>
      <c r="D815" s="7" t="s">
        <v>151</v>
      </c>
      <c r="E815" s="29">
        <v>1</v>
      </c>
      <c r="F815" s="7" t="s">
        <v>8</v>
      </c>
      <c r="G815" s="7" t="s">
        <v>12</v>
      </c>
      <c r="H815" s="7" t="s">
        <v>12</v>
      </c>
      <c r="I815" s="7">
        <v>1768</v>
      </c>
      <c r="J815" s="9">
        <v>39366</v>
      </c>
      <c r="K815" s="7">
        <v>249189</v>
      </c>
      <c r="L815" s="7" t="s">
        <v>13</v>
      </c>
      <c r="M815" s="7" t="s">
        <v>12</v>
      </c>
      <c r="N815" s="7">
        <v>2</v>
      </c>
      <c r="O815" s="7" t="s">
        <v>89</v>
      </c>
      <c r="P815" s="7" t="s">
        <v>132</v>
      </c>
      <c r="Q815" s="7" t="s">
        <v>19</v>
      </c>
      <c r="R815" s="7" t="s">
        <v>8</v>
      </c>
      <c r="S815" s="7" t="b">
        <v>1</v>
      </c>
      <c r="T815" s="7" t="b">
        <v>0</v>
      </c>
      <c r="U815" s="7" t="s">
        <v>430</v>
      </c>
      <c r="V815" s="9">
        <v>39367</v>
      </c>
      <c r="W815" s="7" t="s">
        <v>6</v>
      </c>
      <c r="X815" s="7" t="s">
        <v>45</v>
      </c>
      <c r="Y815" s="7" t="s">
        <v>429</v>
      </c>
      <c r="Z815" s="48">
        <v>0.89583333333333337</v>
      </c>
      <c r="AA815" s="8"/>
      <c r="AB815" s="8"/>
      <c r="AC815" s="7" t="s">
        <v>35</v>
      </c>
      <c r="AD815" s="7" t="s">
        <v>34</v>
      </c>
      <c r="AE815" s="7">
        <v>0</v>
      </c>
      <c r="AF815" s="7">
        <v>0</v>
      </c>
      <c r="AG815" s="7">
        <v>0</v>
      </c>
      <c r="AH815" s="7">
        <v>0</v>
      </c>
      <c r="AI815" s="7">
        <v>0</v>
      </c>
      <c r="AJ815" s="13">
        <v>2000</v>
      </c>
      <c r="AK815" s="7" t="s">
        <v>1</v>
      </c>
      <c r="AL815" s="7" t="s">
        <v>1</v>
      </c>
      <c r="AM815" s="6">
        <v>170</v>
      </c>
    </row>
    <row r="816" spans="1:39" x14ac:dyDescent="0.25">
      <c r="A816" s="5" t="s">
        <v>17</v>
      </c>
      <c r="B816" s="2" t="s">
        <v>182</v>
      </c>
      <c r="C816" s="2" t="s">
        <v>46</v>
      </c>
      <c r="D816" s="2" t="s">
        <v>31</v>
      </c>
      <c r="E816" s="28">
        <v>1</v>
      </c>
      <c r="F816" s="2" t="s">
        <v>12</v>
      </c>
      <c r="G816" s="2" t="s">
        <v>12</v>
      </c>
      <c r="H816" s="2" t="s">
        <v>12</v>
      </c>
      <c r="I816" s="12" t="s">
        <v>12</v>
      </c>
      <c r="J816" s="4">
        <v>39371</v>
      </c>
      <c r="K816" s="2">
        <v>248053</v>
      </c>
      <c r="L816" s="2" t="s">
        <v>13</v>
      </c>
      <c r="M816" s="2" t="s">
        <v>12</v>
      </c>
      <c r="N816" s="2">
        <v>2</v>
      </c>
      <c r="O816" s="2" t="s">
        <v>30</v>
      </c>
      <c r="P816" s="2" t="s">
        <v>122</v>
      </c>
      <c r="Q816" s="2" t="s">
        <v>19</v>
      </c>
      <c r="R816" s="2" t="s">
        <v>8</v>
      </c>
      <c r="S816" s="2" t="b">
        <v>0</v>
      </c>
      <c r="T816" s="2" t="b">
        <v>0</v>
      </c>
      <c r="U816" s="2" t="s">
        <v>428</v>
      </c>
      <c r="V816" s="4">
        <v>39371</v>
      </c>
      <c r="W816" s="2" t="s">
        <v>38</v>
      </c>
      <c r="X816" s="2" t="s">
        <v>45</v>
      </c>
      <c r="Y816" s="2" t="s">
        <v>427</v>
      </c>
      <c r="Z816" s="47">
        <v>0.84375</v>
      </c>
      <c r="AA816" s="3"/>
      <c r="AB816" s="3"/>
      <c r="AC816" s="2" t="s">
        <v>35</v>
      </c>
      <c r="AD816" s="2" t="s">
        <v>22</v>
      </c>
      <c r="AE816" s="2">
        <v>2</v>
      </c>
      <c r="AF816" s="2">
        <v>0</v>
      </c>
      <c r="AG816" s="2">
        <v>0</v>
      </c>
      <c r="AH816" s="2">
        <v>0</v>
      </c>
      <c r="AI816" s="2">
        <v>0</v>
      </c>
      <c r="AJ816" s="2" t="s">
        <v>1</v>
      </c>
      <c r="AK816" s="2" t="s">
        <v>1</v>
      </c>
      <c r="AL816" s="2" t="s">
        <v>1</v>
      </c>
      <c r="AM816" s="1" t="s">
        <v>0</v>
      </c>
    </row>
    <row r="817" spans="1:39" x14ac:dyDescent="0.25">
      <c r="A817" s="10" t="s">
        <v>17</v>
      </c>
      <c r="B817" s="7" t="s">
        <v>318</v>
      </c>
      <c r="C817" s="7" t="s">
        <v>15</v>
      </c>
      <c r="D817" s="7" t="s">
        <v>80</v>
      </c>
      <c r="E817" s="29">
        <v>1</v>
      </c>
      <c r="F817" s="7" t="s">
        <v>53</v>
      </c>
      <c r="G817" s="7" t="s">
        <v>426</v>
      </c>
      <c r="H817" s="7" t="s">
        <v>12</v>
      </c>
      <c r="I817" s="7">
        <v>495</v>
      </c>
      <c r="J817" s="9">
        <v>39372</v>
      </c>
      <c r="K817" s="7">
        <v>250810</v>
      </c>
      <c r="L817" s="7" t="s">
        <v>64</v>
      </c>
      <c r="M817" s="7" t="s">
        <v>12</v>
      </c>
      <c r="N817" s="7">
        <v>2</v>
      </c>
      <c r="O817" s="7" t="s">
        <v>222</v>
      </c>
      <c r="P817" s="7" t="s">
        <v>257</v>
      </c>
      <c r="Q817" s="7" t="s">
        <v>19</v>
      </c>
      <c r="R817" s="7" t="s">
        <v>8</v>
      </c>
      <c r="S817" s="7" t="b">
        <v>1</v>
      </c>
      <c r="T817" s="7" t="b">
        <v>0</v>
      </c>
      <c r="U817" s="7" t="s">
        <v>425</v>
      </c>
      <c r="V817" s="9">
        <v>39393</v>
      </c>
      <c r="W817" s="7" t="s">
        <v>131</v>
      </c>
      <c r="X817" s="7" t="s">
        <v>45</v>
      </c>
      <c r="Y817" s="7" t="s">
        <v>327</v>
      </c>
      <c r="Z817" s="48">
        <v>0.74861111111111101</v>
      </c>
      <c r="AA817" s="8"/>
      <c r="AB817" s="8"/>
      <c r="AC817" s="7" t="s">
        <v>3</v>
      </c>
      <c r="AD817" s="7" t="s">
        <v>2</v>
      </c>
      <c r="AE817" s="7">
        <v>20</v>
      </c>
      <c r="AF817" s="7">
        <v>0</v>
      </c>
      <c r="AG817" s="7">
        <v>667</v>
      </c>
      <c r="AH817" s="7">
        <v>667</v>
      </c>
      <c r="AI817" s="7">
        <v>0</v>
      </c>
      <c r="AJ817" s="7">
        <v>20</v>
      </c>
      <c r="AK817" s="7" t="s">
        <v>1</v>
      </c>
      <c r="AL817" s="7" t="s">
        <v>1</v>
      </c>
      <c r="AM817" s="6" t="s">
        <v>0</v>
      </c>
    </row>
    <row r="818" spans="1:39" x14ac:dyDescent="0.25">
      <c r="A818" s="5" t="s">
        <v>17</v>
      </c>
      <c r="B818" s="2" t="s">
        <v>318</v>
      </c>
      <c r="C818" s="2" t="s">
        <v>15</v>
      </c>
      <c r="D818" s="2" t="s">
        <v>80</v>
      </c>
      <c r="E818" s="28">
        <v>1</v>
      </c>
      <c r="F818" s="2" t="s">
        <v>8</v>
      </c>
      <c r="G818" s="2" t="s">
        <v>12</v>
      </c>
      <c r="H818" s="2" t="s">
        <v>12</v>
      </c>
      <c r="I818" s="2">
        <v>2125</v>
      </c>
      <c r="J818" s="4">
        <v>39378</v>
      </c>
      <c r="K818" s="2">
        <v>251779</v>
      </c>
      <c r="L818" s="2" t="s">
        <v>13</v>
      </c>
      <c r="M818" s="2" t="s">
        <v>12</v>
      </c>
      <c r="N818" s="2">
        <v>2</v>
      </c>
      <c r="O818" s="2" t="s">
        <v>222</v>
      </c>
      <c r="P818" s="2" t="s">
        <v>257</v>
      </c>
      <c r="Q818" s="2" t="s">
        <v>9</v>
      </c>
      <c r="R818" s="2" t="s">
        <v>136</v>
      </c>
      <c r="S818" s="2" t="b">
        <v>1</v>
      </c>
      <c r="T818" s="2" t="b">
        <v>0</v>
      </c>
      <c r="U818" s="2" t="s">
        <v>424</v>
      </c>
      <c r="V818" s="4">
        <v>39378</v>
      </c>
      <c r="W818" s="2" t="s">
        <v>6</v>
      </c>
      <c r="X818" s="2" t="s">
        <v>5</v>
      </c>
      <c r="Y818" s="2" t="s">
        <v>289</v>
      </c>
      <c r="Z818" s="47">
        <v>0.74652777777777779</v>
      </c>
      <c r="AA818" s="3"/>
      <c r="AB818" s="3"/>
      <c r="AC818" s="2" t="s">
        <v>35</v>
      </c>
      <c r="AD818" s="2" t="s">
        <v>2</v>
      </c>
      <c r="AE818" s="2">
        <v>0</v>
      </c>
      <c r="AF818" s="2">
        <v>0</v>
      </c>
      <c r="AG818" s="2">
        <v>0</v>
      </c>
      <c r="AH818" s="2">
        <v>0</v>
      </c>
      <c r="AI818" s="2">
        <v>0</v>
      </c>
      <c r="AJ818" s="2">
        <v>0</v>
      </c>
      <c r="AK818" s="2" t="s">
        <v>1</v>
      </c>
      <c r="AL818" s="2" t="s">
        <v>1</v>
      </c>
      <c r="AM818" s="1" t="s">
        <v>0</v>
      </c>
    </row>
    <row r="819" spans="1:39" x14ac:dyDescent="0.25">
      <c r="A819" s="10" t="s">
        <v>17</v>
      </c>
      <c r="B819" s="7" t="s">
        <v>250</v>
      </c>
      <c r="C819" s="7" t="s">
        <v>15</v>
      </c>
      <c r="D819" s="7" t="s">
        <v>97</v>
      </c>
      <c r="E819" s="29">
        <v>1</v>
      </c>
      <c r="F819" s="7" t="s">
        <v>8</v>
      </c>
      <c r="G819" s="7" t="s">
        <v>12</v>
      </c>
      <c r="H819" s="7" t="s">
        <v>12</v>
      </c>
      <c r="I819" s="11" t="s">
        <v>12</v>
      </c>
      <c r="J819" s="9">
        <v>39379</v>
      </c>
      <c r="K819" s="7">
        <v>252460</v>
      </c>
      <c r="L819" s="7" t="s">
        <v>13</v>
      </c>
      <c r="M819" s="7" t="s">
        <v>12</v>
      </c>
      <c r="N819" s="7">
        <v>2</v>
      </c>
      <c r="O819" s="7" t="s">
        <v>372</v>
      </c>
      <c r="P819" s="7" t="s">
        <v>132</v>
      </c>
      <c r="Q819" s="7" t="s">
        <v>19</v>
      </c>
      <c r="R819" s="7" t="s">
        <v>8</v>
      </c>
      <c r="S819" s="7" t="b">
        <v>1</v>
      </c>
      <c r="T819" s="7" t="b">
        <v>0</v>
      </c>
      <c r="U819" s="7" t="s">
        <v>422</v>
      </c>
      <c r="V819" s="9">
        <v>39379</v>
      </c>
      <c r="W819" s="7" t="s">
        <v>6</v>
      </c>
      <c r="X819" s="7" t="s">
        <v>45</v>
      </c>
      <c r="Y819" s="7" t="s">
        <v>50</v>
      </c>
      <c r="Z819" s="48">
        <v>6.9444444444444447E-4</v>
      </c>
      <c r="AA819" s="8"/>
      <c r="AB819" s="8"/>
      <c r="AC819" s="7" t="s">
        <v>35</v>
      </c>
      <c r="AD819" s="7" t="s">
        <v>34</v>
      </c>
      <c r="AE819" s="7">
        <v>0</v>
      </c>
      <c r="AF819" s="7">
        <v>0</v>
      </c>
      <c r="AG819" s="7">
        <v>0</v>
      </c>
      <c r="AH819" s="7">
        <v>0</v>
      </c>
      <c r="AI819" s="7">
        <v>0</v>
      </c>
      <c r="AJ819" s="13">
        <v>1000</v>
      </c>
      <c r="AK819" s="7" t="s">
        <v>1</v>
      </c>
      <c r="AL819" s="7" t="s">
        <v>1</v>
      </c>
      <c r="AM819" s="6">
        <v>130</v>
      </c>
    </row>
    <row r="820" spans="1:39" x14ac:dyDescent="0.25">
      <c r="A820" s="10" t="s">
        <v>17</v>
      </c>
      <c r="B820" s="7" t="s">
        <v>16</v>
      </c>
      <c r="C820" s="7" t="s">
        <v>46</v>
      </c>
      <c r="D820" s="7" t="s">
        <v>58</v>
      </c>
      <c r="E820" s="29">
        <v>1</v>
      </c>
      <c r="F820" s="7" t="s">
        <v>12</v>
      </c>
      <c r="G820" s="7" t="s">
        <v>12</v>
      </c>
      <c r="H820" s="7" t="s">
        <v>12</v>
      </c>
      <c r="I820" s="11" t="s">
        <v>12</v>
      </c>
      <c r="J820" s="9">
        <v>39392</v>
      </c>
      <c r="K820" s="7">
        <v>250164</v>
      </c>
      <c r="L820" s="7" t="s">
        <v>13</v>
      </c>
      <c r="M820" s="7" t="s">
        <v>12</v>
      </c>
      <c r="N820" s="7">
        <v>2</v>
      </c>
      <c r="O820" s="7" t="s">
        <v>57</v>
      </c>
      <c r="P820" s="7" t="s">
        <v>10</v>
      </c>
      <c r="Q820" s="7" t="s">
        <v>19</v>
      </c>
      <c r="R820" s="7" t="s">
        <v>12</v>
      </c>
      <c r="S820" s="7" t="b">
        <v>1</v>
      </c>
      <c r="T820" s="7" t="b">
        <v>0</v>
      </c>
      <c r="U820" s="7" t="s">
        <v>421</v>
      </c>
      <c r="V820" s="9">
        <v>39427</v>
      </c>
      <c r="W820" s="7" t="s">
        <v>131</v>
      </c>
      <c r="X820" s="7" t="s">
        <v>12</v>
      </c>
      <c r="Y820" s="7" t="s">
        <v>327</v>
      </c>
      <c r="Z820" s="48">
        <v>0.96875</v>
      </c>
      <c r="AA820" s="8"/>
      <c r="AB820" s="8"/>
      <c r="AC820" s="7" t="s">
        <v>35</v>
      </c>
      <c r="AD820" s="7" t="s">
        <v>22</v>
      </c>
      <c r="AE820" s="7">
        <v>0</v>
      </c>
      <c r="AF820" s="7">
        <v>0</v>
      </c>
      <c r="AG820" s="7">
        <v>0</v>
      </c>
      <c r="AH820" s="7">
        <v>0</v>
      </c>
      <c r="AI820" s="7">
        <v>0</v>
      </c>
      <c r="AJ820" s="7" t="s">
        <v>1</v>
      </c>
      <c r="AK820" s="7" t="s">
        <v>1</v>
      </c>
      <c r="AL820" s="7" t="s">
        <v>1</v>
      </c>
      <c r="AM820" s="6">
        <v>180</v>
      </c>
    </row>
    <row r="821" spans="1:39" x14ac:dyDescent="0.25">
      <c r="A821" s="5" t="s">
        <v>17</v>
      </c>
      <c r="B821" s="2" t="s">
        <v>110</v>
      </c>
      <c r="C821" s="2" t="s">
        <v>15</v>
      </c>
      <c r="D821" s="2" t="s">
        <v>103</v>
      </c>
      <c r="E821" s="28">
        <v>1</v>
      </c>
      <c r="F821" s="2" t="s">
        <v>8</v>
      </c>
      <c r="G821" s="2" t="s">
        <v>12</v>
      </c>
      <c r="H821" s="2" t="s">
        <v>12</v>
      </c>
      <c r="I821" s="2">
        <v>385</v>
      </c>
      <c r="J821" s="4">
        <v>39396</v>
      </c>
      <c r="K821" s="2">
        <v>250989</v>
      </c>
      <c r="L821" s="2" t="s">
        <v>13</v>
      </c>
      <c r="M821" s="2" t="s">
        <v>12</v>
      </c>
      <c r="N821" s="2">
        <v>2</v>
      </c>
      <c r="O821" s="2" t="s">
        <v>180</v>
      </c>
      <c r="P821" s="2" t="s">
        <v>60</v>
      </c>
      <c r="Q821" s="2" t="s">
        <v>29</v>
      </c>
      <c r="R821" s="2" t="s">
        <v>8</v>
      </c>
      <c r="S821" s="2" t="b">
        <v>0</v>
      </c>
      <c r="T821" s="2" t="b">
        <v>0</v>
      </c>
      <c r="U821" s="2" t="s">
        <v>7</v>
      </c>
      <c r="V821" s="4">
        <v>39396</v>
      </c>
      <c r="W821" s="2" t="s">
        <v>12</v>
      </c>
      <c r="X821" s="2" t="s">
        <v>37</v>
      </c>
      <c r="Y821" s="2" t="s">
        <v>73</v>
      </c>
      <c r="Z821" s="47">
        <v>0.30763888888888891</v>
      </c>
      <c r="AA821" s="3"/>
      <c r="AB821" s="3"/>
      <c r="AC821" s="2" t="s">
        <v>3</v>
      </c>
      <c r="AD821" s="2" t="s">
        <v>22</v>
      </c>
      <c r="AE821" s="2">
        <v>0</v>
      </c>
      <c r="AF821" s="2">
        <v>0</v>
      </c>
      <c r="AG821" s="2">
        <v>0</v>
      </c>
      <c r="AH821" s="2">
        <v>0</v>
      </c>
      <c r="AI821" s="2">
        <v>0</v>
      </c>
      <c r="AJ821" s="2">
        <v>0</v>
      </c>
      <c r="AK821" s="2" t="s">
        <v>1</v>
      </c>
      <c r="AL821" s="2" t="s">
        <v>1</v>
      </c>
      <c r="AM821" s="1" t="s">
        <v>0</v>
      </c>
    </row>
    <row r="822" spans="1:39" x14ac:dyDescent="0.25">
      <c r="A822" s="10" t="s">
        <v>17</v>
      </c>
      <c r="B822" s="7" t="s">
        <v>91</v>
      </c>
      <c r="C822" s="7" t="s">
        <v>15</v>
      </c>
      <c r="D822" s="7" t="s">
        <v>361</v>
      </c>
      <c r="E822" s="29">
        <v>1</v>
      </c>
      <c r="F822" s="7" t="s">
        <v>8</v>
      </c>
      <c r="G822" s="7" t="s">
        <v>12</v>
      </c>
      <c r="H822" s="7" t="s">
        <v>12</v>
      </c>
      <c r="I822" s="11" t="s">
        <v>12</v>
      </c>
      <c r="J822" s="9">
        <v>39415</v>
      </c>
      <c r="K822" s="7">
        <v>249740</v>
      </c>
      <c r="L822" s="7" t="s">
        <v>13</v>
      </c>
      <c r="M822" s="7" t="s">
        <v>12</v>
      </c>
      <c r="N822" s="7">
        <v>2</v>
      </c>
      <c r="O822" s="7" t="s">
        <v>293</v>
      </c>
      <c r="P822" s="7" t="s">
        <v>52</v>
      </c>
      <c r="Q822" s="7" t="s">
        <v>19</v>
      </c>
      <c r="R822" s="7" t="s">
        <v>8</v>
      </c>
      <c r="S822" s="7" t="b">
        <v>0</v>
      </c>
      <c r="T822" s="7" t="b">
        <v>0</v>
      </c>
      <c r="U822" s="7" t="s">
        <v>420</v>
      </c>
      <c r="V822" s="9">
        <v>39415</v>
      </c>
      <c r="W822" s="7" t="s">
        <v>12</v>
      </c>
      <c r="X822" s="7" t="s">
        <v>37</v>
      </c>
      <c r="Y822" s="7" t="s">
        <v>59</v>
      </c>
      <c r="Z822" s="48">
        <v>0.56111111111111112</v>
      </c>
      <c r="AA822" s="8"/>
      <c r="AB822" s="8"/>
      <c r="AC822" s="7" t="s">
        <v>3</v>
      </c>
      <c r="AD822" s="7" t="s">
        <v>34</v>
      </c>
      <c r="AE822" s="7">
        <v>1</v>
      </c>
      <c r="AF822" s="7">
        <v>0</v>
      </c>
      <c r="AG822" s="7">
        <v>0</v>
      </c>
      <c r="AH822" s="7">
        <v>0</v>
      </c>
      <c r="AI822" s="7">
        <v>0</v>
      </c>
      <c r="AJ822" s="7">
        <v>100</v>
      </c>
      <c r="AK822" s="7" t="s">
        <v>1</v>
      </c>
      <c r="AL822" s="7" t="s">
        <v>1</v>
      </c>
      <c r="AM822" s="6">
        <v>130</v>
      </c>
    </row>
    <row r="823" spans="1:39" x14ac:dyDescent="0.25">
      <c r="A823" s="5" t="s">
        <v>17</v>
      </c>
      <c r="B823" s="2" t="s">
        <v>250</v>
      </c>
      <c r="C823" s="2" t="s">
        <v>46</v>
      </c>
      <c r="D823" s="2" t="s">
        <v>32</v>
      </c>
      <c r="E823" s="28">
        <v>1</v>
      </c>
      <c r="F823" s="2" t="s">
        <v>12</v>
      </c>
      <c r="G823" s="2" t="s">
        <v>12</v>
      </c>
      <c r="H823" s="2" t="s">
        <v>12</v>
      </c>
      <c r="I823" s="2">
        <v>192</v>
      </c>
      <c r="J823" s="4">
        <v>39424</v>
      </c>
      <c r="K823" s="2">
        <v>252259</v>
      </c>
      <c r="L823" s="2" t="s">
        <v>13</v>
      </c>
      <c r="M823" s="2" t="s">
        <v>12</v>
      </c>
      <c r="N823" s="2">
        <v>2</v>
      </c>
      <c r="O823" s="2" t="s">
        <v>27</v>
      </c>
      <c r="P823" s="2" t="s">
        <v>132</v>
      </c>
      <c r="Q823" s="2" t="s">
        <v>19</v>
      </c>
      <c r="R823" s="2" t="s">
        <v>12</v>
      </c>
      <c r="S823" s="2" t="b">
        <v>1</v>
      </c>
      <c r="T823" s="2" t="b">
        <v>0</v>
      </c>
      <c r="U823" s="2" t="s">
        <v>419</v>
      </c>
      <c r="V823" s="4">
        <v>39428</v>
      </c>
      <c r="W823" s="2" t="s">
        <v>6</v>
      </c>
      <c r="X823" s="2" t="s">
        <v>12</v>
      </c>
      <c r="Y823" s="2" t="s">
        <v>50</v>
      </c>
      <c r="Z823" s="47">
        <v>0.70833333333333337</v>
      </c>
      <c r="AA823" s="3"/>
      <c r="AB823" s="3"/>
      <c r="AC823" s="2" t="s">
        <v>55</v>
      </c>
      <c r="AD823" s="2" t="s">
        <v>22</v>
      </c>
      <c r="AE823" s="2">
        <v>0</v>
      </c>
      <c r="AF823" s="2">
        <v>0</v>
      </c>
      <c r="AG823" s="2">
        <v>0</v>
      </c>
      <c r="AH823" s="2">
        <v>0</v>
      </c>
      <c r="AI823" s="2">
        <v>0</v>
      </c>
      <c r="AJ823" s="2" t="s">
        <v>1</v>
      </c>
      <c r="AK823" s="2" t="s">
        <v>1</v>
      </c>
      <c r="AL823" s="2" t="s">
        <v>1</v>
      </c>
      <c r="AM823" s="1" t="s">
        <v>0</v>
      </c>
    </row>
    <row r="824" spans="1:39" x14ac:dyDescent="0.25">
      <c r="A824" s="10" t="s">
        <v>17</v>
      </c>
      <c r="B824" s="7" t="s">
        <v>287</v>
      </c>
      <c r="C824" s="7" t="s">
        <v>46</v>
      </c>
      <c r="D824" s="7" t="s">
        <v>103</v>
      </c>
      <c r="E824" s="29">
        <v>1</v>
      </c>
      <c r="F824" s="7" t="s">
        <v>8</v>
      </c>
      <c r="G824" s="7" t="s">
        <v>12</v>
      </c>
      <c r="H824" s="7" t="s">
        <v>12</v>
      </c>
      <c r="I824" s="11" t="s">
        <v>12</v>
      </c>
      <c r="J824" s="9">
        <v>39427</v>
      </c>
      <c r="K824" s="7">
        <v>254036</v>
      </c>
      <c r="L824" s="7" t="s">
        <v>64</v>
      </c>
      <c r="M824" s="7" t="s">
        <v>12</v>
      </c>
      <c r="N824" s="7">
        <v>2</v>
      </c>
      <c r="O824" s="7" t="s">
        <v>180</v>
      </c>
      <c r="P824" s="7" t="s">
        <v>122</v>
      </c>
      <c r="Q824" s="7" t="s">
        <v>19</v>
      </c>
      <c r="R824" s="7" t="s">
        <v>12</v>
      </c>
      <c r="S824" s="7" t="b">
        <v>0</v>
      </c>
      <c r="T824" s="7" t="b">
        <v>0</v>
      </c>
      <c r="U824" s="7" t="s">
        <v>418</v>
      </c>
      <c r="V824" s="9">
        <v>39427</v>
      </c>
      <c r="W824" s="7" t="s">
        <v>12</v>
      </c>
      <c r="X824" s="7" t="s">
        <v>12</v>
      </c>
      <c r="Y824" s="7" t="s">
        <v>73</v>
      </c>
      <c r="Z824" s="48">
        <v>0.37013888888888885</v>
      </c>
      <c r="AA824" s="8"/>
      <c r="AB824" s="8"/>
      <c r="AC824" s="7" t="s">
        <v>3</v>
      </c>
      <c r="AD824" s="7" t="s">
        <v>22</v>
      </c>
      <c r="AE824" s="7">
        <v>0</v>
      </c>
      <c r="AF824" s="7">
        <v>0</v>
      </c>
      <c r="AG824" s="7">
        <v>0</v>
      </c>
      <c r="AH824" s="7">
        <v>0</v>
      </c>
      <c r="AI824" s="7">
        <v>0</v>
      </c>
      <c r="AJ824" s="7" t="s">
        <v>1</v>
      </c>
      <c r="AK824" s="7" t="s">
        <v>1</v>
      </c>
      <c r="AL824" s="7" t="s">
        <v>1</v>
      </c>
      <c r="AM824" s="6" t="s">
        <v>0</v>
      </c>
    </row>
    <row r="825" spans="1:39" x14ac:dyDescent="0.25">
      <c r="A825" s="5" t="s">
        <v>17</v>
      </c>
      <c r="B825" s="2" t="s">
        <v>417</v>
      </c>
      <c r="C825" s="2" t="s">
        <v>15</v>
      </c>
      <c r="D825" s="2" t="s">
        <v>28</v>
      </c>
      <c r="E825" s="28">
        <v>7</v>
      </c>
      <c r="F825" s="2" t="s">
        <v>12</v>
      </c>
      <c r="G825" s="2" t="s">
        <v>12</v>
      </c>
      <c r="H825" s="2" t="s">
        <v>12</v>
      </c>
      <c r="I825" s="2">
        <v>658</v>
      </c>
      <c r="J825" s="4">
        <v>39431</v>
      </c>
      <c r="K825" s="2">
        <v>254326</v>
      </c>
      <c r="L825" s="2" t="s">
        <v>13</v>
      </c>
      <c r="M825" s="2" t="s">
        <v>12</v>
      </c>
      <c r="N825" s="2">
        <v>2</v>
      </c>
      <c r="O825" s="2" t="s">
        <v>27</v>
      </c>
      <c r="P825" s="2" t="s">
        <v>416</v>
      </c>
      <c r="Q825" s="2" t="s">
        <v>19</v>
      </c>
      <c r="R825" s="2" t="s">
        <v>12</v>
      </c>
      <c r="S825" s="2" t="b">
        <v>0</v>
      </c>
      <c r="T825" s="2" t="b">
        <v>0</v>
      </c>
      <c r="U825" s="2" t="s">
        <v>415</v>
      </c>
      <c r="V825" s="4">
        <v>39436</v>
      </c>
      <c r="W825" s="2" t="s">
        <v>12</v>
      </c>
      <c r="X825" s="2" t="s">
        <v>12</v>
      </c>
      <c r="Y825" s="2" t="s">
        <v>73</v>
      </c>
      <c r="Z825" s="47">
        <v>0.97361111111111109</v>
      </c>
      <c r="AA825" s="3"/>
      <c r="AB825" s="3"/>
      <c r="AC825" s="2" t="s">
        <v>35</v>
      </c>
      <c r="AD825" s="2" t="s">
        <v>22</v>
      </c>
      <c r="AE825" s="2">
        <v>0</v>
      </c>
      <c r="AF825" s="2">
        <v>0</v>
      </c>
      <c r="AG825" s="2">
        <v>0</v>
      </c>
      <c r="AH825" s="2">
        <v>0</v>
      </c>
      <c r="AI825" s="2">
        <v>0</v>
      </c>
      <c r="AJ825" s="2">
        <v>250</v>
      </c>
      <c r="AK825" s="2" t="s">
        <v>1</v>
      </c>
      <c r="AL825" s="2" t="s">
        <v>1</v>
      </c>
      <c r="AM825" s="1" t="s">
        <v>0</v>
      </c>
    </row>
    <row r="826" spans="1:39" x14ac:dyDescent="0.25">
      <c r="A826" s="5" t="s">
        <v>17</v>
      </c>
      <c r="B826" s="2" t="s">
        <v>318</v>
      </c>
      <c r="C826" s="2" t="s">
        <v>15</v>
      </c>
      <c r="D826" s="2" t="s">
        <v>80</v>
      </c>
      <c r="E826" s="28">
        <v>1</v>
      </c>
      <c r="F826" s="2" t="s">
        <v>8</v>
      </c>
      <c r="G826" s="2" t="s">
        <v>12</v>
      </c>
      <c r="H826" s="2" t="s">
        <v>12</v>
      </c>
      <c r="I826" s="12" t="s">
        <v>12</v>
      </c>
      <c r="J826" s="4">
        <v>39441</v>
      </c>
      <c r="K826" s="2">
        <v>251395</v>
      </c>
      <c r="L826" s="2" t="s">
        <v>13</v>
      </c>
      <c r="M826" s="2" t="s">
        <v>12</v>
      </c>
      <c r="N826" s="2">
        <v>2</v>
      </c>
      <c r="O826" s="2" t="s">
        <v>222</v>
      </c>
      <c r="P826" s="2" t="s">
        <v>257</v>
      </c>
      <c r="Q826" s="2" t="s">
        <v>9</v>
      </c>
      <c r="R826" s="2" t="s">
        <v>168</v>
      </c>
      <c r="S826" s="2" t="b">
        <v>1</v>
      </c>
      <c r="T826" s="2" t="b">
        <v>0</v>
      </c>
      <c r="U826" s="2" t="s">
        <v>311</v>
      </c>
      <c r="V826" s="4">
        <v>39442</v>
      </c>
      <c r="W826" s="2" t="s">
        <v>6</v>
      </c>
      <c r="X826" s="2" t="s">
        <v>45</v>
      </c>
      <c r="Y826" s="2" t="s">
        <v>259</v>
      </c>
      <c r="Z826" s="47">
        <v>0.87916666666666676</v>
      </c>
      <c r="AA826" s="3"/>
      <c r="AB826" s="3"/>
      <c r="AC826" s="2" t="s">
        <v>35</v>
      </c>
      <c r="AD826" s="2" t="s">
        <v>2</v>
      </c>
      <c r="AE826" s="2">
        <v>0</v>
      </c>
      <c r="AF826" s="2">
        <v>0</v>
      </c>
      <c r="AG826" s="2">
        <v>0</v>
      </c>
      <c r="AH826" s="2">
        <v>0</v>
      </c>
      <c r="AI826" s="2">
        <v>0</v>
      </c>
      <c r="AJ826" s="2">
        <v>0</v>
      </c>
      <c r="AK826" s="2" t="s">
        <v>1</v>
      </c>
      <c r="AL826" s="2" t="s">
        <v>1</v>
      </c>
      <c r="AM826" s="1" t="s">
        <v>0</v>
      </c>
    </row>
    <row r="827" spans="1:39" x14ac:dyDescent="0.25">
      <c r="A827" s="10" t="s">
        <v>17</v>
      </c>
      <c r="B827" s="7" t="s">
        <v>16</v>
      </c>
      <c r="C827" s="7" t="s">
        <v>15</v>
      </c>
      <c r="D827" s="7" t="s">
        <v>25</v>
      </c>
      <c r="E827" s="29">
        <v>1</v>
      </c>
      <c r="F827" s="7" t="s">
        <v>8</v>
      </c>
      <c r="G827" s="7" t="s">
        <v>12</v>
      </c>
      <c r="H827" s="7" t="s">
        <v>12</v>
      </c>
      <c r="I827" s="11" t="s">
        <v>12</v>
      </c>
      <c r="J827" s="9">
        <v>39445</v>
      </c>
      <c r="K827" s="7">
        <v>250640</v>
      </c>
      <c r="L827" s="7" t="s">
        <v>13</v>
      </c>
      <c r="M827" s="7" t="s">
        <v>12</v>
      </c>
      <c r="N827" s="7">
        <v>2</v>
      </c>
      <c r="O827" s="7" t="s">
        <v>106</v>
      </c>
      <c r="P827" s="7" t="s">
        <v>10</v>
      </c>
      <c r="Q827" s="7" t="s">
        <v>29</v>
      </c>
      <c r="R827" s="7" t="s">
        <v>8</v>
      </c>
      <c r="S827" s="7" t="b">
        <v>0</v>
      </c>
      <c r="T827" s="7" t="b">
        <v>0</v>
      </c>
      <c r="U827" s="7" t="s">
        <v>413</v>
      </c>
      <c r="V827" s="9">
        <v>39446</v>
      </c>
      <c r="W827" s="7" t="s">
        <v>12</v>
      </c>
      <c r="X827" s="7" t="s">
        <v>5</v>
      </c>
      <c r="Y827" s="7" t="s">
        <v>73</v>
      </c>
      <c r="Z827" s="48">
        <v>0.64583333333333337</v>
      </c>
      <c r="AA827" s="8"/>
      <c r="AB827" s="8"/>
      <c r="AC827" s="7" t="s">
        <v>3</v>
      </c>
      <c r="AD827" s="7" t="s">
        <v>34</v>
      </c>
      <c r="AE827" s="7">
        <v>0</v>
      </c>
      <c r="AF827" s="7">
        <v>0</v>
      </c>
      <c r="AG827" s="7">
        <v>0</v>
      </c>
      <c r="AH827" s="7">
        <v>0</v>
      </c>
      <c r="AI827" s="7">
        <v>0</v>
      </c>
      <c r="AJ827" s="7">
        <v>0</v>
      </c>
      <c r="AK827" s="7" t="s">
        <v>1</v>
      </c>
      <c r="AL827" s="7" t="s">
        <v>1</v>
      </c>
      <c r="AM827" s="6">
        <v>150</v>
      </c>
    </row>
    <row r="828" spans="1:39" x14ac:dyDescent="0.25">
      <c r="A828" s="5" t="s">
        <v>17</v>
      </c>
      <c r="B828" s="2" t="s">
        <v>130</v>
      </c>
      <c r="C828" s="2" t="s">
        <v>15</v>
      </c>
      <c r="D828" s="2" t="s">
        <v>99</v>
      </c>
      <c r="E828" s="28">
        <v>1</v>
      </c>
      <c r="F828" s="2" t="s">
        <v>12</v>
      </c>
      <c r="G828" s="2" t="s">
        <v>12</v>
      </c>
      <c r="H828" s="2" t="s">
        <v>12</v>
      </c>
      <c r="I828" s="2">
        <v>445</v>
      </c>
      <c r="J828" s="4">
        <v>39446</v>
      </c>
      <c r="K828" s="2">
        <v>253222</v>
      </c>
      <c r="L828" s="2" t="s">
        <v>13</v>
      </c>
      <c r="M828" s="2" t="s">
        <v>12</v>
      </c>
      <c r="N828" s="2">
        <v>2</v>
      </c>
      <c r="O828" s="2" t="s">
        <v>27</v>
      </c>
      <c r="P828" s="2" t="s">
        <v>83</v>
      </c>
      <c r="Q828" s="2" t="s">
        <v>29</v>
      </c>
      <c r="R828" s="2" t="s">
        <v>12</v>
      </c>
      <c r="S828" s="2" t="b">
        <v>0</v>
      </c>
      <c r="T828" s="2" t="b">
        <v>0</v>
      </c>
      <c r="U828" s="2" t="s">
        <v>412</v>
      </c>
      <c r="V828" s="4">
        <v>39446</v>
      </c>
      <c r="W828" s="2" t="s">
        <v>6</v>
      </c>
      <c r="X828" s="2" t="s">
        <v>12</v>
      </c>
      <c r="Y828" s="2" t="s">
        <v>129</v>
      </c>
      <c r="Z828" s="47">
        <v>0.4458333333333333</v>
      </c>
      <c r="AA828" s="3"/>
      <c r="AB828" s="3"/>
      <c r="AC828" s="2" t="s">
        <v>3</v>
      </c>
      <c r="AD828" s="2" t="s">
        <v>22</v>
      </c>
      <c r="AE828" s="2">
        <v>0</v>
      </c>
      <c r="AF828" s="2">
        <v>0</v>
      </c>
      <c r="AG828" s="2">
        <v>0</v>
      </c>
      <c r="AH828" s="2">
        <v>0</v>
      </c>
      <c r="AI828" s="2">
        <v>0</v>
      </c>
      <c r="AJ828" s="2">
        <v>0</v>
      </c>
      <c r="AK828" s="2" t="s">
        <v>1</v>
      </c>
      <c r="AL828" s="2" t="s">
        <v>1</v>
      </c>
      <c r="AM828" s="1" t="s">
        <v>0</v>
      </c>
    </row>
    <row r="829" spans="1:39" x14ac:dyDescent="0.25">
      <c r="A829" s="10" t="s">
        <v>17</v>
      </c>
      <c r="B829" s="7" t="s">
        <v>130</v>
      </c>
      <c r="C829" s="7" t="s">
        <v>15</v>
      </c>
      <c r="D829" s="7" t="s">
        <v>26</v>
      </c>
      <c r="E829" s="29">
        <v>1</v>
      </c>
      <c r="F829" s="7" t="s">
        <v>12</v>
      </c>
      <c r="G829" s="7" t="s">
        <v>12</v>
      </c>
      <c r="H829" s="7" t="s">
        <v>12</v>
      </c>
      <c r="I829" s="7">
        <v>848</v>
      </c>
      <c r="J829" s="9">
        <v>39446</v>
      </c>
      <c r="K829" s="7">
        <v>251998</v>
      </c>
      <c r="L829" s="7" t="s">
        <v>13</v>
      </c>
      <c r="M829" s="7" t="s">
        <v>12</v>
      </c>
      <c r="N829" s="7">
        <v>2</v>
      </c>
      <c r="O829" s="7" t="s">
        <v>27</v>
      </c>
      <c r="P829" s="7" t="s">
        <v>83</v>
      </c>
      <c r="Q829" s="7" t="s">
        <v>9</v>
      </c>
      <c r="R829" s="7" t="s">
        <v>12</v>
      </c>
      <c r="S829" s="7" t="b">
        <v>0</v>
      </c>
      <c r="T829" s="7" t="b">
        <v>0</v>
      </c>
      <c r="U829" s="7" t="s">
        <v>411</v>
      </c>
      <c r="V829" s="9">
        <v>39446</v>
      </c>
      <c r="W829" s="7" t="s">
        <v>6</v>
      </c>
      <c r="X829" s="7" t="s">
        <v>12</v>
      </c>
      <c r="Y829" s="7" t="s">
        <v>129</v>
      </c>
      <c r="Z829" s="48">
        <v>0.41736111111111113</v>
      </c>
      <c r="AA829" s="8"/>
      <c r="AB829" s="8"/>
      <c r="AC829" s="7" t="s">
        <v>3</v>
      </c>
      <c r="AD829" s="7" t="s">
        <v>22</v>
      </c>
      <c r="AE829" s="7">
        <v>0</v>
      </c>
      <c r="AF829" s="7">
        <v>0</v>
      </c>
      <c r="AG829" s="7">
        <v>0</v>
      </c>
      <c r="AH829" s="7">
        <v>0</v>
      </c>
      <c r="AI829" s="7">
        <v>0</v>
      </c>
      <c r="AJ829" s="7">
        <v>0</v>
      </c>
      <c r="AK829" s="7" t="s">
        <v>1</v>
      </c>
      <c r="AL829" s="7" t="s">
        <v>1</v>
      </c>
      <c r="AM829" s="6" t="s">
        <v>0</v>
      </c>
    </row>
    <row r="830" spans="1:39" x14ac:dyDescent="0.25">
      <c r="A830" s="5" t="s">
        <v>17</v>
      </c>
      <c r="B830" s="2" t="s">
        <v>130</v>
      </c>
      <c r="C830" s="2" t="s">
        <v>15</v>
      </c>
      <c r="D830" s="2" t="s">
        <v>80</v>
      </c>
      <c r="E830" s="28">
        <v>50</v>
      </c>
      <c r="F830" s="2" t="s">
        <v>12</v>
      </c>
      <c r="G830" s="2" t="s">
        <v>12</v>
      </c>
      <c r="H830" s="2" t="s">
        <v>12</v>
      </c>
      <c r="I830" s="2">
        <v>3391</v>
      </c>
      <c r="J830" s="4">
        <v>39446</v>
      </c>
      <c r="K830" s="2">
        <v>251764</v>
      </c>
      <c r="L830" s="2" t="s">
        <v>13</v>
      </c>
      <c r="M830" s="2" t="s">
        <v>12</v>
      </c>
      <c r="N830" s="2">
        <v>2</v>
      </c>
      <c r="O830" s="2" t="s">
        <v>410</v>
      </c>
      <c r="P830" s="2" t="s">
        <v>83</v>
      </c>
      <c r="Q830" s="2" t="s">
        <v>9</v>
      </c>
      <c r="R830" s="2" t="s">
        <v>12</v>
      </c>
      <c r="S830" s="2" t="b">
        <v>0</v>
      </c>
      <c r="T830" s="2" t="b">
        <v>0</v>
      </c>
      <c r="U830" s="2" t="s">
        <v>409</v>
      </c>
      <c r="V830" s="4">
        <v>39446</v>
      </c>
      <c r="W830" s="2" t="s">
        <v>6</v>
      </c>
      <c r="X830" s="2" t="s">
        <v>12</v>
      </c>
      <c r="Y830" s="2" t="s">
        <v>129</v>
      </c>
      <c r="Z830" s="47">
        <v>0.32430555555555557</v>
      </c>
      <c r="AA830" s="3"/>
      <c r="AB830" s="3"/>
      <c r="AC830" s="2" t="s">
        <v>3</v>
      </c>
      <c r="AD830" s="2" t="s">
        <v>22</v>
      </c>
      <c r="AE830" s="2">
        <v>0</v>
      </c>
      <c r="AF830" s="2">
        <v>0</v>
      </c>
      <c r="AG830" s="2">
        <v>0</v>
      </c>
      <c r="AH830" s="2">
        <v>0</v>
      </c>
      <c r="AI830" s="2">
        <v>0</v>
      </c>
      <c r="AJ830" s="2">
        <v>0</v>
      </c>
      <c r="AK830" s="2" t="s">
        <v>1</v>
      </c>
      <c r="AL830" s="2" t="s">
        <v>1</v>
      </c>
      <c r="AM830" s="1" t="s">
        <v>0</v>
      </c>
    </row>
    <row r="831" spans="1:39" x14ac:dyDescent="0.25">
      <c r="A831" s="10" t="s">
        <v>17</v>
      </c>
      <c r="B831" s="7" t="s">
        <v>130</v>
      </c>
      <c r="C831" s="7" t="s">
        <v>15</v>
      </c>
      <c r="D831" s="7" t="s">
        <v>70</v>
      </c>
      <c r="E831" s="29">
        <v>50</v>
      </c>
      <c r="F831" s="7" t="s">
        <v>12</v>
      </c>
      <c r="G831" s="7" t="s">
        <v>12</v>
      </c>
      <c r="H831" s="7" t="s">
        <v>12</v>
      </c>
      <c r="I831" s="7">
        <v>6764</v>
      </c>
      <c r="J831" s="9">
        <v>39446</v>
      </c>
      <c r="K831" s="7">
        <v>252335</v>
      </c>
      <c r="L831" s="7" t="s">
        <v>13</v>
      </c>
      <c r="M831" s="7" t="s">
        <v>12</v>
      </c>
      <c r="N831" s="7">
        <v>2</v>
      </c>
      <c r="O831" s="7" t="s">
        <v>69</v>
      </c>
      <c r="P831" s="7" t="s">
        <v>83</v>
      </c>
      <c r="Q831" s="7" t="s">
        <v>9</v>
      </c>
      <c r="R831" s="7" t="s">
        <v>12</v>
      </c>
      <c r="S831" s="7" t="b">
        <v>0</v>
      </c>
      <c r="T831" s="7" t="b">
        <v>0</v>
      </c>
      <c r="U831" s="7" t="s">
        <v>408</v>
      </c>
      <c r="V831" s="9">
        <v>39446</v>
      </c>
      <c r="W831" s="7" t="s">
        <v>6</v>
      </c>
      <c r="X831" s="7" t="s">
        <v>12</v>
      </c>
      <c r="Y831" s="7" t="s">
        <v>129</v>
      </c>
      <c r="Z831" s="48">
        <v>0.3263888888888889</v>
      </c>
      <c r="AA831" s="8"/>
      <c r="AB831" s="8"/>
      <c r="AC831" s="7" t="s">
        <v>3</v>
      </c>
      <c r="AD831" s="7" t="s">
        <v>22</v>
      </c>
      <c r="AE831" s="7">
        <v>0</v>
      </c>
      <c r="AF831" s="7">
        <v>0</v>
      </c>
      <c r="AG831" s="7">
        <v>0</v>
      </c>
      <c r="AH831" s="7">
        <v>0</v>
      </c>
      <c r="AI831" s="7">
        <v>0</v>
      </c>
      <c r="AJ831" s="7">
        <v>0</v>
      </c>
      <c r="AK831" s="7" t="s">
        <v>1</v>
      </c>
      <c r="AL831" s="7" t="s">
        <v>1</v>
      </c>
      <c r="AM831" s="6" t="s">
        <v>0</v>
      </c>
    </row>
    <row r="832" spans="1:39" x14ac:dyDescent="0.25">
      <c r="A832" s="5" t="s">
        <v>17</v>
      </c>
      <c r="B832" s="2" t="s">
        <v>130</v>
      </c>
      <c r="C832" s="2" t="s">
        <v>15</v>
      </c>
      <c r="D832" s="2" t="s">
        <v>97</v>
      </c>
      <c r="E832" s="28">
        <v>50</v>
      </c>
      <c r="F832" s="2" t="s">
        <v>12</v>
      </c>
      <c r="G832" s="2" t="s">
        <v>12</v>
      </c>
      <c r="H832" s="2" t="s">
        <v>12</v>
      </c>
      <c r="I832" s="2">
        <v>1245</v>
      </c>
      <c r="J832" s="4">
        <v>39446</v>
      </c>
      <c r="K832" s="2">
        <v>251004</v>
      </c>
      <c r="L832" s="2" t="s">
        <v>13</v>
      </c>
      <c r="M832" s="2" t="s">
        <v>12</v>
      </c>
      <c r="N832" s="2">
        <v>2</v>
      </c>
      <c r="O832" s="2" t="s">
        <v>27</v>
      </c>
      <c r="P832" s="2" t="s">
        <v>83</v>
      </c>
      <c r="Q832" s="2" t="s">
        <v>9</v>
      </c>
      <c r="R832" s="2" t="s">
        <v>12</v>
      </c>
      <c r="S832" s="2" t="b">
        <v>1</v>
      </c>
      <c r="T832" s="2" t="b">
        <v>0</v>
      </c>
      <c r="U832" s="2" t="s">
        <v>407</v>
      </c>
      <c r="V832" s="4">
        <v>39446</v>
      </c>
      <c r="W832" s="2" t="s">
        <v>6</v>
      </c>
      <c r="X832" s="2" t="s">
        <v>12</v>
      </c>
      <c r="Y832" s="2" t="s">
        <v>129</v>
      </c>
      <c r="Z832" s="47">
        <v>0.32222222222222224</v>
      </c>
      <c r="AA832" s="3"/>
      <c r="AB832" s="3"/>
      <c r="AC832" s="2" t="s">
        <v>3</v>
      </c>
      <c r="AD832" s="2" t="s">
        <v>22</v>
      </c>
      <c r="AE832" s="2">
        <v>0</v>
      </c>
      <c r="AF832" s="2">
        <v>0</v>
      </c>
      <c r="AG832" s="2">
        <v>0</v>
      </c>
      <c r="AH832" s="2">
        <v>0</v>
      </c>
      <c r="AI832" s="2">
        <v>0</v>
      </c>
      <c r="AJ832" s="2">
        <v>0</v>
      </c>
      <c r="AK832" s="2" t="s">
        <v>1</v>
      </c>
      <c r="AL832" s="2" t="s">
        <v>1</v>
      </c>
      <c r="AM832" s="1" t="s">
        <v>0</v>
      </c>
    </row>
    <row r="833" spans="1:39" x14ac:dyDescent="0.25">
      <c r="A833" s="10" t="s">
        <v>17</v>
      </c>
      <c r="B833" s="7" t="s">
        <v>130</v>
      </c>
      <c r="C833" s="7" t="s">
        <v>15</v>
      </c>
      <c r="D833" s="7" t="s">
        <v>74</v>
      </c>
      <c r="E833" s="29">
        <v>50</v>
      </c>
      <c r="F833" s="7" t="s">
        <v>12</v>
      </c>
      <c r="G833" s="7" t="s">
        <v>12</v>
      </c>
      <c r="H833" s="7" t="s">
        <v>12</v>
      </c>
      <c r="I833" s="7">
        <v>4791</v>
      </c>
      <c r="J833" s="9">
        <v>39447</v>
      </c>
      <c r="K833" s="7">
        <v>250794</v>
      </c>
      <c r="L833" s="7" t="s">
        <v>13</v>
      </c>
      <c r="M833" s="7" t="s">
        <v>12</v>
      </c>
      <c r="N833" s="7">
        <v>2</v>
      </c>
      <c r="O833" s="7" t="s">
        <v>223</v>
      </c>
      <c r="P833" s="7" t="s">
        <v>83</v>
      </c>
      <c r="Q833" s="7" t="s">
        <v>9</v>
      </c>
      <c r="R833" s="7" t="s">
        <v>12</v>
      </c>
      <c r="S833" s="7" t="b">
        <v>0</v>
      </c>
      <c r="T833" s="7" t="b">
        <v>0</v>
      </c>
      <c r="U833" s="7" t="s">
        <v>406</v>
      </c>
      <c r="V833" s="9">
        <v>39447</v>
      </c>
      <c r="W833" s="7" t="s">
        <v>6</v>
      </c>
      <c r="X833" s="7" t="s">
        <v>12</v>
      </c>
      <c r="Y833" s="7" t="s">
        <v>129</v>
      </c>
      <c r="Z833" s="48">
        <v>0.65</v>
      </c>
      <c r="AA833" s="8"/>
      <c r="AB833" s="8"/>
      <c r="AC833" s="7" t="s">
        <v>3</v>
      </c>
      <c r="AD833" s="7" t="s">
        <v>22</v>
      </c>
      <c r="AE833" s="7">
        <v>0</v>
      </c>
      <c r="AF833" s="7">
        <v>0</v>
      </c>
      <c r="AG833" s="7">
        <v>0</v>
      </c>
      <c r="AH833" s="7">
        <v>0</v>
      </c>
      <c r="AI833" s="7">
        <v>0</v>
      </c>
      <c r="AJ833" s="7">
        <v>0</v>
      </c>
      <c r="AK833" s="7" t="s">
        <v>1</v>
      </c>
      <c r="AL833" s="7" t="s">
        <v>1</v>
      </c>
      <c r="AM833" s="6" t="s">
        <v>0</v>
      </c>
    </row>
    <row r="834" spans="1:39" x14ac:dyDescent="0.25">
      <c r="A834" s="10" t="s">
        <v>17</v>
      </c>
      <c r="B834" s="7" t="s">
        <v>91</v>
      </c>
      <c r="C834" s="7" t="s">
        <v>15</v>
      </c>
      <c r="D834" s="7" t="s">
        <v>151</v>
      </c>
      <c r="E834" s="29">
        <v>1</v>
      </c>
      <c r="F834" s="7" t="s">
        <v>8</v>
      </c>
      <c r="G834" s="7" t="s">
        <v>12</v>
      </c>
      <c r="H834" s="7" t="s">
        <v>12</v>
      </c>
      <c r="I834" s="11" t="s">
        <v>12</v>
      </c>
      <c r="J834" s="9">
        <v>39456</v>
      </c>
      <c r="K834" s="7">
        <v>252104</v>
      </c>
      <c r="L834" s="7" t="s">
        <v>13</v>
      </c>
      <c r="M834" s="7" t="s">
        <v>12</v>
      </c>
      <c r="N834" s="7">
        <v>2</v>
      </c>
      <c r="O834" s="7" t="s">
        <v>89</v>
      </c>
      <c r="P834" s="7" t="s">
        <v>52</v>
      </c>
      <c r="Q834" s="7" t="s">
        <v>9</v>
      </c>
      <c r="R834" s="7" t="s">
        <v>8</v>
      </c>
      <c r="S834" s="7" t="b">
        <v>0</v>
      </c>
      <c r="T834" s="7" t="b">
        <v>0</v>
      </c>
      <c r="U834" s="7" t="s">
        <v>7</v>
      </c>
      <c r="V834" s="9">
        <v>39456</v>
      </c>
      <c r="W834" s="7" t="s">
        <v>6</v>
      </c>
      <c r="X834" s="7" t="s">
        <v>37</v>
      </c>
      <c r="Y834" s="7" t="s">
        <v>149</v>
      </c>
      <c r="Z834" s="48">
        <v>0.72569444444444453</v>
      </c>
      <c r="AA834" s="8"/>
      <c r="AB834" s="8"/>
      <c r="AC834" s="7" t="s">
        <v>3</v>
      </c>
      <c r="AD834" s="7" t="s">
        <v>34</v>
      </c>
      <c r="AE834" s="7">
        <v>0</v>
      </c>
      <c r="AF834" s="7">
        <v>0</v>
      </c>
      <c r="AG834" s="7">
        <v>0</v>
      </c>
      <c r="AH834" s="7">
        <v>0</v>
      </c>
      <c r="AI834" s="7">
        <v>0</v>
      </c>
      <c r="AJ834" s="7">
        <v>0</v>
      </c>
      <c r="AK834" s="7" t="s">
        <v>1</v>
      </c>
      <c r="AL834" s="7" t="s">
        <v>1</v>
      </c>
      <c r="AM834" s="6">
        <v>125</v>
      </c>
    </row>
    <row r="835" spans="1:39" x14ac:dyDescent="0.25">
      <c r="A835" s="5" t="s">
        <v>17</v>
      </c>
      <c r="B835" s="2" t="s">
        <v>248</v>
      </c>
      <c r="C835" s="2" t="s">
        <v>15</v>
      </c>
      <c r="D835" s="2" t="s">
        <v>213</v>
      </c>
      <c r="E835" s="28">
        <v>7</v>
      </c>
      <c r="F835" s="2" t="s">
        <v>8</v>
      </c>
      <c r="G835" s="2" t="s">
        <v>12</v>
      </c>
      <c r="H835" s="2" t="s">
        <v>12</v>
      </c>
      <c r="I835" s="12" t="s">
        <v>12</v>
      </c>
      <c r="J835" s="4">
        <v>39511</v>
      </c>
      <c r="K835" s="2">
        <v>253671</v>
      </c>
      <c r="L835" s="2" t="s">
        <v>13</v>
      </c>
      <c r="M835" s="2" t="s">
        <v>12</v>
      </c>
      <c r="N835" s="2">
        <v>2</v>
      </c>
      <c r="O835" s="2" t="s">
        <v>69</v>
      </c>
      <c r="P835" s="2" t="s">
        <v>39</v>
      </c>
      <c r="Q835" s="2" t="s">
        <v>19</v>
      </c>
      <c r="R835" s="2" t="s">
        <v>8</v>
      </c>
      <c r="S835" s="2" t="b">
        <v>0</v>
      </c>
      <c r="T835" s="2" t="b">
        <v>0</v>
      </c>
      <c r="U835" s="2" t="s">
        <v>405</v>
      </c>
      <c r="V835" s="4">
        <v>39511</v>
      </c>
      <c r="W835" s="2" t="s">
        <v>12</v>
      </c>
      <c r="X835" s="2" t="s">
        <v>37</v>
      </c>
      <c r="Y835" s="2" t="s">
        <v>73</v>
      </c>
      <c r="Z835" s="47">
        <v>0.9375</v>
      </c>
      <c r="AA835" s="3"/>
      <c r="AB835" s="3"/>
      <c r="AC835" s="2" t="s">
        <v>35</v>
      </c>
      <c r="AD835" s="2" t="s">
        <v>34</v>
      </c>
      <c r="AE835" s="2">
        <v>0</v>
      </c>
      <c r="AF835" s="2">
        <v>0</v>
      </c>
      <c r="AG835" s="2">
        <v>0</v>
      </c>
      <c r="AH835" s="2">
        <v>0</v>
      </c>
      <c r="AI835" s="2">
        <v>0.2</v>
      </c>
      <c r="AJ835" s="2">
        <v>250</v>
      </c>
      <c r="AK835" s="2" t="s">
        <v>1</v>
      </c>
      <c r="AL835" s="2" t="s">
        <v>1</v>
      </c>
      <c r="AM835" s="1">
        <v>140</v>
      </c>
    </row>
    <row r="836" spans="1:39" x14ac:dyDescent="0.25">
      <c r="A836" s="10" t="s">
        <v>17</v>
      </c>
      <c r="B836" s="7" t="s">
        <v>193</v>
      </c>
      <c r="C836" s="7" t="s">
        <v>15</v>
      </c>
      <c r="D836" s="7" t="s">
        <v>70</v>
      </c>
      <c r="E836" s="29">
        <v>1</v>
      </c>
      <c r="F836" s="7" t="s">
        <v>53</v>
      </c>
      <c r="G836" s="7" t="s">
        <v>226</v>
      </c>
      <c r="H836" s="7" t="s">
        <v>12</v>
      </c>
      <c r="I836" s="7">
        <v>7200</v>
      </c>
      <c r="J836" s="9">
        <v>39521</v>
      </c>
      <c r="K836" s="7">
        <v>251704</v>
      </c>
      <c r="L836" s="7" t="s">
        <v>13</v>
      </c>
      <c r="M836" s="7" t="s">
        <v>12</v>
      </c>
      <c r="N836" s="7">
        <v>2</v>
      </c>
      <c r="O836" s="7" t="s">
        <v>243</v>
      </c>
      <c r="P836" s="7" t="s">
        <v>108</v>
      </c>
      <c r="Q836" s="7" t="s">
        <v>19</v>
      </c>
      <c r="R836" s="7" t="s">
        <v>8</v>
      </c>
      <c r="S836" s="7" t="b">
        <v>0</v>
      </c>
      <c r="T836" s="7" t="b">
        <v>0</v>
      </c>
      <c r="U836" s="7" t="s">
        <v>403</v>
      </c>
      <c r="V836" s="9">
        <v>39524</v>
      </c>
      <c r="W836" s="7" t="s">
        <v>131</v>
      </c>
      <c r="X836" s="7" t="s">
        <v>37</v>
      </c>
      <c r="Y836" s="7" t="s">
        <v>120</v>
      </c>
      <c r="Z836" s="48">
        <v>0.36458333333333331</v>
      </c>
      <c r="AA836" s="8"/>
      <c r="AB836" s="8"/>
      <c r="AC836" s="7" t="s">
        <v>3</v>
      </c>
      <c r="AD836" s="7" t="s">
        <v>22</v>
      </c>
      <c r="AE836" s="7">
        <v>0</v>
      </c>
      <c r="AF836" s="7">
        <v>0</v>
      </c>
      <c r="AG836" s="7">
        <v>0</v>
      </c>
      <c r="AH836" s="7">
        <v>0</v>
      </c>
      <c r="AI836" s="7">
        <v>0</v>
      </c>
      <c r="AJ836" s="7">
        <v>500</v>
      </c>
      <c r="AK836" s="7" t="s">
        <v>1</v>
      </c>
      <c r="AL836" s="7" t="s">
        <v>1</v>
      </c>
      <c r="AM836" s="6">
        <v>142</v>
      </c>
    </row>
    <row r="837" spans="1:39" x14ac:dyDescent="0.25">
      <c r="A837" s="10" t="s">
        <v>17</v>
      </c>
      <c r="B837" s="7" t="s">
        <v>318</v>
      </c>
      <c r="C837" s="7" t="s">
        <v>15</v>
      </c>
      <c r="D837" s="7" t="s">
        <v>197</v>
      </c>
      <c r="E837" s="29">
        <v>1</v>
      </c>
      <c r="F837" s="7" t="s">
        <v>12</v>
      </c>
      <c r="G837" s="7" t="s">
        <v>12</v>
      </c>
      <c r="H837" s="7" t="s">
        <v>12</v>
      </c>
      <c r="I837" s="7">
        <v>228</v>
      </c>
      <c r="J837" s="9">
        <v>39535</v>
      </c>
      <c r="K837" s="7">
        <v>249876</v>
      </c>
      <c r="L837" s="7" t="s">
        <v>13</v>
      </c>
      <c r="M837" s="7" t="s">
        <v>12</v>
      </c>
      <c r="N837" s="7">
        <v>2</v>
      </c>
      <c r="O837" s="7" t="s">
        <v>267</v>
      </c>
      <c r="P837" s="7" t="s">
        <v>257</v>
      </c>
      <c r="Q837" s="7" t="s">
        <v>19</v>
      </c>
      <c r="R837" s="7" t="s">
        <v>12</v>
      </c>
      <c r="S837" s="7" t="b">
        <v>0</v>
      </c>
      <c r="T837" s="7" t="b">
        <v>0</v>
      </c>
      <c r="U837" s="7" t="s">
        <v>402</v>
      </c>
      <c r="V837" s="9">
        <v>39535</v>
      </c>
      <c r="W837" s="7" t="s">
        <v>12</v>
      </c>
      <c r="X837" s="7" t="s">
        <v>12</v>
      </c>
      <c r="Y837" s="7" t="s">
        <v>176</v>
      </c>
      <c r="Z837" s="48">
        <v>0.28819444444444448</v>
      </c>
      <c r="AA837" s="8"/>
      <c r="AB837" s="8"/>
      <c r="AC837" s="7" t="s">
        <v>81</v>
      </c>
      <c r="AD837" s="7" t="s">
        <v>22</v>
      </c>
      <c r="AE837" s="7">
        <v>0</v>
      </c>
      <c r="AF837" s="7">
        <v>0</v>
      </c>
      <c r="AG837" s="7">
        <v>0</v>
      </c>
      <c r="AH837" s="7">
        <v>0</v>
      </c>
      <c r="AI837" s="7">
        <v>0</v>
      </c>
      <c r="AJ837" s="7">
        <v>100</v>
      </c>
      <c r="AK837" s="7" t="s">
        <v>1</v>
      </c>
      <c r="AL837" s="7" t="s">
        <v>1</v>
      </c>
      <c r="AM837" s="6" t="s">
        <v>0</v>
      </c>
    </row>
    <row r="838" spans="1:39" x14ac:dyDescent="0.25">
      <c r="A838" s="5" t="s">
        <v>17</v>
      </c>
      <c r="B838" s="2" t="s">
        <v>318</v>
      </c>
      <c r="C838" s="2" t="s">
        <v>15</v>
      </c>
      <c r="D838" s="2" t="s">
        <v>178</v>
      </c>
      <c r="E838" s="28">
        <v>1</v>
      </c>
      <c r="F838" s="2" t="s">
        <v>8</v>
      </c>
      <c r="G838" s="2" t="s">
        <v>12</v>
      </c>
      <c r="H838" s="2" t="s">
        <v>12</v>
      </c>
      <c r="I838" s="2">
        <v>553</v>
      </c>
      <c r="J838" s="4">
        <v>39545</v>
      </c>
      <c r="K838" s="2">
        <v>257628</v>
      </c>
      <c r="L838" s="2" t="s">
        <v>13</v>
      </c>
      <c r="M838" s="2" t="s">
        <v>12</v>
      </c>
      <c r="N838" s="2">
        <v>2</v>
      </c>
      <c r="O838" s="2" t="s">
        <v>98</v>
      </c>
      <c r="P838" s="2" t="s">
        <v>257</v>
      </c>
      <c r="Q838" s="2" t="s">
        <v>9</v>
      </c>
      <c r="R838" s="2" t="s">
        <v>8</v>
      </c>
      <c r="S838" s="2" t="b">
        <v>1</v>
      </c>
      <c r="T838" s="2" t="b">
        <v>0</v>
      </c>
      <c r="U838" s="2" t="s">
        <v>401</v>
      </c>
      <c r="V838" s="4">
        <v>39545</v>
      </c>
      <c r="W838" s="2" t="s">
        <v>131</v>
      </c>
      <c r="X838" s="2" t="s">
        <v>37</v>
      </c>
      <c r="Y838" s="2" t="s">
        <v>327</v>
      </c>
      <c r="Z838" s="47">
        <v>0.85763888888888884</v>
      </c>
      <c r="AA838" s="3"/>
      <c r="AB838" s="3"/>
      <c r="AC838" s="2" t="s">
        <v>35</v>
      </c>
      <c r="AD838" s="2" t="s">
        <v>22</v>
      </c>
      <c r="AE838" s="2">
        <v>0</v>
      </c>
      <c r="AF838" s="2">
        <v>0</v>
      </c>
      <c r="AG838" s="2">
        <v>0</v>
      </c>
      <c r="AH838" s="2">
        <v>0</v>
      </c>
      <c r="AI838" s="2">
        <v>0</v>
      </c>
      <c r="AJ838" s="2">
        <v>0</v>
      </c>
      <c r="AK838" s="2" t="s">
        <v>1</v>
      </c>
      <c r="AL838" s="2" t="s">
        <v>1</v>
      </c>
      <c r="AM838" s="1" t="s">
        <v>0</v>
      </c>
    </row>
    <row r="839" spans="1:39" x14ac:dyDescent="0.25">
      <c r="A839" s="10" t="s">
        <v>17</v>
      </c>
      <c r="B839" s="7" t="s">
        <v>287</v>
      </c>
      <c r="C839" s="7" t="s">
        <v>15</v>
      </c>
      <c r="D839" s="7" t="s">
        <v>25</v>
      </c>
      <c r="E839" s="29">
        <v>1</v>
      </c>
      <c r="F839" s="7" t="s">
        <v>8</v>
      </c>
      <c r="G839" s="7" t="s">
        <v>12</v>
      </c>
      <c r="H839" s="7" t="s">
        <v>12</v>
      </c>
      <c r="I839" s="7">
        <v>362</v>
      </c>
      <c r="J839" s="9">
        <v>39547</v>
      </c>
      <c r="K839" s="7">
        <v>253804</v>
      </c>
      <c r="L839" s="7" t="s">
        <v>13</v>
      </c>
      <c r="M839" s="7" t="s">
        <v>12</v>
      </c>
      <c r="N839" s="7">
        <v>2</v>
      </c>
      <c r="O839" s="7" t="s">
        <v>106</v>
      </c>
      <c r="P839" s="7" t="s">
        <v>122</v>
      </c>
      <c r="Q839" s="7" t="s">
        <v>19</v>
      </c>
      <c r="R839" s="7" t="s">
        <v>8</v>
      </c>
      <c r="S839" s="7" t="b">
        <v>0</v>
      </c>
      <c r="T839" s="7" t="b">
        <v>0</v>
      </c>
      <c r="U839" s="7" t="s">
        <v>400</v>
      </c>
      <c r="V839" s="9">
        <v>39547</v>
      </c>
      <c r="W839" s="7" t="s">
        <v>38</v>
      </c>
      <c r="X839" s="7" t="s">
        <v>5</v>
      </c>
      <c r="Y839" s="7" t="s">
        <v>345</v>
      </c>
      <c r="Z839" s="48">
        <v>0.67013888888888884</v>
      </c>
      <c r="AA839" s="8"/>
      <c r="AB839" s="8"/>
      <c r="AC839" s="7" t="s">
        <v>3</v>
      </c>
      <c r="AD839" s="7" t="s">
        <v>34</v>
      </c>
      <c r="AE839" s="7">
        <v>0</v>
      </c>
      <c r="AF839" s="7">
        <v>0</v>
      </c>
      <c r="AG839" s="7">
        <v>0</v>
      </c>
      <c r="AH839" s="7">
        <v>0</v>
      </c>
      <c r="AI839" s="7">
        <v>0</v>
      </c>
      <c r="AJ839" s="7">
        <v>60</v>
      </c>
      <c r="AK839" s="7" t="s">
        <v>1</v>
      </c>
      <c r="AL839" s="7" t="s">
        <v>1</v>
      </c>
      <c r="AM839" s="6">
        <v>132</v>
      </c>
    </row>
    <row r="840" spans="1:39" x14ac:dyDescent="0.25">
      <c r="A840" s="5" t="s">
        <v>17</v>
      </c>
      <c r="B840" s="2" t="s">
        <v>110</v>
      </c>
      <c r="C840" s="2" t="s">
        <v>15</v>
      </c>
      <c r="D840" s="2" t="s">
        <v>80</v>
      </c>
      <c r="E840" s="28">
        <v>1</v>
      </c>
      <c r="F840" s="2" t="s">
        <v>8</v>
      </c>
      <c r="G840" s="2" t="s">
        <v>12</v>
      </c>
      <c r="H840" s="2" t="s">
        <v>12</v>
      </c>
      <c r="I840" s="2">
        <v>4128</v>
      </c>
      <c r="J840" s="4">
        <v>39556</v>
      </c>
      <c r="K840" s="2">
        <v>253756</v>
      </c>
      <c r="L840" s="2" t="s">
        <v>13</v>
      </c>
      <c r="M840" s="2" t="s">
        <v>12</v>
      </c>
      <c r="N840" s="2">
        <v>2</v>
      </c>
      <c r="O840" s="2" t="s">
        <v>228</v>
      </c>
      <c r="P840" s="2" t="s">
        <v>60</v>
      </c>
      <c r="Q840" s="2" t="s">
        <v>9</v>
      </c>
      <c r="R840" s="2" t="s">
        <v>8</v>
      </c>
      <c r="S840" s="2" t="b">
        <v>0</v>
      </c>
      <c r="T840" s="2" t="b">
        <v>0</v>
      </c>
      <c r="U840" s="2" t="s">
        <v>398</v>
      </c>
      <c r="V840" s="4">
        <v>39556</v>
      </c>
      <c r="W840" s="2" t="s">
        <v>12</v>
      </c>
      <c r="X840" s="2" t="s">
        <v>37</v>
      </c>
      <c r="Y840" s="2" t="s">
        <v>59</v>
      </c>
      <c r="Z840" s="47">
        <v>0.71875</v>
      </c>
      <c r="AA840" s="3"/>
      <c r="AB840" s="3"/>
      <c r="AC840" s="2" t="s">
        <v>3</v>
      </c>
      <c r="AD840" s="2" t="s">
        <v>2</v>
      </c>
      <c r="AE840" s="2">
        <v>0</v>
      </c>
      <c r="AF840" s="2">
        <v>0</v>
      </c>
      <c r="AG840" s="2">
        <v>0</v>
      </c>
      <c r="AH840" s="2">
        <v>0</v>
      </c>
      <c r="AI840" s="2">
        <v>0</v>
      </c>
      <c r="AJ840" s="2">
        <v>0</v>
      </c>
      <c r="AK840" s="2" t="s">
        <v>1</v>
      </c>
      <c r="AL840" s="2" t="s">
        <v>1</v>
      </c>
      <c r="AM840" s="1">
        <v>40</v>
      </c>
    </row>
    <row r="841" spans="1:39" x14ac:dyDescent="0.25">
      <c r="A841" s="10" t="s">
        <v>17</v>
      </c>
      <c r="B841" s="7" t="s">
        <v>318</v>
      </c>
      <c r="C841" s="7" t="s">
        <v>15</v>
      </c>
      <c r="D841" s="7" t="s">
        <v>125</v>
      </c>
      <c r="E841" s="29">
        <v>1</v>
      </c>
      <c r="F841" s="7" t="s">
        <v>8</v>
      </c>
      <c r="G841" s="7" t="s">
        <v>12</v>
      </c>
      <c r="H841" s="7" t="s">
        <v>12</v>
      </c>
      <c r="I841" s="7">
        <v>385</v>
      </c>
      <c r="J841" s="9">
        <v>39558</v>
      </c>
      <c r="K841" s="7">
        <v>257653</v>
      </c>
      <c r="L841" s="7" t="s">
        <v>13</v>
      </c>
      <c r="M841" s="7" t="s">
        <v>12</v>
      </c>
      <c r="N841" s="7">
        <v>2</v>
      </c>
      <c r="O841" s="7" t="s">
        <v>177</v>
      </c>
      <c r="P841" s="7" t="s">
        <v>257</v>
      </c>
      <c r="Q841" s="7" t="s">
        <v>19</v>
      </c>
      <c r="R841" s="7" t="s">
        <v>8</v>
      </c>
      <c r="S841" s="7" t="b">
        <v>1</v>
      </c>
      <c r="T841" s="7" t="b">
        <v>0</v>
      </c>
      <c r="U841" s="7" t="s">
        <v>397</v>
      </c>
      <c r="V841" s="9">
        <v>39558</v>
      </c>
      <c r="W841" s="7" t="s">
        <v>6</v>
      </c>
      <c r="X841" s="7" t="s">
        <v>5</v>
      </c>
      <c r="Y841" s="7" t="s">
        <v>75</v>
      </c>
      <c r="Z841" s="48">
        <v>0.77430555555555547</v>
      </c>
      <c r="AA841" s="8"/>
      <c r="AB841" s="8"/>
      <c r="AC841" s="7" t="s">
        <v>3</v>
      </c>
      <c r="AD841" s="7" t="s">
        <v>2</v>
      </c>
      <c r="AE841" s="7">
        <v>0</v>
      </c>
      <c r="AF841" s="7">
        <v>0</v>
      </c>
      <c r="AG841" s="7">
        <v>0</v>
      </c>
      <c r="AH841" s="7">
        <v>0</v>
      </c>
      <c r="AI841" s="7">
        <v>0</v>
      </c>
      <c r="AJ841" s="7">
        <v>15</v>
      </c>
      <c r="AK841" s="7" t="s">
        <v>1</v>
      </c>
      <c r="AL841" s="7" t="s">
        <v>1</v>
      </c>
      <c r="AM841" s="6" t="s">
        <v>0</v>
      </c>
    </row>
    <row r="842" spans="1:39" x14ac:dyDescent="0.25">
      <c r="A842" s="5" t="s">
        <v>17</v>
      </c>
      <c r="B842" s="2" t="s">
        <v>173</v>
      </c>
      <c r="C842" s="2" t="s">
        <v>15</v>
      </c>
      <c r="D842" s="2" t="s">
        <v>54</v>
      </c>
      <c r="E842" s="28">
        <v>1</v>
      </c>
      <c r="F842" s="2" t="s">
        <v>8</v>
      </c>
      <c r="G842" s="2" t="s">
        <v>12</v>
      </c>
      <c r="H842" s="2" t="s">
        <v>12</v>
      </c>
      <c r="I842" s="12" t="s">
        <v>12</v>
      </c>
      <c r="J842" s="4">
        <v>39559</v>
      </c>
      <c r="K842" s="2">
        <v>252018</v>
      </c>
      <c r="L842" s="2" t="s">
        <v>13</v>
      </c>
      <c r="M842" s="2" t="s">
        <v>12</v>
      </c>
      <c r="N842" s="2">
        <v>2</v>
      </c>
      <c r="O842" s="2" t="s">
        <v>396</v>
      </c>
      <c r="P842" s="2" t="s">
        <v>108</v>
      </c>
      <c r="Q842" s="2" t="s">
        <v>29</v>
      </c>
      <c r="R842" s="2" t="s">
        <v>8</v>
      </c>
      <c r="S842" s="2" t="b">
        <v>1</v>
      </c>
      <c r="T842" s="2" t="b">
        <v>0</v>
      </c>
      <c r="U842" s="2" t="s">
        <v>395</v>
      </c>
      <c r="V842" s="4">
        <v>39559</v>
      </c>
      <c r="W842" s="2" t="s">
        <v>12</v>
      </c>
      <c r="X842" s="2" t="s">
        <v>5</v>
      </c>
      <c r="Y842" s="2" t="s">
        <v>73</v>
      </c>
      <c r="Z842" s="47">
        <v>0.75486111111111109</v>
      </c>
      <c r="AA842" s="3"/>
      <c r="AB842" s="3"/>
      <c r="AC842" s="2" t="s">
        <v>3</v>
      </c>
      <c r="AD842" s="2" t="s">
        <v>34</v>
      </c>
      <c r="AE842" s="2">
        <v>0</v>
      </c>
      <c r="AF842" s="2">
        <v>0</v>
      </c>
      <c r="AG842" s="2">
        <v>0</v>
      </c>
      <c r="AH842" s="2">
        <v>0</v>
      </c>
      <c r="AI842" s="2">
        <v>0</v>
      </c>
      <c r="AJ842" s="2">
        <v>0</v>
      </c>
      <c r="AK842" s="2" t="s">
        <v>1</v>
      </c>
      <c r="AL842" s="2" t="s">
        <v>1</v>
      </c>
      <c r="AM842" s="1" t="s">
        <v>0</v>
      </c>
    </row>
    <row r="843" spans="1:39" x14ac:dyDescent="0.25">
      <c r="A843" s="5" t="s">
        <v>17</v>
      </c>
      <c r="B843" s="2" t="s">
        <v>191</v>
      </c>
      <c r="C843" s="2" t="s">
        <v>15</v>
      </c>
      <c r="D843" s="2" t="s">
        <v>97</v>
      </c>
      <c r="E843" s="28">
        <v>7</v>
      </c>
      <c r="F843" s="2" t="s">
        <v>8</v>
      </c>
      <c r="G843" s="2" t="s">
        <v>12</v>
      </c>
      <c r="H843" s="2" t="s">
        <v>12</v>
      </c>
      <c r="I843" s="2">
        <v>925</v>
      </c>
      <c r="J843" s="4">
        <v>39583</v>
      </c>
      <c r="K843" s="2">
        <v>257673</v>
      </c>
      <c r="L843" s="2" t="s">
        <v>64</v>
      </c>
      <c r="M843" s="2" t="s">
        <v>12</v>
      </c>
      <c r="N843" s="2">
        <v>2</v>
      </c>
      <c r="O843" s="2" t="s">
        <v>57</v>
      </c>
      <c r="P843" s="2" t="s">
        <v>56</v>
      </c>
      <c r="Q843" s="2" t="s">
        <v>19</v>
      </c>
      <c r="R843" s="2" t="s">
        <v>218</v>
      </c>
      <c r="S843" s="2" t="b">
        <v>0</v>
      </c>
      <c r="T843" s="2" t="b">
        <v>0</v>
      </c>
      <c r="U843" s="2" t="s">
        <v>393</v>
      </c>
      <c r="V843" s="4">
        <v>39583</v>
      </c>
      <c r="W843" s="2" t="s">
        <v>12</v>
      </c>
      <c r="X843" s="2" t="s">
        <v>45</v>
      </c>
      <c r="Y843" s="2" t="s">
        <v>169</v>
      </c>
      <c r="Z843" s="47">
        <v>0.79166666666666663</v>
      </c>
      <c r="AA843" s="3"/>
      <c r="AB843" s="3"/>
      <c r="AC843" s="2" t="s">
        <v>3</v>
      </c>
      <c r="AD843" s="2" t="s">
        <v>22</v>
      </c>
      <c r="AE843" s="2">
        <v>0</v>
      </c>
      <c r="AF843" s="2">
        <v>0</v>
      </c>
      <c r="AG843" s="2">
        <v>0</v>
      </c>
      <c r="AH843" s="2">
        <v>0</v>
      </c>
      <c r="AI843" s="2">
        <v>0</v>
      </c>
      <c r="AJ843" s="2">
        <v>200</v>
      </c>
      <c r="AK843" s="2" t="s">
        <v>1</v>
      </c>
      <c r="AL843" s="2" t="s">
        <v>1</v>
      </c>
      <c r="AM843" s="1">
        <v>140</v>
      </c>
    </row>
    <row r="844" spans="1:39" x14ac:dyDescent="0.25">
      <c r="A844" s="10" t="s">
        <v>17</v>
      </c>
      <c r="B844" s="7" t="s">
        <v>318</v>
      </c>
      <c r="C844" s="7" t="s">
        <v>15</v>
      </c>
      <c r="D844" s="7" t="s">
        <v>87</v>
      </c>
      <c r="E844" s="29">
        <v>1</v>
      </c>
      <c r="F844" s="7" t="s">
        <v>8</v>
      </c>
      <c r="G844" s="7" t="s">
        <v>12</v>
      </c>
      <c r="H844" s="7" t="s">
        <v>12</v>
      </c>
      <c r="I844" s="11" t="s">
        <v>12</v>
      </c>
      <c r="J844" s="9">
        <v>39591</v>
      </c>
      <c r="K844" s="7">
        <v>253602</v>
      </c>
      <c r="L844" s="7" t="s">
        <v>13</v>
      </c>
      <c r="M844" s="7" t="s">
        <v>12</v>
      </c>
      <c r="N844" s="7">
        <v>2</v>
      </c>
      <c r="O844" s="7" t="s">
        <v>222</v>
      </c>
      <c r="P844" s="7" t="s">
        <v>257</v>
      </c>
      <c r="Q844" s="7" t="s">
        <v>19</v>
      </c>
      <c r="R844" s="7" t="s">
        <v>168</v>
      </c>
      <c r="S844" s="7" t="b">
        <v>1</v>
      </c>
      <c r="T844" s="7" t="b">
        <v>0</v>
      </c>
      <c r="U844" s="7" t="s">
        <v>392</v>
      </c>
      <c r="V844" s="9">
        <v>39591</v>
      </c>
      <c r="W844" s="7" t="s">
        <v>6</v>
      </c>
      <c r="X844" s="7" t="s">
        <v>45</v>
      </c>
      <c r="Y844" s="7" t="s">
        <v>75</v>
      </c>
      <c r="Z844" s="48">
        <v>0.56597222222222221</v>
      </c>
      <c r="AA844" s="8"/>
      <c r="AB844" s="8"/>
      <c r="AC844" s="7" t="s">
        <v>3</v>
      </c>
      <c r="AD844" s="7" t="s">
        <v>22</v>
      </c>
      <c r="AE844" s="7">
        <v>0</v>
      </c>
      <c r="AF844" s="7">
        <v>0</v>
      </c>
      <c r="AG844" s="7">
        <v>0</v>
      </c>
      <c r="AH844" s="7">
        <v>0</v>
      </c>
      <c r="AI844" s="7">
        <v>0</v>
      </c>
      <c r="AJ844" s="7">
        <v>50</v>
      </c>
      <c r="AK844" s="7" t="s">
        <v>1</v>
      </c>
      <c r="AL844" s="7" t="s">
        <v>1</v>
      </c>
      <c r="AM844" s="6" t="s">
        <v>0</v>
      </c>
    </row>
    <row r="845" spans="1:39" x14ac:dyDescent="0.25">
      <c r="A845" s="5" t="s">
        <v>17</v>
      </c>
      <c r="B845" s="2" t="s">
        <v>300</v>
      </c>
      <c r="C845" s="2" t="s">
        <v>15</v>
      </c>
      <c r="D845" s="2" t="s">
        <v>125</v>
      </c>
      <c r="E845" s="28">
        <v>1</v>
      </c>
      <c r="F845" s="2" t="s">
        <v>12</v>
      </c>
      <c r="G845" s="2" t="s">
        <v>12</v>
      </c>
      <c r="H845" s="2" t="s">
        <v>12</v>
      </c>
      <c r="I845" s="2">
        <v>537</v>
      </c>
      <c r="J845" s="4">
        <v>39594</v>
      </c>
      <c r="K845" s="2">
        <v>254637</v>
      </c>
      <c r="L845" s="2" t="s">
        <v>13</v>
      </c>
      <c r="M845" s="2" t="s">
        <v>12</v>
      </c>
      <c r="N845" s="2">
        <v>2</v>
      </c>
      <c r="O845" s="2" t="s">
        <v>177</v>
      </c>
      <c r="P845" s="2" t="s">
        <v>244</v>
      </c>
      <c r="Q845" s="2" t="s">
        <v>9</v>
      </c>
      <c r="R845" s="2" t="s">
        <v>12</v>
      </c>
      <c r="S845" s="2" t="b">
        <v>1</v>
      </c>
      <c r="T845" s="2" t="b">
        <v>1</v>
      </c>
      <c r="U845" s="2" t="s">
        <v>391</v>
      </c>
      <c r="V845" s="4">
        <v>39594</v>
      </c>
      <c r="W845" s="2" t="s">
        <v>131</v>
      </c>
      <c r="X845" s="2" t="s">
        <v>12</v>
      </c>
      <c r="Y845" s="2" t="s">
        <v>390</v>
      </c>
      <c r="Z845" s="47">
        <v>0.37361111111111112</v>
      </c>
      <c r="AA845" s="3"/>
      <c r="AB845" s="3"/>
      <c r="AC845" s="2" t="s">
        <v>3</v>
      </c>
      <c r="AD845" s="2" t="s">
        <v>22</v>
      </c>
      <c r="AE845" s="2">
        <v>0</v>
      </c>
      <c r="AF845" s="2">
        <v>0</v>
      </c>
      <c r="AG845" s="2">
        <v>0</v>
      </c>
      <c r="AH845" s="2">
        <v>0</v>
      </c>
      <c r="AI845" s="2">
        <v>0</v>
      </c>
      <c r="AJ845" s="2">
        <v>0</v>
      </c>
      <c r="AK845" s="2" t="s">
        <v>1</v>
      </c>
      <c r="AL845" s="2" t="s">
        <v>1</v>
      </c>
      <c r="AM845" s="1" t="s">
        <v>0</v>
      </c>
    </row>
    <row r="846" spans="1:39" x14ac:dyDescent="0.25">
      <c r="A846" s="10" t="s">
        <v>17</v>
      </c>
      <c r="B846" s="7" t="s">
        <v>318</v>
      </c>
      <c r="C846" s="7" t="s">
        <v>15</v>
      </c>
      <c r="D846" s="7" t="s">
        <v>25</v>
      </c>
      <c r="E846" s="29">
        <v>1</v>
      </c>
      <c r="F846" s="7" t="s">
        <v>8</v>
      </c>
      <c r="G846" s="7" t="s">
        <v>12</v>
      </c>
      <c r="H846" s="7" t="s">
        <v>12</v>
      </c>
      <c r="I846" s="7">
        <v>134</v>
      </c>
      <c r="J846" s="9">
        <v>39597</v>
      </c>
      <c r="K846" s="7">
        <v>254748</v>
      </c>
      <c r="L846" s="7" t="s">
        <v>13</v>
      </c>
      <c r="M846" s="7" t="s">
        <v>12</v>
      </c>
      <c r="N846" s="7">
        <v>2</v>
      </c>
      <c r="O846" s="7" t="s">
        <v>177</v>
      </c>
      <c r="P846" s="7" t="s">
        <v>257</v>
      </c>
      <c r="Q846" s="7" t="s">
        <v>19</v>
      </c>
      <c r="R846" s="7" t="s">
        <v>8</v>
      </c>
      <c r="S846" s="7" t="b">
        <v>1</v>
      </c>
      <c r="T846" s="7" t="b">
        <v>0</v>
      </c>
      <c r="U846" s="7" t="s">
        <v>389</v>
      </c>
      <c r="V846" s="9">
        <v>39597</v>
      </c>
      <c r="W846" s="7" t="s">
        <v>6</v>
      </c>
      <c r="X846" s="7" t="s">
        <v>45</v>
      </c>
      <c r="Y846" s="7" t="s">
        <v>75</v>
      </c>
      <c r="Z846" s="48">
        <v>0.61458333333333337</v>
      </c>
      <c r="AA846" s="8"/>
      <c r="AB846" s="8"/>
      <c r="AC846" s="7" t="s">
        <v>3</v>
      </c>
      <c r="AD846" s="7" t="s">
        <v>2</v>
      </c>
      <c r="AE846" s="7">
        <v>0</v>
      </c>
      <c r="AF846" s="7">
        <v>0</v>
      </c>
      <c r="AG846" s="7">
        <v>0</v>
      </c>
      <c r="AH846" s="7">
        <v>0</v>
      </c>
      <c r="AI846" s="7">
        <v>0</v>
      </c>
      <c r="AJ846" s="7">
        <v>30</v>
      </c>
      <c r="AK846" s="7" t="s">
        <v>1</v>
      </c>
      <c r="AL846" s="7" t="s">
        <v>1</v>
      </c>
      <c r="AM846" s="6" t="s">
        <v>0</v>
      </c>
    </row>
    <row r="847" spans="1:39" x14ac:dyDescent="0.25">
      <c r="A847" s="5" t="s">
        <v>17</v>
      </c>
      <c r="B847" s="2" t="s">
        <v>130</v>
      </c>
      <c r="C847" s="2" t="s">
        <v>15</v>
      </c>
      <c r="D847" s="2" t="s">
        <v>41</v>
      </c>
      <c r="E847" s="28">
        <v>1</v>
      </c>
      <c r="F847" s="2" t="s">
        <v>12</v>
      </c>
      <c r="G847" s="2" t="s">
        <v>12</v>
      </c>
      <c r="H847" s="2" t="s">
        <v>12</v>
      </c>
      <c r="I847" s="2">
        <v>722</v>
      </c>
      <c r="J847" s="4">
        <v>39599</v>
      </c>
      <c r="K847" s="2">
        <v>253034</v>
      </c>
      <c r="L847" s="2" t="s">
        <v>13</v>
      </c>
      <c r="M847" s="2" t="s">
        <v>12</v>
      </c>
      <c r="N847" s="2">
        <v>2</v>
      </c>
      <c r="O847" s="2" t="s">
        <v>40</v>
      </c>
      <c r="P847" s="2" t="s">
        <v>83</v>
      </c>
      <c r="Q847" s="2" t="s">
        <v>9</v>
      </c>
      <c r="R847" s="2" t="s">
        <v>12</v>
      </c>
      <c r="S847" s="2" t="b">
        <v>0</v>
      </c>
      <c r="T847" s="2" t="b">
        <v>0</v>
      </c>
      <c r="U847" s="2" t="s">
        <v>388</v>
      </c>
      <c r="V847" s="4">
        <v>39599</v>
      </c>
      <c r="W847" s="2" t="s">
        <v>6</v>
      </c>
      <c r="X847" s="2" t="s">
        <v>12</v>
      </c>
      <c r="Y847" s="2" t="s">
        <v>18</v>
      </c>
      <c r="Z847" s="47">
        <v>0.28472222222222221</v>
      </c>
      <c r="AA847" s="3"/>
      <c r="AB847" s="3"/>
      <c r="AC847" s="2" t="s">
        <v>3</v>
      </c>
      <c r="AD847" s="2" t="s">
        <v>22</v>
      </c>
      <c r="AE847" s="2">
        <v>0</v>
      </c>
      <c r="AF847" s="2">
        <v>0</v>
      </c>
      <c r="AG847" s="2">
        <v>0</v>
      </c>
      <c r="AH847" s="2">
        <v>0</v>
      </c>
      <c r="AI847" s="2">
        <v>0</v>
      </c>
      <c r="AJ847" s="2">
        <v>0</v>
      </c>
      <c r="AK847" s="2" t="s">
        <v>1</v>
      </c>
      <c r="AL847" s="2" t="s">
        <v>1</v>
      </c>
      <c r="AM847" s="1" t="s">
        <v>0</v>
      </c>
    </row>
    <row r="848" spans="1:39" x14ac:dyDescent="0.25">
      <c r="A848" s="10" t="s">
        <v>17</v>
      </c>
      <c r="B848" s="7" t="s">
        <v>318</v>
      </c>
      <c r="C848" s="7" t="s">
        <v>15</v>
      </c>
      <c r="D848" s="7" t="s">
        <v>87</v>
      </c>
      <c r="E848" s="29">
        <v>1</v>
      </c>
      <c r="F848" s="7" t="s">
        <v>8</v>
      </c>
      <c r="G848" s="7" t="s">
        <v>12</v>
      </c>
      <c r="H848" s="7" t="s">
        <v>12</v>
      </c>
      <c r="I848" s="7">
        <v>2633</v>
      </c>
      <c r="J848" s="9">
        <v>39600</v>
      </c>
      <c r="K848" s="7">
        <v>253020</v>
      </c>
      <c r="L848" s="7" t="s">
        <v>13</v>
      </c>
      <c r="M848" s="7" t="s">
        <v>12</v>
      </c>
      <c r="N848" s="7">
        <v>2</v>
      </c>
      <c r="O848" s="7" t="s">
        <v>222</v>
      </c>
      <c r="P848" s="7" t="s">
        <v>257</v>
      </c>
      <c r="Q848" s="7" t="s">
        <v>19</v>
      </c>
      <c r="R848" s="7" t="s">
        <v>8</v>
      </c>
      <c r="S848" s="7" t="b">
        <v>1</v>
      </c>
      <c r="T848" s="7" t="b">
        <v>0</v>
      </c>
      <c r="U848" s="7" t="s">
        <v>387</v>
      </c>
      <c r="V848" s="9">
        <v>39600</v>
      </c>
      <c r="W848" s="7" t="s">
        <v>6</v>
      </c>
      <c r="X848" s="7" t="s">
        <v>45</v>
      </c>
      <c r="Y848" s="7" t="s">
        <v>75</v>
      </c>
      <c r="Z848" s="48">
        <v>0.57361111111111118</v>
      </c>
      <c r="AA848" s="8"/>
      <c r="AB848" s="8"/>
      <c r="AC848" s="7" t="s">
        <v>3</v>
      </c>
      <c r="AD848" s="7" t="s">
        <v>2</v>
      </c>
      <c r="AE848" s="7">
        <v>0</v>
      </c>
      <c r="AF848" s="7">
        <v>0</v>
      </c>
      <c r="AG848" s="7">
        <v>0</v>
      </c>
      <c r="AH848" s="7">
        <v>0</v>
      </c>
      <c r="AI848" s="7">
        <v>0</v>
      </c>
      <c r="AJ848" s="7">
        <v>15</v>
      </c>
      <c r="AK848" s="7" t="s">
        <v>1</v>
      </c>
      <c r="AL848" s="7" t="s">
        <v>1</v>
      </c>
      <c r="AM848" s="6" t="s">
        <v>0</v>
      </c>
    </row>
    <row r="849" spans="1:39" x14ac:dyDescent="0.25">
      <c r="A849" s="10" t="s">
        <v>17</v>
      </c>
      <c r="B849" s="7" t="s">
        <v>318</v>
      </c>
      <c r="C849" s="7" t="s">
        <v>15</v>
      </c>
      <c r="D849" s="7" t="s">
        <v>116</v>
      </c>
      <c r="E849" s="29">
        <v>1</v>
      </c>
      <c r="F849" s="7" t="s">
        <v>8</v>
      </c>
      <c r="G849" s="7" t="s">
        <v>12</v>
      </c>
      <c r="H849" s="7" t="s">
        <v>12</v>
      </c>
      <c r="I849" s="11" t="s">
        <v>12</v>
      </c>
      <c r="J849" s="9">
        <v>39615</v>
      </c>
      <c r="K849" s="7">
        <v>255338</v>
      </c>
      <c r="L849" s="7" t="s">
        <v>64</v>
      </c>
      <c r="M849" s="7" t="s">
        <v>12</v>
      </c>
      <c r="N849" s="7">
        <v>2</v>
      </c>
      <c r="O849" s="7" t="s">
        <v>51</v>
      </c>
      <c r="P849" s="7" t="s">
        <v>257</v>
      </c>
      <c r="Q849" s="7" t="s">
        <v>29</v>
      </c>
      <c r="R849" s="7" t="s">
        <v>8</v>
      </c>
      <c r="S849" s="7" t="b">
        <v>1</v>
      </c>
      <c r="T849" s="7" t="b">
        <v>0</v>
      </c>
      <c r="U849" s="7" t="s">
        <v>386</v>
      </c>
      <c r="V849" s="9">
        <v>39615</v>
      </c>
      <c r="W849" s="7" t="s">
        <v>131</v>
      </c>
      <c r="X849" s="7" t="s">
        <v>5</v>
      </c>
      <c r="Y849" s="7" t="s">
        <v>327</v>
      </c>
      <c r="Z849" s="48">
        <v>0.28333333333333333</v>
      </c>
      <c r="AA849" s="8"/>
      <c r="AB849" s="8"/>
      <c r="AC849" s="7" t="s">
        <v>3</v>
      </c>
      <c r="AD849" s="7" t="s">
        <v>2</v>
      </c>
      <c r="AE849" s="7">
        <v>24</v>
      </c>
      <c r="AF849" s="7">
        <v>0</v>
      </c>
      <c r="AG849" s="7">
        <v>984</v>
      </c>
      <c r="AH849" s="7">
        <v>984</v>
      </c>
      <c r="AI849" s="7">
        <v>0</v>
      </c>
      <c r="AJ849" s="7">
        <v>0</v>
      </c>
      <c r="AK849" s="7" t="s">
        <v>1</v>
      </c>
      <c r="AL849" s="7" t="s">
        <v>1</v>
      </c>
      <c r="AM849" s="6">
        <v>90</v>
      </c>
    </row>
    <row r="850" spans="1:39" x14ac:dyDescent="0.25">
      <c r="A850" s="5" t="s">
        <v>17</v>
      </c>
      <c r="B850" s="2" t="s">
        <v>130</v>
      </c>
      <c r="C850" s="2" t="s">
        <v>15</v>
      </c>
      <c r="D850" s="2" t="s">
        <v>240</v>
      </c>
      <c r="E850" s="28">
        <v>1</v>
      </c>
      <c r="F850" s="2" t="s">
        <v>12</v>
      </c>
      <c r="G850" s="2" t="s">
        <v>12</v>
      </c>
      <c r="H850" s="2" t="s">
        <v>12</v>
      </c>
      <c r="I850" s="2">
        <v>722</v>
      </c>
      <c r="J850" s="4">
        <v>39629</v>
      </c>
      <c r="K850" s="2">
        <v>257685</v>
      </c>
      <c r="L850" s="2" t="s">
        <v>13</v>
      </c>
      <c r="M850" s="2" t="s">
        <v>12</v>
      </c>
      <c r="N850" s="2">
        <v>2</v>
      </c>
      <c r="O850" s="2" t="s">
        <v>40</v>
      </c>
      <c r="P850" s="2" t="s">
        <v>83</v>
      </c>
      <c r="Q850" s="2" t="s">
        <v>9</v>
      </c>
      <c r="R850" s="2" t="s">
        <v>8</v>
      </c>
      <c r="S850" s="2" t="b">
        <v>1</v>
      </c>
      <c r="T850" s="2" t="b">
        <v>0</v>
      </c>
      <c r="U850" s="2" t="s">
        <v>385</v>
      </c>
      <c r="V850" s="4">
        <v>39629</v>
      </c>
      <c r="W850" s="2" t="s">
        <v>6</v>
      </c>
      <c r="X850" s="2" t="s">
        <v>37</v>
      </c>
      <c r="Y850" s="2" t="s">
        <v>129</v>
      </c>
      <c r="Z850" s="47">
        <v>0.31597222222222221</v>
      </c>
      <c r="AA850" s="3"/>
      <c r="AB850" s="3"/>
      <c r="AC850" s="2" t="s">
        <v>3</v>
      </c>
      <c r="AD850" s="2" t="s">
        <v>22</v>
      </c>
      <c r="AE850" s="2">
        <v>0</v>
      </c>
      <c r="AF850" s="2">
        <v>0</v>
      </c>
      <c r="AG850" s="2">
        <v>0</v>
      </c>
      <c r="AH850" s="2">
        <v>0</v>
      </c>
      <c r="AI850" s="2">
        <v>0</v>
      </c>
      <c r="AJ850" s="2">
        <v>0</v>
      </c>
      <c r="AK850" s="2" t="s">
        <v>1</v>
      </c>
      <c r="AL850" s="2" t="s">
        <v>1</v>
      </c>
      <c r="AM850" s="1" t="s">
        <v>0</v>
      </c>
    </row>
    <row r="851" spans="1:39" x14ac:dyDescent="0.25">
      <c r="A851" s="5" t="s">
        <v>17</v>
      </c>
      <c r="B851" s="2" t="s">
        <v>318</v>
      </c>
      <c r="C851" s="2" t="s">
        <v>15</v>
      </c>
      <c r="D851" s="2" t="s">
        <v>80</v>
      </c>
      <c r="E851" s="28">
        <v>1</v>
      </c>
      <c r="F851" s="2" t="s">
        <v>8</v>
      </c>
      <c r="G851" s="2" t="s">
        <v>12</v>
      </c>
      <c r="H851" s="2" t="s">
        <v>12</v>
      </c>
      <c r="I851" s="2">
        <v>10</v>
      </c>
      <c r="J851" s="4">
        <v>39634</v>
      </c>
      <c r="K851" s="2">
        <v>256677</v>
      </c>
      <c r="L851" s="2" t="s">
        <v>13</v>
      </c>
      <c r="M851" s="2" t="s">
        <v>12</v>
      </c>
      <c r="N851" s="2">
        <v>2</v>
      </c>
      <c r="O851" s="2" t="s">
        <v>222</v>
      </c>
      <c r="P851" s="2" t="s">
        <v>257</v>
      </c>
      <c r="Q851" s="2" t="s">
        <v>9</v>
      </c>
      <c r="R851" s="2" t="s">
        <v>8</v>
      </c>
      <c r="S851" s="2" t="b">
        <v>1</v>
      </c>
      <c r="T851" s="2" t="b">
        <v>0</v>
      </c>
      <c r="U851" s="2" t="s">
        <v>384</v>
      </c>
      <c r="V851" s="4">
        <v>39634</v>
      </c>
      <c r="W851" s="2" t="s">
        <v>6</v>
      </c>
      <c r="X851" s="2" t="s">
        <v>45</v>
      </c>
      <c r="Y851" s="2" t="s">
        <v>162</v>
      </c>
      <c r="Z851" s="47">
        <v>0.1076388888888889</v>
      </c>
      <c r="AA851" s="3"/>
      <c r="AB851" s="3"/>
      <c r="AC851" s="2" t="s">
        <v>3</v>
      </c>
      <c r="AD851" s="2" t="s">
        <v>2</v>
      </c>
      <c r="AE851" s="2">
        <v>0</v>
      </c>
      <c r="AF851" s="2">
        <v>0</v>
      </c>
      <c r="AG851" s="2">
        <v>0</v>
      </c>
      <c r="AH851" s="2">
        <v>0</v>
      </c>
      <c r="AI851" s="2">
        <v>0</v>
      </c>
      <c r="AJ851" s="2">
        <v>0</v>
      </c>
      <c r="AK851" s="2" t="s">
        <v>1</v>
      </c>
      <c r="AL851" s="2" t="s">
        <v>1</v>
      </c>
      <c r="AM851" s="1" t="s">
        <v>0</v>
      </c>
    </row>
    <row r="852" spans="1:39" x14ac:dyDescent="0.25">
      <c r="A852" s="10" t="s">
        <v>17</v>
      </c>
      <c r="B852" s="7" t="s">
        <v>366</v>
      </c>
      <c r="C852" s="7" t="s">
        <v>15</v>
      </c>
      <c r="D852" s="7" t="s">
        <v>97</v>
      </c>
      <c r="E852" s="29">
        <v>7</v>
      </c>
      <c r="F852" s="7" t="s">
        <v>8</v>
      </c>
      <c r="G852" s="7" t="s">
        <v>12</v>
      </c>
      <c r="H852" s="7" t="s">
        <v>12</v>
      </c>
      <c r="I852" s="11" t="s">
        <v>12</v>
      </c>
      <c r="J852" s="9">
        <v>39645</v>
      </c>
      <c r="K852" s="7">
        <v>253622</v>
      </c>
      <c r="L852" s="7" t="s">
        <v>64</v>
      </c>
      <c r="M852" s="7" t="s">
        <v>12</v>
      </c>
      <c r="N852" s="7">
        <v>2</v>
      </c>
      <c r="O852" s="7" t="s">
        <v>89</v>
      </c>
      <c r="P852" s="7" t="s">
        <v>10</v>
      </c>
      <c r="Q852" s="7" t="s">
        <v>19</v>
      </c>
      <c r="R852" s="7" t="s">
        <v>8</v>
      </c>
      <c r="S852" s="7" t="b">
        <v>0</v>
      </c>
      <c r="T852" s="7" t="b">
        <v>0</v>
      </c>
      <c r="U852" s="7" t="s">
        <v>7</v>
      </c>
      <c r="V852" s="9">
        <v>39645</v>
      </c>
      <c r="W852" s="7" t="s">
        <v>12</v>
      </c>
      <c r="X852" s="7" t="s">
        <v>5</v>
      </c>
      <c r="Y852" s="7" t="s">
        <v>73</v>
      </c>
      <c r="Z852" s="48">
        <v>0.86458333333333337</v>
      </c>
      <c r="AA852" s="8"/>
      <c r="AB852" s="8"/>
      <c r="AC852" s="7" t="s">
        <v>35</v>
      </c>
      <c r="AD852" s="7" t="s">
        <v>2</v>
      </c>
      <c r="AE852" s="7">
        <v>0</v>
      </c>
      <c r="AF852" s="7">
        <v>0</v>
      </c>
      <c r="AG852" s="7">
        <v>0</v>
      </c>
      <c r="AH852" s="7">
        <v>0</v>
      </c>
      <c r="AI852" s="7">
        <v>0</v>
      </c>
      <c r="AJ852" s="7">
        <v>500</v>
      </c>
      <c r="AK852" s="7" t="s">
        <v>1</v>
      </c>
      <c r="AL852" s="7" t="s">
        <v>1</v>
      </c>
      <c r="AM852" s="6" t="s">
        <v>0</v>
      </c>
    </row>
    <row r="853" spans="1:39" x14ac:dyDescent="0.25">
      <c r="A853" s="10" t="s">
        <v>17</v>
      </c>
      <c r="B853" s="7" t="s">
        <v>318</v>
      </c>
      <c r="C853" s="7" t="s">
        <v>15</v>
      </c>
      <c r="D853" s="7" t="s">
        <v>97</v>
      </c>
      <c r="E853" s="29">
        <v>1</v>
      </c>
      <c r="F853" s="7" t="s">
        <v>8</v>
      </c>
      <c r="G853" s="7" t="s">
        <v>12</v>
      </c>
      <c r="H853" s="7" t="s">
        <v>12</v>
      </c>
      <c r="I853" s="7">
        <v>217</v>
      </c>
      <c r="J853" s="9">
        <v>39648</v>
      </c>
      <c r="K853" s="7">
        <v>254330</v>
      </c>
      <c r="L853" s="7" t="s">
        <v>13</v>
      </c>
      <c r="M853" s="7" t="s">
        <v>12</v>
      </c>
      <c r="N853" s="7">
        <v>2</v>
      </c>
      <c r="O853" s="7" t="s">
        <v>267</v>
      </c>
      <c r="P853" s="7" t="s">
        <v>257</v>
      </c>
      <c r="Q853" s="7" t="s">
        <v>9</v>
      </c>
      <c r="R853" s="7" t="s">
        <v>8</v>
      </c>
      <c r="S853" s="7" t="b">
        <v>1</v>
      </c>
      <c r="T853" s="7" t="b">
        <v>0</v>
      </c>
      <c r="U853" s="7" t="s">
        <v>382</v>
      </c>
      <c r="V853" s="9">
        <v>39648</v>
      </c>
      <c r="W853" s="7" t="s">
        <v>6</v>
      </c>
      <c r="X853" s="7" t="s">
        <v>45</v>
      </c>
      <c r="Y853" s="7" t="s">
        <v>75</v>
      </c>
      <c r="Z853" s="48">
        <v>0.46458333333333335</v>
      </c>
      <c r="AA853" s="8"/>
      <c r="AB853" s="8"/>
      <c r="AC853" s="7" t="s">
        <v>3</v>
      </c>
      <c r="AD853" s="7" t="s">
        <v>2</v>
      </c>
      <c r="AE853" s="7">
        <v>0</v>
      </c>
      <c r="AF853" s="7">
        <v>0</v>
      </c>
      <c r="AG853" s="7">
        <v>0</v>
      </c>
      <c r="AH853" s="7">
        <v>0</v>
      </c>
      <c r="AI853" s="7">
        <v>0</v>
      </c>
      <c r="AJ853" s="7">
        <v>0</v>
      </c>
      <c r="AK853" s="7" t="s">
        <v>1</v>
      </c>
      <c r="AL853" s="7" t="s">
        <v>1</v>
      </c>
      <c r="AM853" s="6" t="s">
        <v>0</v>
      </c>
    </row>
    <row r="854" spans="1:39" x14ac:dyDescent="0.25">
      <c r="A854" s="5" t="s">
        <v>17</v>
      </c>
      <c r="B854" s="2" t="s">
        <v>110</v>
      </c>
      <c r="C854" s="2" t="s">
        <v>15</v>
      </c>
      <c r="D854" s="2" t="s">
        <v>87</v>
      </c>
      <c r="E854" s="28">
        <v>7</v>
      </c>
      <c r="F854" s="2" t="s">
        <v>8</v>
      </c>
      <c r="G854" s="2" t="s">
        <v>12</v>
      </c>
      <c r="H854" s="2" t="s">
        <v>12</v>
      </c>
      <c r="I854" s="12" t="s">
        <v>12</v>
      </c>
      <c r="J854" s="4">
        <v>39650</v>
      </c>
      <c r="K854" s="2">
        <v>256140</v>
      </c>
      <c r="L854" s="2" t="s">
        <v>13</v>
      </c>
      <c r="M854" s="2" t="s">
        <v>12</v>
      </c>
      <c r="N854" s="2">
        <v>2</v>
      </c>
      <c r="O854" s="2" t="s">
        <v>119</v>
      </c>
      <c r="P854" s="2" t="s">
        <v>60</v>
      </c>
      <c r="Q854" s="2" t="s">
        <v>19</v>
      </c>
      <c r="R854" s="2" t="s">
        <v>8</v>
      </c>
      <c r="S854" s="2" t="b">
        <v>0</v>
      </c>
      <c r="T854" s="2" t="b">
        <v>0</v>
      </c>
      <c r="U854" s="2" t="s">
        <v>7</v>
      </c>
      <c r="V854" s="4">
        <v>39650</v>
      </c>
      <c r="W854" s="2" t="s">
        <v>12</v>
      </c>
      <c r="X854" s="2" t="s">
        <v>37</v>
      </c>
      <c r="Y854" s="2" t="s">
        <v>113</v>
      </c>
      <c r="Z854" s="47">
        <v>0.78819444444444453</v>
      </c>
      <c r="AA854" s="3"/>
      <c r="AB854" s="3"/>
      <c r="AC854" s="2" t="s">
        <v>3</v>
      </c>
      <c r="AD854" s="2" t="s">
        <v>22</v>
      </c>
      <c r="AE854" s="2">
        <v>0</v>
      </c>
      <c r="AF854" s="2">
        <v>0</v>
      </c>
      <c r="AG854" s="2">
        <v>0</v>
      </c>
      <c r="AH854" s="2">
        <v>0</v>
      </c>
      <c r="AI854" s="2">
        <v>0</v>
      </c>
      <c r="AJ854" s="2">
        <v>50</v>
      </c>
      <c r="AK854" s="2" t="s">
        <v>1</v>
      </c>
      <c r="AL854" s="2" t="s">
        <v>1</v>
      </c>
      <c r="AM854" s="1">
        <v>130</v>
      </c>
    </row>
    <row r="855" spans="1:39" x14ac:dyDescent="0.25">
      <c r="A855" s="10" t="s">
        <v>17</v>
      </c>
      <c r="B855" s="7" t="s">
        <v>318</v>
      </c>
      <c r="C855" s="7" t="s">
        <v>15</v>
      </c>
      <c r="D855" s="7" t="s">
        <v>80</v>
      </c>
      <c r="E855" s="29">
        <v>1</v>
      </c>
      <c r="F855" s="7" t="s">
        <v>8</v>
      </c>
      <c r="G855" s="7" t="s">
        <v>12</v>
      </c>
      <c r="H855" s="7" t="s">
        <v>12</v>
      </c>
      <c r="I855" s="7">
        <v>2465</v>
      </c>
      <c r="J855" s="9">
        <v>39650</v>
      </c>
      <c r="K855" s="7">
        <v>256789</v>
      </c>
      <c r="L855" s="7" t="s">
        <v>13</v>
      </c>
      <c r="M855" s="7" t="s">
        <v>12</v>
      </c>
      <c r="N855" s="7">
        <v>2</v>
      </c>
      <c r="O855" s="7" t="s">
        <v>222</v>
      </c>
      <c r="P855" s="7" t="s">
        <v>257</v>
      </c>
      <c r="Q855" s="7" t="s">
        <v>9</v>
      </c>
      <c r="R855" s="7" t="s">
        <v>8</v>
      </c>
      <c r="S855" s="7" t="b">
        <v>1</v>
      </c>
      <c r="T855" s="7" t="b">
        <v>0</v>
      </c>
      <c r="U855" s="7" t="s">
        <v>381</v>
      </c>
      <c r="V855" s="9">
        <v>39650</v>
      </c>
      <c r="W855" s="7" t="s">
        <v>6</v>
      </c>
      <c r="X855" s="7" t="s">
        <v>37</v>
      </c>
      <c r="Y855" s="7" t="s">
        <v>162</v>
      </c>
      <c r="Z855" s="48">
        <v>0.73958333333333337</v>
      </c>
      <c r="AA855" s="8"/>
      <c r="AB855" s="8"/>
      <c r="AC855" s="7" t="s">
        <v>3</v>
      </c>
      <c r="AD855" s="7" t="s">
        <v>2</v>
      </c>
      <c r="AE855" s="7">
        <v>0</v>
      </c>
      <c r="AF855" s="7">
        <v>0</v>
      </c>
      <c r="AG855" s="7">
        <v>0</v>
      </c>
      <c r="AH855" s="7">
        <v>0</v>
      </c>
      <c r="AI855" s="7">
        <v>0</v>
      </c>
      <c r="AJ855" s="7">
        <v>0</v>
      </c>
      <c r="AK855" s="7" t="s">
        <v>1</v>
      </c>
      <c r="AL855" s="7" t="s">
        <v>1</v>
      </c>
      <c r="AM855" s="6" t="s">
        <v>0</v>
      </c>
    </row>
    <row r="856" spans="1:39" x14ac:dyDescent="0.25">
      <c r="A856" s="5" t="s">
        <v>17</v>
      </c>
      <c r="B856" s="2" t="s">
        <v>130</v>
      </c>
      <c r="C856" s="2" t="s">
        <v>15</v>
      </c>
      <c r="D856" s="2" t="s">
        <v>32</v>
      </c>
      <c r="E856" s="28">
        <v>1</v>
      </c>
      <c r="F856" s="2" t="s">
        <v>12</v>
      </c>
      <c r="G856" s="2" t="s">
        <v>12</v>
      </c>
      <c r="H856" s="2" t="s">
        <v>12</v>
      </c>
      <c r="I856" s="2">
        <v>1133</v>
      </c>
      <c r="J856" s="4">
        <v>39654</v>
      </c>
      <c r="K856" s="2">
        <v>258463</v>
      </c>
      <c r="L856" s="2" t="s">
        <v>13</v>
      </c>
      <c r="M856" s="2" t="s">
        <v>12</v>
      </c>
      <c r="N856" s="2">
        <v>2</v>
      </c>
      <c r="O856" s="2" t="s">
        <v>27</v>
      </c>
      <c r="P856" s="2" t="s">
        <v>83</v>
      </c>
      <c r="Q856" s="2" t="s">
        <v>9</v>
      </c>
      <c r="R856" s="2" t="s">
        <v>12</v>
      </c>
      <c r="S856" s="2" t="b">
        <v>1</v>
      </c>
      <c r="T856" s="2" t="b">
        <v>0</v>
      </c>
      <c r="U856" s="2" t="s">
        <v>380</v>
      </c>
      <c r="V856" s="4">
        <v>39654</v>
      </c>
      <c r="W856" s="2" t="s">
        <v>6</v>
      </c>
      <c r="X856" s="2" t="s">
        <v>12</v>
      </c>
      <c r="Y856" s="2" t="s">
        <v>75</v>
      </c>
      <c r="Z856" s="47">
        <v>0.3923611111111111</v>
      </c>
      <c r="AA856" s="3"/>
      <c r="AB856" s="3"/>
      <c r="AC856" s="2" t="s">
        <v>3</v>
      </c>
      <c r="AD856" s="2" t="s">
        <v>22</v>
      </c>
      <c r="AE856" s="2">
        <v>0</v>
      </c>
      <c r="AF856" s="2">
        <v>0</v>
      </c>
      <c r="AG856" s="2">
        <v>0</v>
      </c>
      <c r="AH856" s="2">
        <v>0</v>
      </c>
      <c r="AI856" s="2">
        <v>0</v>
      </c>
      <c r="AJ856" s="2">
        <v>0</v>
      </c>
      <c r="AK856" s="2" t="s">
        <v>1</v>
      </c>
      <c r="AL856" s="2" t="s">
        <v>1</v>
      </c>
      <c r="AM856" s="1" t="s">
        <v>0</v>
      </c>
    </row>
    <row r="857" spans="1:39" x14ac:dyDescent="0.25">
      <c r="A857" s="5" t="s">
        <v>17</v>
      </c>
      <c r="B857" s="2" t="s">
        <v>379</v>
      </c>
      <c r="C857" s="2" t="s">
        <v>15</v>
      </c>
      <c r="D857" s="2" t="s">
        <v>33</v>
      </c>
      <c r="E857" s="28">
        <v>1</v>
      </c>
      <c r="F857" s="2" t="s">
        <v>12</v>
      </c>
      <c r="G857" s="2" t="s">
        <v>12</v>
      </c>
      <c r="H857" s="2" t="s">
        <v>12</v>
      </c>
      <c r="I857" s="12" t="s">
        <v>12</v>
      </c>
      <c r="J857" s="4">
        <v>39655</v>
      </c>
      <c r="K857" s="2">
        <v>256638</v>
      </c>
      <c r="L857" s="2" t="s">
        <v>13</v>
      </c>
      <c r="M857" s="2" t="s">
        <v>12</v>
      </c>
      <c r="N857" s="2">
        <v>2</v>
      </c>
      <c r="O857" s="2" t="s">
        <v>24</v>
      </c>
      <c r="P857" s="2" t="s">
        <v>378</v>
      </c>
      <c r="Q857" s="2" t="s">
        <v>29</v>
      </c>
      <c r="R857" s="2" t="s">
        <v>12</v>
      </c>
      <c r="S857" s="2" t="b">
        <v>0</v>
      </c>
      <c r="T857" s="2" t="b">
        <v>0</v>
      </c>
      <c r="U857" s="2" t="s">
        <v>377</v>
      </c>
      <c r="V857" s="4">
        <v>39655</v>
      </c>
      <c r="W857" s="2" t="s">
        <v>12</v>
      </c>
      <c r="X857" s="2" t="s">
        <v>12</v>
      </c>
      <c r="Y857" s="2" t="s">
        <v>111</v>
      </c>
      <c r="Z857" s="47">
        <v>0.73333333333333339</v>
      </c>
      <c r="AA857" s="3"/>
      <c r="AB857" s="3"/>
      <c r="AC857" s="2" t="s">
        <v>3</v>
      </c>
      <c r="AD857" s="2" t="s">
        <v>22</v>
      </c>
      <c r="AE857" s="2">
        <v>0</v>
      </c>
      <c r="AF857" s="2">
        <v>0</v>
      </c>
      <c r="AG857" s="2">
        <v>0</v>
      </c>
      <c r="AH857" s="2">
        <v>0</v>
      </c>
      <c r="AI857" s="2">
        <v>0</v>
      </c>
      <c r="AJ857" s="2">
        <v>0</v>
      </c>
      <c r="AK857" s="2" t="s">
        <v>1</v>
      </c>
      <c r="AL857" s="2" t="s">
        <v>1</v>
      </c>
      <c r="AM857" s="1" t="s">
        <v>0</v>
      </c>
    </row>
    <row r="858" spans="1:39" x14ac:dyDescent="0.25">
      <c r="A858" s="10" t="s">
        <v>17</v>
      </c>
      <c r="B858" s="7" t="s">
        <v>318</v>
      </c>
      <c r="C858" s="7" t="s">
        <v>15</v>
      </c>
      <c r="D858" s="7" t="s">
        <v>80</v>
      </c>
      <c r="E858" s="29">
        <v>1</v>
      </c>
      <c r="F858" s="7" t="s">
        <v>8</v>
      </c>
      <c r="G858" s="7" t="s">
        <v>12</v>
      </c>
      <c r="H858" s="7" t="s">
        <v>12</v>
      </c>
      <c r="I858" s="7">
        <v>2332</v>
      </c>
      <c r="J858" s="9">
        <v>39656</v>
      </c>
      <c r="K858" s="7">
        <v>254602</v>
      </c>
      <c r="L858" s="7" t="s">
        <v>13</v>
      </c>
      <c r="M858" s="7" t="s">
        <v>12</v>
      </c>
      <c r="N858" s="7">
        <v>2</v>
      </c>
      <c r="O858" s="7" t="s">
        <v>222</v>
      </c>
      <c r="P858" s="7" t="s">
        <v>257</v>
      </c>
      <c r="Q858" s="7" t="s">
        <v>9</v>
      </c>
      <c r="R858" s="7" t="s">
        <v>8</v>
      </c>
      <c r="S858" s="7" t="b">
        <v>1</v>
      </c>
      <c r="T858" s="7" t="b">
        <v>0</v>
      </c>
      <c r="U858" s="7" t="s">
        <v>376</v>
      </c>
      <c r="V858" s="9">
        <v>39656</v>
      </c>
      <c r="W858" s="7" t="s">
        <v>6</v>
      </c>
      <c r="X858" s="7" t="s">
        <v>5</v>
      </c>
      <c r="Y858" s="7" t="s">
        <v>162</v>
      </c>
      <c r="Z858" s="48">
        <v>0.8041666666666667</v>
      </c>
      <c r="AA858" s="8"/>
      <c r="AB858" s="8"/>
      <c r="AC858" s="7" t="s">
        <v>3</v>
      </c>
      <c r="AD858" s="7" t="s">
        <v>2</v>
      </c>
      <c r="AE858" s="7">
        <v>0</v>
      </c>
      <c r="AF858" s="7">
        <v>0</v>
      </c>
      <c r="AG858" s="7">
        <v>0</v>
      </c>
      <c r="AH858" s="7">
        <v>0</v>
      </c>
      <c r="AI858" s="7">
        <v>0</v>
      </c>
      <c r="AJ858" s="7">
        <v>0</v>
      </c>
      <c r="AK858" s="7" t="s">
        <v>1</v>
      </c>
      <c r="AL858" s="7" t="s">
        <v>1</v>
      </c>
      <c r="AM858" s="6" t="s">
        <v>0</v>
      </c>
    </row>
    <row r="859" spans="1:39" x14ac:dyDescent="0.25">
      <c r="A859" s="5" t="s">
        <v>17</v>
      </c>
      <c r="B859" s="2" t="s">
        <v>287</v>
      </c>
      <c r="C859" s="2" t="s">
        <v>15</v>
      </c>
      <c r="D859" s="2" t="s">
        <v>28</v>
      </c>
      <c r="E859" s="28">
        <v>1</v>
      </c>
      <c r="F859" s="2" t="s">
        <v>8</v>
      </c>
      <c r="G859" s="2" t="s">
        <v>12</v>
      </c>
      <c r="H859" s="2" t="s">
        <v>12</v>
      </c>
      <c r="I859" s="12" t="s">
        <v>12</v>
      </c>
      <c r="J859" s="4">
        <v>39659</v>
      </c>
      <c r="K859" s="2">
        <v>257204</v>
      </c>
      <c r="L859" s="2" t="s">
        <v>13</v>
      </c>
      <c r="M859" s="2" t="s">
        <v>12</v>
      </c>
      <c r="N859" s="2">
        <v>2</v>
      </c>
      <c r="O859" s="2" t="s">
        <v>27</v>
      </c>
      <c r="P859" s="2" t="s">
        <v>122</v>
      </c>
      <c r="Q859" s="2" t="s">
        <v>19</v>
      </c>
      <c r="R859" s="2" t="s">
        <v>8</v>
      </c>
      <c r="S859" s="2" t="b">
        <v>1</v>
      </c>
      <c r="T859" s="2" t="b">
        <v>0</v>
      </c>
      <c r="U859" s="2" t="s">
        <v>375</v>
      </c>
      <c r="V859" s="4">
        <v>39660</v>
      </c>
      <c r="W859" s="2" t="s">
        <v>38</v>
      </c>
      <c r="X859" s="2" t="s">
        <v>5</v>
      </c>
      <c r="Y859" s="2" t="s">
        <v>66</v>
      </c>
      <c r="Z859" s="47">
        <v>0.84236111111111101</v>
      </c>
      <c r="AA859" s="3"/>
      <c r="AB859" s="3"/>
      <c r="AC859" s="2" t="s">
        <v>55</v>
      </c>
      <c r="AD859" s="2" t="s">
        <v>34</v>
      </c>
      <c r="AE859" s="2">
        <v>0</v>
      </c>
      <c r="AF859" s="2">
        <v>0</v>
      </c>
      <c r="AG859" s="2">
        <v>0</v>
      </c>
      <c r="AH859" s="2">
        <v>0</v>
      </c>
      <c r="AI859" s="2">
        <v>0</v>
      </c>
      <c r="AJ859" s="2">
        <v>100</v>
      </c>
      <c r="AK859" s="2" t="s">
        <v>1</v>
      </c>
      <c r="AL859" s="2" t="s">
        <v>1</v>
      </c>
      <c r="AM859" s="1">
        <v>140</v>
      </c>
    </row>
    <row r="860" spans="1:39" x14ac:dyDescent="0.25">
      <c r="A860" s="10" t="s">
        <v>17</v>
      </c>
      <c r="B860" s="7" t="s">
        <v>71</v>
      </c>
      <c r="C860" s="7" t="s">
        <v>15</v>
      </c>
      <c r="D860" s="7" t="s">
        <v>178</v>
      </c>
      <c r="E860" s="29">
        <v>1</v>
      </c>
      <c r="F860" s="7" t="s">
        <v>8</v>
      </c>
      <c r="G860" s="7" t="s">
        <v>12</v>
      </c>
      <c r="H860" s="7" t="s">
        <v>12</v>
      </c>
      <c r="I860" s="7">
        <v>274</v>
      </c>
      <c r="J860" s="9">
        <v>39660</v>
      </c>
      <c r="K860" s="7">
        <v>257659</v>
      </c>
      <c r="L860" s="7" t="s">
        <v>13</v>
      </c>
      <c r="M860" s="7" t="s">
        <v>12</v>
      </c>
      <c r="N860" s="7">
        <v>2</v>
      </c>
      <c r="O860" s="7" t="s">
        <v>374</v>
      </c>
      <c r="P860" s="7" t="s">
        <v>68</v>
      </c>
      <c r="Q860" s="7" t="s">
        <v>9</v>
      </c>
      <c r="R860" s="7" t="s">
        <v>8</v>
      </c>
      <c r="S860" s="7" t="b">
        <v>0</v>
      </c>
      <c r="T860" s="7" t="b">
        <v>0</v>
      </c>
      <c r="U860" s="7" t="s">
        <v>373</v>
      </c>
      <c r="V860" s="9">
        <v>39660</v>
      </c>
      <c r="W860" s="7" t="s">
        <v>12</v>
      </c>
      <c r="X860" s="7" t="s">
        <v>5</v>
      </c>
      <c r="Y860" s="7" t="s">
        <v>113</v>
      </c>
      <c r="Z860" s="48">
        <v>0.52222222222222225</v>
      </c>
      <c r="AA860" s="8"/>
      <c r="AB860" s="8"/>
      <c r="AC860" s="7" t="s">
        <v>3</v>
      </c>
      <c r="AD860" s="7" t="s">
        <v>2</v>
      </c>
      <c r="AE860" s="7">
        <v>0</v>
      </c>
      <c r="AF860" s="7">
        <v>0</v>
      </c>
      <c r="AG860" s="7">
        <v>0</v>
      </c>
      <c r="AH860" s="7">
        <v>0</v>
      </c>
      <c r="AI860" s="7">
        <v>0</v>
      </c>
      <c r="AJ860" s="7">
        <v>0</v>
      </c>
      <c r="AK860" s="7" t="s">
        <v>1</v>
      </c>
      <c r="AL860" s="7" t="s">
        <v>1</v>
      </c>
      <c r="AM860" s="6" t="s">
        <v>0</v>
      </c>
    </row>
    <row r="861" spans="1:39" x14ac:dyDescent="0.25">
      <c r="A861" s="5" t="s">
        <v>17</v>
      </c>
      <c r="B861" s="2" t="s">
        <v>91</v>
      </c>
      <c r="C861" s="2" t="s">
        <v>15</v>
      </c>
      <c r="D861" s="2" t="s">
        <v>99</v>
      </c>
      <c r="E861" s="28">
        <v>1</v>
      </c>
      <c r="F861" s="2" t="s">
        <v>12</v>
      </c>
      <c r="G861" s="2" t="s">
        <v>12</v>
      </c>
      <c r="H861" s="2" t="s">
        <v>12</v>
      </c>
      <c r="I861" s="2">
        <v>981</v>
      </c>
      <c r="J861" s="4">
        <v>39663</v>
      </c>
      <c r="K861" s="2">
        <v>255911</v>
      </c>
      <c r="L861" s="2" t="s">
        <v>13</v>
      </c>
      <c r="M861" s="2" t="s">
        <v>12</v>
      </c>
      <c r="N861" s="2">
        <v>2</v>
      </c>
      <c r="O861" s="2" t="s">
        <v>89</v>
      </c>
      <c r="P861" s="2" t="s">
        <v>52</v>
      </c>
      <c r="Q861" s="2" t="s">
        <v>29</v>
      </c>
      <c r="R861" s="2" t="s">
        <v>12</v>
      </c>
      <c r="S861" s="2" t="b">
        <v>0</v>
      </c>
      <c r="T861" s="2" t="b">
        <v>0</v>
      </c>
      <c r="U861" s="2" t="s">
        <v>371</v>
      </c>
      <c r="V861" s="4">
        <v>39663</v>
      </c>
      <c r="W861" s="2" t="s">
        <v>6</v>
      </c>
      <c r="X861" s="2" t="s">
        <v>12</v>
      </c>
      <c r="Y861" s="2" t="s">
        <v>50</v>
      </c>
      <c r="Z861" s="47">
        <v>0.75347222222222221</v>
      </c>
      <c r="AA861" s="3"/>
      <c r="AB861" s="3"/>
      <c r="AC861" s="2" t="s">
        <v>3</v>
      </c>
      <c r="AD861" s="2" t="s">
        <v>2</v>
      </c>
      <c r="AE861" s="2">
        <v>0</v>
      </c>
      <c r="AF861" s="2">
        <v>0</v>
      </c>
      <c r="AG861" s="2">
        <v>0</v>
      </c>
      <c r="AH861" s="2">
        <v>0</v>
      </c>
      <c r="AI861" s="2">
        <v>0</v>
      </c>
      <c r="AJ861" s="2">
        <v>0</v>
      </c>
      <c r="AK861" s="2" t="s">
        <v>1</v>
      </c>
      <c r="AL861" s="2" t="s">
        <v>1</v>
      </c>
      <c r="AM861" s="1" t="s">
        <v>0</v>
      </c>
    </row>
    <row r="862" spans="1:39" x14ac:dyDescent="0.25">
      <c r="A862" s="10" t="s">
        <v>17</v>
      </c>
      <c r="B862" s="7" t="s">
        <v>318</v>
      </c>
      <c r="C862" s="7" t="s">
        <v>15</v>
      </c>
      <c r="D862" s="7" t="s">
        <v>178</v>
      </c>
      <c r="E862" s="29">
        <v>7</v>
      </c>
      <c r="F862" s="7" t="s">
        <v>8</v>
      </c>
      <c r="G862" s="7" t="s">
        <v>12</v>
      </c>
      <c r="H862" s="7" t="s">
        <v>12</v>
      </c>
      <c r="I862" s="11" t="s">
        <v>12</v>
      </c>
      <c r="J862" s="9">
        <v>39674</v>
      </c>
      <c r="K862" s="7">
        <v>257873</v>
      </c>
      <c r="L862" s="7" t="s">
        <v>13</v>
      </c>
      <c r="M862" s="7" t="s">
        <v>12</v>
      </c>
      <c r="N862" s="7">
        <v>2</v>
      </c>
      <c r="O862" s="7" t="s">
        <v>57</v>
      </c>
      <c r="P862" s="7" t="s">
        <v>257</v>
      </c>
      <c r="Q862" s="7" t="s">
        <v>9</v>
      </c>
      <c r="R862" s="7" t="s">
        <v>8</v>
      </c>
      <c r="S862" s="7" t="b">
        <v>0</v>
      </c>
      <c r="T862" s="7" t="b">
        <v>0</v>
      </c>
      <c r="U862" s="7" t="s">
        <v>369</v>
      </c>
      <c r="V862" s="9">
        <v>39675</v>
      </c>
      <c r="W862" s="7" t="s">
        <v>38</v>
      </c>
      <c r="X862" s="7" t="s">
        <v>5</v>
      </c>
      <c r="Y862" s="7" t="s">
        <v>304</v>
      </c>
      <c r="Z862" s="48">
        <v>0.4604166666666667</v>
      </c>
      <c r="AA862" s="8"/>
      <c r="AB862" s="8"/>
      <c r="AC862" s="7" t="s">
        <v>3</v>
      </c>
      <c r="AD862" s="7" t="s">
        <v>2</v>
      </c>
      <c r="AE862" s="7">
        <v>0</v>
      </c>
      <c r="AF862" s="7">
        <v>0</v>
      </c>
      <c r="AG862" s="7">
        <v>0</v>
      </c>
      <c r="AH862" s="7">
        <v>0</v>
      </c>
      <c r="AI862" s="7">
        <v>0</v>
      </c>
      <c r="AJ862" s="7">
        <v>0</v>
      </c>
      <c r="AK862" s="7" t="s">
        <v>1</v>
      </c>
      <c r="AL862" s="7" t="s">
        <v>1</v>
      </c>
      <c r="AM862" s="6" t="s">
        <v>0</v>
      </c>
    </row>
    <row r="863" spans="1:39" x14ac:dyDescent="0.25">
      <c r="A863" s="5" t="s">
        <v>17</v>
      </c>
      <c r="B863" s="2" t="s">
        <v>366</v>
      </c>
      <c r="C863" s="2" t="s">
        <v>15</v>
      </c>
      <c r="D863" s="2" t="s">
        <v>365</v>
      </c>
      <c r="E863" s="28">
        <v>1</v>
      </c>
      <c r="F863" s="2" t="s">
        <v>8</v>
      </c>
      <c r="G863" s="2" t="s">
        <v>12</v>
      </c>
      <c r="H863" s="2" t="s">
        <v>12</v>
      </c>
      <c r="I863" s="12" t="s">
        <v>12</v>
      </c>
      <c r="J863" s="4">
        <v>39680</v>
      </c>
      <c r="K863" s="2">
        <v>257325</v>
      </c>
      <c r="L863" s="2" t="s">
        <v>13</v>
      </c>
      <c r="M863" s="2" t="s">
        <v>12</v>
      </c>
      <c r="N863" s="2">
        <v>2</v>
      </c>
      <c r="O863" s="2" t="s">
        <v>98</v>
      </c>
      <c r="P863" s="2" t="s">
        <v>10</v>
      </c>
      <c r="Q863" s="2" t="s">
        <v>9</v>
      </c>
      <c r="R863" s="2" t="s">
        <v>8</v>
      </c>
      <c r="S863" s="2" t="b">
        <v>0</v>
      </c>
      <c r="T863" s="2" t="b">
        <v>0</v>
      </c>
      <c r="U863" s="2" t="s">
        <v>364</v>
      </c>
      <c r="V863" s="4">
        <v>39680</v>
      </c>
      <c r="W863" s="2" t="s">
        <v>12</v>
      </c>
      <c r="X863" s="2" t="s">
        <v>5</v>
      </c>
      <c r="Y863" s="2" t="s">
        <v>111</v>
      </c>
      <c r="Z863" s="47">
        <v>0.75</v>
      </c>
      <c r="AA863" s="3"/>
      <c r="AB863" s="3"/>
      <c r="AC863" s="2" t="s">
        <v>3</v>
      </c>
      <c r="AD863" s="2" t="s">
        <v>2</v>
      </c>
      <c r="AE863" s="2">
        <v>0</v>
      </c>
      <c r="AF863" s="2">
        <v>0</v>
      </c>
      <c r="AG863" s="2">
        <v>0</v>
      </c>
      <c r="AH863" s="2">
        <v>0</v>
      </c>
      <c r="AI863" s="2">
        <v>0</v>
      </c>
      <c r="AJ863" s="2">
        <v>0</v>
      </c>
      <c r="AK863" s="2" t="s">
        <v>1</v>
      </c>
      <c r="AL863" s="2" t="s">
        <v>1</v>
      </c>
      <c r="AM863" s="1" t="s">
        <v>0</v>
      </c>
    </row>
    <row r="864" spans="1:39" x14ac:dyDescent="0.25">
      <c r="A864" s="10" t="s">
        <v>17</v>
      </c>
      <c r="B864" s="7" t="s">
        <v>110</v>
      </c>
      <c r="C864" s="7" t="s">
        <v>15</v>
      </c>
      <c r="D864" s="7" t="s">
        <v>87</v>
      </c>
      <c r="E864" s="29">
        <v>1</v>
      </c>
      <c r="F864" s="7" t="s">
        <v>8</v>
      </c>
      <c r="G864" s="7" t="s">
        <v>12</v>
      </c>
      <c r="H864" s="7" t="s">
        <v>12</v>
      </c>
      <c r="I864" s="7">
        <v>273</v>
      </c>
      <c r="J864" s="9">
        <v>39681</v>
      </c>
      <c r="K864" s="7">
        <v>254685</v>
      </c>
      <c r="L864" s="7" t="s">
        <v>13</v>
      </c>
      <c r="M864" s="7" t="s">
        <v>12</v>
      </c>
      <c r="N864" s="7">
        <v>2</v>
      </c>
      <c r="O864" s="7" t="s">
        <v>119</v>
      </c>
      <c r="P864" s="7" t="s">
        <v>60</v>
      </c>
      <c r="Q864" s="7" t="s">
        <v>19</v>
      </c>
      <c r="R864" s="7" t="s">
        <v>8</v>
      </c>
      <c r="S864" s="7" t="b">
        <v>0</v>
      </c>
      <c r="T864" s="7" t="b">
        <v>0</v>
      </c>
      <c r="U864" s="7" t="s">
        <v>7</v>
      </c>
      <c r="V864" s="9">
        <v>39681</v>
      </c>
      <c r="W864" s="7" t="s">
        <v>12</v>
      </c>
      <c r="X864" s="7" t="s">
        <v>5</v>
      </c>
      <c r="Y864" s="7" t="s">
        <v>113</v>
      </c>
      <c r="Z864" s="48">
        <v>0.44444444444444442</v>
      </c>
      <c r="AA864" s="8"/>
      <c r="AB864" s="8"/>
      <c r="AC864" s="7" t="s">
        <v>3</v>
      </c>
      <c r="AD864" s="7" t="s">
        <v>34</v>
      </c>
      <c r="AE864" s="7">
        <v>0</v>
      </c>
      <c r="AF864" s="7">
        <v>0</v>
      </c>
      <c r="AG864" s="7">
        <v>0</v>
      </c>
      <c r="AH864" s="7">
        <v>0</v>
      </c>
      <c r="AI864" s="7">
        <v>0</v>
      </c>
      <c r="AJ864" s="7">
        <v>30</v>
      </c>
      <c r="AK864" s="7" t="s">
        <v>1</v>
      </c>
      <c r="AL864" s="7" t="s">
        <v>1</v>
      </c>
      <c r="AM864" s="6">
        <v>135</v>
      </c>
    </row>
    <row r="865" spans="1:39" x14ac:dyDescent="0.25">
      <c r="A865" s="5" t="s">
        <v>17</v>
      </c>
      <c r="B865" s="2" t="s">
        <v>208</v>
      </c>
      <c r="C865" s="2" t="s">
        <v>15</v>
      </c>
      <c r="D865" s="2" t="s">
        <v>363</v>
      </c>
      <c r="E865" s="28">
        <v>1</v>
      </c>
      <c r="F865" s="2" t="s">
        <v>8</v>
      </c>
      <c r="G865" s="2" t="s">
        <v>12</v>
      </c>
      <c r="H865" s="2" t="s">
        <v>12</v>
      </c>
      <c r="I865" s="12" t="s">
        <v>12</v>
      </c>
      <c r="J865" s="4">
        <v>39683</v>
      </c>
      <c r="K865" s="2">
        <v>259471</v>
      </c>
      <c r="L865" s="2" t="s">
        <v>13</v>
      </c>
      <c r="M865" s="2" t="s">
        <v>12</v>
      </c>
      <c r="N865" s="2">
        <v>2</v>
      </c>
      <c r="O865" s="2" t="s">
        <v>225</v>
      </c>
      <c r="P865" s="2" t="s">
        <v>10</v>
      </c>
      <c r="Q865" s="2" t="s">
        <v>19</v>
      </c>
      <c r="R865" s="2" t="s">
        <v>8</v>
      </c>
      <c r="S865" s="2" t="b">
        <v>0</v>
      </c>
      <c r="T865" s="2" t="b">
        <v>0</v>
      </c>
      <c r="U865" s="2" t="s">
        <v>7</v>
      </c>
      <c r="V865" s="4">
        <v>39683</v>
      </c>
      <c r="W865" s="2" t="s">
        <v>6</v>
      </c>
      <c r="X865" s="2" t="s">
        <v>37</v>
      </c>
      <c r="Y865" s="2" t="s">
        <v>362</v>
      </c>
      <c r="Z865" s="47">
        <v>0.86458333333333337</v>
      </c>
      <c r="AA865" s="3"/>
      <c r="AB865" s="3"/>
      <c r="AC865" s="2" t="s">
        <v>35</v>
      </c>
      <c r="AD865" s="2" t="s">
        <v>34</v>
      </c>
      <c r="AE865" s="2">
        <v>0</v>
      </c>
      <c r="AF865" s="2">
        <v>0</v>
      </c>
      <c r="AG865" s="2">
        <v>0</v>
      </c>
      <c r="AH865" s="2">
        <v>0</v>
      </c>
      <c r="AI865" s="2">
        <v>0</v>
      </c>
      <c r="AJ865" s="2">
        <v>500</v>
      </c>
      <c r="AK865" s="2" t="s">
        <v>1</v>
      </c>
      <c r="AL865" s="2" t="s">
        <v>1</v>
      </c>
      <c r="AM865" s="1">
        <v>150</v>
      </c>
    </row>
    <row r="866" spans="1:39" x14ac:dyDescent="0.25">
      <c r="A866" s="10" t="s">
        <v>17</v>
      </c>
      <c r="B866" s="7" t="s">
        <v>160</v>
      </c>
      <c r="C866" s="7" t="s">
        <v>105</v>
      </c>
      <c r="D866" s="7" t="s">
        <v>361</v>
      </c>
      <c r="E866" s="29">
        <v>1</v>
      </c>
      <c r="F866" s="7" t="s">
        <v>8</v>
      </c>
      <c r="G866" s="7" t="s">
        <v>12</v>
      </c>
      <c r="H866" s="7" t="s">
        <v>12</v>
      </c>
      <c r="I866" s="11" t="s">
        <v>12</v>
      </c>
      <c r="J866" s="9">
        <v>39690</v>
      </c>
      <c r="K866" s="7">
        <v>259781</v>
      </c>
      <c r="L866" s="7" t="s">
        <v>13</v>
      </c>
      <c r="M866" s="7" t="s">
        <v>12</v>
      </c>
      <c r="N866" s="7">
        <v>2</v>
      </c>
      <c r="O866" s="7" t="s">
        <v>293</v>
      </c>
      <c r="P866" s="7" t="s">
        <v>52</v>
      </c>
      <c r="Q866" s="7" t="s">
        <v>19</v>
      </c>
      <c r="R866" s="7" t="s">
        <v>8</v>
      </c>
      <c r="S866" s="7" t="b">
        <v>0</v>
      </c>
      <c r="T866" s="7" t="b">
        <v>0</v>
      </c>
      <c r="U866" s="7" t="s">
        <v>360</v>
      </c>
      <c r="V866" s="9">
        <v>39693</v>
      </c>
      <c r="W866" s="7" t="s">
        <v>12</v>
      </c>
      <c r="X866" s="7" t="s">
        <v>5</v>
      </c>
      <c r="Y866" s="7" t="s">
        <v>169</v>
      </c>
      <c r="Z866" s="48">
        <v>0.91666666666666663</v>
      </c>
      <c r="AA866" s="8"/>
      <c r="AB866" s="8"/>
      <c r="AC866" s="7" t="s">
        <v>3</v>
      </c>
      <c r="AD866" s="7" t="s">
        <v>34</v>
      </c>
      <c r="AE866" s="7">
        <v>0</v>
      </c>
      <c r="AF866" s="7">
        <v>0</v>
      </c>
      <c r="AG866" s="7">
        <v>0</v>
      </c>
      <c r="AH866" s="7">
        <v>0</v>
      </c>
      <c r="AI866" s="7">
        <v>0</v>
      </c>
      <c r="AJ866" s="13">
        <v>7000</v>
      </c>
      <c r="AK866" s="7" t="s">
        <v>1</v>
      </c>
      <c r="AL866" s="7" t="s">
        <v>1</v>
      </c>
      <c r="AM866" s="6">
        <v>250</v>
      </c>
    </row>
    <row r="867" spans="1:39" x14ac:dyDescent="0.25">
      <c r="A867" s="5" t="s">
        <v>17</v>
      </c>
      <c r="B867" s="2" t="s">
        <v>300</v>
      </c>
      <c r="C867" s="2" t="s">
        <v>15</v>
      </c>
      <c r="D867" s="2" t="s">
        <v>80</v>
      </c>
      <c r="E867" s="28">
        <v>1</v>
      </c>
      <c r="F867" s="2" t="s">
        <v>8</v>
      </c>
      <c r="G867" s="2" t="s">
        <v>12</v>
      </c>
      <c r="H867" s="2" t="s">
        <v>12</v>
      </c>
      <c r="I867" s="2">
        <v>159</v>
      </c>
      <c r="J867" s="4">
        <v>39694</v>
      </c>
      <c r="K867" s="2">
        <v>258705</v>
      </c>
      <c r="L867" s="2" t="s">
        <v>13</v>
      </c>
      <c r="M867" s="2" t="s">
        <v>12</v>
      </c>
      <c r="N867" s="2">
        <v>2</v>
      </c>
      <c r="O867" s="2" t="s">
        <v>222</v>
      </c>
      <c r="P867" s="2" t="s">
        <v>244</v>
      </c>
      <c r="Q867" s="2" t="s">
        <v>9</v>
      </c>
      <c r="R867" s="2" t="s">
        <v>8</v>
      </c>
      <c r="S867" s="2" t="b">
        <v>0</v>
      </c>
      <c r="T867" s="2" t="b">
        <v>0</v>
      </c>
      <c r="U867" s="2" t="s">
        <v>359</v>
      </c>
      <c r="V867" s="4">
        <v>39694</v>
      </c>
      <c r="W867" s="2" t="s">
        <v>6</v>
      </c>
      <c r="X867" s="2" t="s">
        <v>5</v>
      </c>
      <c r="Y867" s="2" t="s">
        <v>18</v>
      </c>
      <c r="Z867" s="47">
        <v>0.49861111111111112</v>
      </c>
      <c r="AA867" s="3"/>
      <c r="AB867" s="3"/>
      <c r="AC867" s="2" t="s">
        <v>3</v>
      </c>
      <c r="AD867" s="2" t="s">
        <v>2</v>
      </c>
      <c r="AE867" s="2">
        <v>0</v>
      </c>
      <c r="AF867" s="2">
        <v>0</v>
      </c>
      <c r="AG867" s="2">
        <v>0</v>
      </c>
      <c r="AH867" s="2">
        <v>0</v>
      </c>
      <c r="AI867" s="2">
        <v>0</v>
      </c>
      <c r="AJ867" s="2">
        <v>0</v>
      </c>
      <c r="AK867" s="2" t="s">
        <v>1</v>
      </c>
      <c r="AL867" s="2" t="s">
        <v>1</v>
      </c>
      <c r="AM867" s="1" t="s">
        <v>0</v>
      </c>
    </row>
    <row r="868" spans="1:39" x14ac:dyDescent="0.25">
      <c r="A868" s="10" t="s">
        <v>17</v>
      </c>
      <c r="B868" s="7" t="s">
        <v>318</v>
      </c>
      <c r="C868" s="7" t="s">
        <v>15</v>
      </c>
      <c r="D868" s="7" t="s">
        <v>80</v>
      </c>
      <c r="E868" s="29">
        <v>7</v>
      </c>
      <c r="F868" s="7" t="s">
        <v>8</v>
      </c>
      <c r="G868" s="7" t="s">
        <v>12</v>
      </c>
      <c r="H868" s="7" t="s">
        <v>12</v>
      </c>
      <c r="I868" s="7">
        <v>2422</v>
      </c>
      <c r="J868" s="9">
        <v>39695</v>
      </c>
      <c r="K868" s="7">
        <v>261047</v>
      </c>
      <c r="L868" s="7" t="s">
        <v>13</v>
      </c>
      <c r="M868" s="7" t="s">
        <v>12</v>
      </c>
      <c r="N868" s="7">
        <v>2</v>
      </c>
      <c r="O868" s="7" t="s">
        <v>222</v>
      </c>
      <c r="P868" s="7" t="s">
        <v>257</v>
      </c>
      <c r="Q868" s="7" t="s">
        <v>9</v>
      </c>
      <c r="R868" s="7" t="s">
        <v>8</v>
      </c>
      <c r="S868" s="7" t="b">
        <v>1</v>
      </c>
      <c r="T868" s="7" t="b">
        <v>0</v>
      </c>
      <c r="U868" s="7" t="s">
        <v>358</v>
      </c>
      <c r="V868" s="9">
        <v>39695</v>
      </c>
      <c r="W868" s="7" t="s">
        <v>6</v>
      </c>
      <c r="X868" s="7" t="s">
        <v>37</v>
      </c>
      <c r="Y868" s="7" t="s">
        <v>357</v>
      </c>
      <c r="Z868" s="48">
        <v>0.40972222222222227</v>
      </c>
      <c r="AA868" s="8"/>
      <c r="AB868" s="8"/>
      <c r="AC868" s="7" t="s">
        <v>3</v>
      </c>
      <c r="AD868" s="7" t="s">
        <v>2</v>
      </c>
      <c r="AE868" s="7">
        <v>0</v>
      </c>
      <c r="AF868" s="7">
        <v>0</v>
      </c>
      <c r="AG868" s="7">
        <v>0</v>
      </c>
      <c r="AH868" s="7">
        <v>0</v>
      </c>
      <c r="AI868" s="7">
        <v>0</v>
      </c>
      <c r="AJ868" s="7">
        <v>0</v>
      </c>
      <c r="AK868" s="7" t="s">
        <v>1</v>
      </c>
      <c r="AL868" s="7" t="s">
        <v>1</v>
      </c>
      <c r="AM868" s="6" t="s">
        <v>0</v>
      </c>
    </row>
    <row r="869" spans="1:39" x14ac:dyDescent="0.25">
      <c r="A869" s="5" t="s">
        <v>17</v>
      </c>
      <c r="B869" s="2" t="s">
        <v>65</v>
      </c>
      <c r="C869" s="2" t="s">
        <v>15</v>
      </c>
      <c r="D869" s="2" t="s">
        <v>70</v>
      </c>
      <c r="E869" s="28">
        <v>1</v>
      </c>
      <c r="F869" s="2" t="s">
        <v>12</v>
      </c>
      <c r="G869" s="2" t="s">
        <v>12</v>
      </c>
      <c r="H869" s="2" t="s">
        <v>12</v>
      </c>
      <c r="I869" s="2">
        <v>4011</v>
      </c>
      <c r="J869" s="4">
        <v>39695</v>
      </c>
      <c r="K869" s="2">
        <v>257540</v>
      </c>
      <c r="L869" s="2" t="s">
        <v>13</v>
      </c>
      <c r="M869" s="2" t="s">
        <v>12</v>
      </c>
      <c r="N869" s="2">
        <v>2</v>
      </c>
      <c r="O869" s="2" t="s">
        <v>139</v>
      </c>
      <c r="P869" s="2" t="s">
        <v>63</v>
      </c>
      <c r="Q869" s="2" t="s">
        <v>29</v>
      </c>
      <c r="R869" s="2" t="s">
        <v>12</v>
      </c>
      <c r="S869" s="2" t="b">
        <v>0</v>
      </c>
      <c r="T869" s="2" t="b">
        <v>0</v>
      </c>
      <c r="U869" s="2" t="s">
        <v>356</v>
      </c>
      <c r="V869" s="4">
        <v>39696</v>
      </c>
      <c r="W869" s="2" t="s">
        <v>12</v>
      </c>
      <c r="X869" s="2" t="s">
        <v>12</v>
      </c>
      <c r="Y869" s="2" t="s">
        <v>135</v>
      </c>
      <c r="Z869" s="47">
        <v>0.87152777777777779</v>
      </c>
      <c r="AA869" s="3"/>
      <c r="AB869" s="3"/>
      <c r="AC869" s="2" t="s">
        <v>35</v>
      </c>
      <c r="AD869" s="2" t="s">
        <v>22</v>
      </c>
      <c r="AE869" s="2">
        <v>0</v>
      </c>
      <c r="AF869" s="2">
        <v>0</v>
      </c>
      <c r="AG869" s="2">
        <v>0</v>
      </c>
      <c r="AH869" s="2">
        <v>0</v>
      </c>
      <c r="AI869" s="2">
        <v>0</v>
      </c>
      <c r="AJ869" s="2">
        <v>0</v>
      </c>
      <c r="AK869" s="2" t="s">
        <v>1</v>
      </c>
      <c r="AL869" s="2" t="s">
        <v>1</v>
      </c>
      <c r="AM869" s="1" t="s">
        <v>0</v>
      </c>
    </row>
    <row r="870" spans="1:39" x14ac:dyDescent="0.25">
      <c r="A870" s="5" t="s">
        <v>17</v>
      </c>
      <c r="B870" s="2" t="s">
        <v>110</v>
      </c>
      <c r="C870" s="2" t="s">
        <v>15</v>
      </c>
      <c r="D870" s="2" t="s">
        <v>32</v>
      </c>
      <c r="E870" s="28">
        <v>1</v>
      </c>
      <c r="F870" s="2" t="s">
        <v>8</v>
      </c>
      <c r="G870" s="2" t="s">
        <v>12</v>
      </c>
      <c r="H870" s="2" t="s">
        <v>12</v>
      </c>
      <c r="I870" s="2">
        <v>150</v>
      </c>
      <c r="J870" s="4">
        <v>39714</v>
      </c>
      <c r="K870" s="2">
        <v>264715</v>
      </c>
      <c r="L870" s="2" t="s">
        <v>13</v>
      </c>
      <c r="M870" s="2" t="s">
        <v>12</v>
      </c>
      <c r="N870" s="2">
        <v>2</v>
      </c>
      <c r="O870" s="2" t="s">
        <v>267</v>
      </c>
      <c r="P870" s="2" t="s">
        <v>60</v>
      </c>
      <c r="Q870" s="2" t="s">
        <v>29</v>
      </c>
      <c r="R870" s="2" t="s">
        <v>8</v>
      </c>
      <c r="S870" s="2" t="b">
        <v>0</v>
      </c>
      <c r="T870" s="2" t="b">
        <v>0</v>
      </c>
      <c r="U870" s="2" t="s">
        <v>353</v>
      </c>
      <c r="V870" s="4">
        <v>39714</v>
      </c>
      <c r="W870" s="2" t="s">
        <v>12</v>
      </c>
      <c r="X870" s="2" t="s">
        <v>5</v>
      </c>
      <c r="Y870" s="2" t="s">
        <v>50</v>
      </c>
      <c r="Z870" s="47">
        <v>0.62013888888888891</v>
      </c>
      <c r="AA870" s="3"/>
      <c r="AB870" s="3"/>
      <c r="AC870" s="2" t="s">
        <v>3</v>
      </c>
      <c r="AD870" s="2" t="s">
        <v>34</v>
      </c>
      <c r="AE870" s="2">
        <v>0</v>
      </c>
      <c r="AF870" s="2">
        <v>0</v>
      </c>
      <c r="AG870" s="2">
        <v>0</v>
      </c>
      <c r="AH870" s="2">
        <v>0</v>
      </c>
      <c r="AI870" s="2">
        <v>0</v>
      </c>
      <c r="AJ870" s="2">
        <v>0</v>
      </c>
      <c r="AK870" s="2" t="s">
        <v>1</v>
      </c>
      <c r="AL870" s="2" t="s">
        <v>1</v>
      </c>
      <c r="AM870" s="1">
        <v>160</v>
      </c>
    </row>
    <row r="871" spans="1:39" x14ac:dyDescent="0.25">
      <c r="A871" s="10" t="s">
        <v>17</v>
      </c>
      <c r="B871" s="7" t="s">
        <v>318</v>
      </c>
      <c r="C871" s="7" t="s">
        <v>15</v>
      </c>
      <c r="D871" s="7" t="s">
        <v>80</v>
      </c>
      <c r="E871" s="29">
        <v>1</v>
      </c>
      <c r="F871" s="7" t="s">
        <v>8</v>
      </c>
      <c r="G871" s="7" t="s">
        <v>12</v>
      </c>
      <c r="H871" s="7" t="s">
        <v>12</v>
      </c>
      <c r="I871" s="7">
        <v>2097</v>
      </c>
      <c r="J871" s="9">
        <v>39714</v>
      </c>
      <c r="K871" s="7">
        <v>259629</v>
      </c>
      <c r="L871" s="7" t="s">
        <v>13</v>
      </c>
      <c r="M871" s="7" t="s">
        <v>12</v>
      </c>
      <c r="N871" s="7">
        <v>2</v>
      </c>
      <c r="O871" s="7" t="s">
        <v>222</v>
      </c>
      <c r="P871" s="7" t="s">
        <v>257</v>
      </c>
      <c r="Q871" s="7" t="s">
        <v>9</v>
      </c>
      <c r="R871" s="7" t="s">
        <v>8</v>
      </c>
      <c r="S871" s="7" t="b">
        <v>0</v>
      </c>
      <c r="T871" s="7" t="b">
        <v>0</v>
      </c>
      <c r="U871" s="7" t="s">
        <v>352</v>
      </c>
      <c r="V871" s="9">
        <v>39714</v>
      </c>
      <c r="W871" s="7" t="s">
        <v>6</v>
      </c>
      <c r="X871" s="7" t="s">
        <v>5</v>
      </c>
      <c r="Y871" s="7" t="s">
        <v>162</v>
      </c>
      <c r="Z871" s="48">
        <v>0.47569444444444442</v>
      </c>
      <c r="AA871" s="8"/>
      <c r="AB871" s="8"/>
      <c r="AC871" s="7" t="s">
        <v>3</v>
      </c>
      <c r="AD871" s="7" t="s">
        <v>2</v>
      </c>
      <c r="AE871" s="7">
        <v>0</v>
      </c>
      <c r="AF871" s="7">
        <v>0</v>
      </c>
      <c r="AG871" s="7">
        <v>0</v>
      </c>
      <c r="AH871" s="7">
        <v>0</v>
      </c>
      <c r="AI871" s="7">
        <v>0</v>
      </c>
      <c r="AJ871" s="7">
        <v>0</v>
      </c>
      <c r="AK871" s="7" t="s">
        <v>1</v>
      </c>
      <c r="AL871" s="7" t="s">
        <v>1</v>
      </c>
      <c r="AM871" s="6" t="s">
        <v>0</v>
      </c>
    </row>
    <row r="872" spans="1:39" x14ac:dyDescent="0.25">
      <c r="A872" s="5" t="s">
        <v>17</v>
      </c>
      <c r="B872" s="2" t="s">
        <v>318</v>
      </c>
      <c r="C872" s="2" t="s">
        <v>15</v>
      </c>
      <c r="D872" s="2" t="s">
        <v>80</v>
      </c>
      <c r="E872" s="28">
        <v>1</v>
      </c>
      <c r="F872" s="2" t="s">
        <v>8</v>
      </c>
      <c r="G872" s="2" t="s">
        <v>12</v>
      </c>
      <c r="H872" s="2" t="s">
        <v>12</v>
      </c>
      <c r="I872" s="2">
        <v>826</v>
      </c>
      <c r="J872" s="4">
        <v>39714</v>
      </c>
      <c r="K872" s="2">
        <v>259594</v>
      </c>
      <c r="L872" s="2" t="s">
        <v>13</v>
      </c>
      <c r="M872" s="2" t="s">
        <v>12</v>
      </c>
      <c r="N872" s="2">
        <v>2</v>
      </c>
      <c r="O872" s="2" t="s">
        <v>222</v>
      </c>
      <c r="P872" s="2" t="s">
        <v>257</v>
      </c>
      <c r="Q872" s="2" t="s">
        <v>9</v>
      </c>
      <c r="R872" s="2" t="s">
        <v>8</v>
      </c>
      <c r="S872" s="2" t="b">
        <v>1</v>
      </c>
      <c r="T872" s="2" t="b">
        <v>0</v>
      </c>
      <c r="U872" s="2" t="s">
        <v>7</v>
      </c>
      <c r="V872" s="4">
        <v>39714</v>
      </c>
      <c r="W872" s="2" t="s">
        <v>6</v>
      </c>
      <c r="X872" s="2" t="s">
        <v>5</v>
      </c>
      <c r="Y872" s="2" t="s">
        <v>48</v>
      </c>
      <c r="Z872" s="47">
        <v>0.47222222222222227</v>
      </c>
      <c r="AA872" s="3"/>
      <c r="AB872" s="3"/>
      <c r="AC872" s="2" t="s">
        <v>3</v>
      </c>
      <c r="AD872" s="2" t="s">
        <v>2</v>
      </c>
      <c r="AE872" s="2">
        <v>0</v>
      </c>
      <c r="AF872" s="2">
        <v>0</v>
      </c>
      <c r="AG872" s="2">
        <v>0</v>
      </c>
      <c r="AH872" s="2">
        <v>0</v>
      </c>
      <c r="AI872" s="2">
        <v>0</v>
      </c>
      <c r="AJ872" s="2">
        <v>0</v>
      </c>
      <c r="AK872" s="2" t="s">
        <v>1</v>
      </c>
      <c r="AL872" s="2" t="s">
        <v>1</v>
      </c>
      <c r="AM872" s="1" t="s">
        <v>0</v>
      </c>
    </row>
    <row r="873" spans="1:39" x14ac:dyDescent="0.25">
      <c r="A873" s="10" t="s">
        <v>17</v>
      </c>
      <c r="B873" s="7" t="s">
        <v>193</v>
      </c>
      <c r="C873" s="7" t="s">
        <v>46</v>
      </c>
      <c r="D873" s="7" t="s">
        <v>32</v>
      </c>
      <c r="E873" s="29">
        <v>7</v>
      </c>
      <c r="F873" s="7" t="s">
        <v>12</v>
      </c>
      <c r="G873" s="7" t="s">
        <v>12</v>
      </c>
      <c r="H873" s="7" t="s">
        <v>12</v>
      </c>
      <c r="I873" s="7">
        <v>577</v>
      </c>
      <c r="J873" s="9">
        <v>39718</v>
      </c>
      <c r="K873" s="7">
        <v>257891</v>
      </c>
      <c r="L873" s="7" t="s">
        <v>64</v>
      </c>
      <c r="M873" s="7" t="s">
        <v>12</v>
      </c>
      <c r="N873" s="7">
        <v>2</v>
      </c>
      <c r="O873" s="7" t="s">
        <v>27</v>
      </c>
      <c r="P873" s="7" t="s">
        <v>108</v>
      </c>
      <c r="Q873" s="7" t="s">
        <v>19</v>
      </c>
      <c r="R873" s="7" t="s">
        <v>12</v>
      </c>
      <c r="S873" s="7" t="b">
        <v>0</v>
      </c>
      <c r="T873" s="7" t="b">
        <v>0</v>
      </c>
      <c r="U873" s="7" t="s">
        <v>351</v>
      </c>
      <c r="V873" s="9">
        <v>39722</v>
      </c>
      <c r="W873" s="7" t="s">
        <v>6</v>
      </c>
      <c r="X873" s="7" t="s">
        <v>12</v>
      </c>
      <c r="Y873" s="7" t="s">
        <v>118</v>
      </c>
      <c r="Z873" s="48">
        <v>0.65486111111111112</v>
      </c>
      <c r="AA873" s="8"/>
      <c r="AB873" s="8"/>
      <c r="AC873" s="7" t="s">
        <v>3</v>
      </c>
      <c r="AD873" s="7" t="s">
        <v>22</v>
      </c>
      <c r="AE873" s="7">
        <v>0</v>
      </c>
      <c r="AF873" s="7">
        <v>0</v>
      </c>
      <c r="AG873" s="7">
        <v>0</v>
      </c>
      <c r="AH873" s="7">
        <v>0</v>
      </c>
      <c r="AI873" s="7">
        <v>0</v>
      </c>
      <c r="AJ873" s="7" t="s">
        <v>1</v>
      </c>
      <c r="AK873" s="7" t="s">
        <v>1</v>
      </c>
      <c r="AL873" s="7" t="s">
        <v>1</v>
      </c>
      <c r="AM873" s="6" t="s">
        <v>0</v>
      </c>
    </row>
    <row r="874" spans="1:39" x14ac:dyDescent="0.25">
      <c r="A874" s="5" t="s">
        <v>17</v>
      </c>
      <c r="B874" s="2" t="s">
        <v>287</v>
      </c>
      <c r="C874" s="2" t="s">
        <v>105</v>
      </c>
      <c r="D874" s="2" t="s">
        <v>70</v>
      </c>
      <c r="E874" s="28">
        <v>1</v>
      </c>
      <c r="F874" s="2" t="s">
        <v>53</v>
      </c>
      <c r="G874" s="2" t="s">
        <v>350</v>
      </c>
      <c r="H874" s="2" t="s">
        <v>12</v>
      </c>
      <c r="I874" s="2">
        <v>7732</v>
      </c>
      <c r="J874" s="4">
        <v>39720</v>
      </c>
      <c r="K874" s="2">
        <v>253748</v>
      </c>
      <c r="L874" s="2" t="s">
        <v>64</v>
      </c>
      <c r="M874" s="2" t="s">
        <v>12</v>
      </c>
      <c r="N874" s="2">
        <v>2</v>
      </c>
      <c r="O874" s="2" t="s">
        <v>271</v>
      </c>
      <c r="P874" s="2" t="s">
        <v>122</v>
      </c>
      <c r="Q874" s="2" t="s">
        <v>19</v>
      </c>
      <c r="R874" s="2" t="s">
        <v>8</v>
      </c>
      <c r="S874" s="2" t="b">
        <v>1</v>
      </c>
      <c r="T874" s="2" t="b">
        <v>1</v>
      </c>
      <c r="U874" s="2" t="s">
        <v>349</v>
      </c>
      <c r="V874" s="4">
        <v>39721</v>
      </c>
      <c r="W874" s="2" t="s">
        <v>131</v>
      </c>
      <c r="X874" s="2" t="s">
        <v>5</v>
      </c>
      <c r="Y874" s="2" t="s">
        <v>348</v>
      </c>
      <c r="Z874" s="47">
        <v>0.64583333333333337</v>
      </c>
      <c r="AA874" s="3"/>
      <c r="AB874" s="3"/>
      <c r="AC874" s="2" t="s">
        <v>3</v>
      </c>
      <c r="AD874" s="2" t="s">
        <v>34</v>
      </c>
      <c r="AE874" s="2">
        <v>0</v>
      </c>
      <c r="AF874" s="2">
        <v>0</v>
      </c>
      <c r="AG874" s="2">
        <v>0</v>
      </c>
      <c r="AH874" s="2">
        <v>0</v>
      </c>
      <c r="AI874" s="2">
        <v>4</v>
      </c>
      <c r="AJ874" s="14">
        <v>2500</v>
      </c>
      <c r="AK874" s="2" t="s">
        <v>1</v>
      </c>
      <c r="AL874" s="2" t="s">
        <v>1</v>
      </c>
      <c r="AM874" s="1">
        <v>200</v>
      </c>
    </row>
    <row r="875" spans="1:39" x14ac:dyDescent="0.25">
      <c r="A875" s="10" t="s">
        <v>17</v>
      </c>
      <c r="B875" s="7" t="s">
        <v>71</v>
      </c>
      <c r="C875" s="7" t="s">
        <v>46</v>
      </c>
      <c r="D875" s="7" t="s">
        <v>153</v>
      </c>
      <c r="E875" s="29">
        <v>1</v>
      </c>
      <c r="F875" s="7" t="s">
        <v>8</v>
      </c>
      <c r="G875" s="7" t="s">
        <v>12</v>
      </c>
      <c r="H875" s="7" t="s">
        <v>12</v>
      </c>
      <c r="I875" s="7">
        <v>2877</v>
      </c>
      <c r="J875" s="9">
        <v>39723</v>
      </c>
      <c r="K875" s="7">
        <v>260155</v>
      </c>
      <c r="L875" s="7" t="s">
        <v>64</v>
      </c>
      <c r="M875" s="7" t="s">
        <v>12</v>
      </c>
      <c r="N875" s="7">
        <v>2</v>
      </c>
      <c r="O875" s="7" t="s">
        <v>152</v>
      </c>
      <c r="P875" s="7" t="s">
        <v>68</v>
      </c>
      <c r="Q875" s="7" t="s">
        <v>19</v>
      </c>
      <c r="R875" s="7" t="s">
        <v>8</v>
      </c>
      <c r="S875" s="7" t="b">
        <v>1</v>
      </c>
      <c r="T875" s="7" t="b">
        <v>1</v>
      </c>
      <c r="U875" s="7" t="s">
        <v>347</v>
      </c>
      <c r="V875" s="9">
        <v>39723</v>
      </c>
      <c r="W875" s="7" t="s">
        <v>6</v>
      </c>
      <c r="X875" s="7" t="s">
        <v>5</v>
      </c>
      <c r="Y875" s="7" t="s">
        <v>44</v>
      </c>
      <c r="Z875" s="48">
        <v>0.99930555555555556</v>
      </c>
      <c r="AA875" s="8"/>
      <c r="AB875" s="8"/>
      <c r="AC875" s="7" t="s">
        <v>35</v>
      </c>
      <c r="AD875" s="7" t="s">
        <v>2</v>
      </c>
      <c r="AE875" s="7">
        <v>9</v>
      </c>
      <c r="AF875" s="7">
        <v>0</v>
      </c>
      <c r="AG875" s="7">
        <v>0</v>
      </c>
      <c r="AH875" s="7">
        <v>0</v>
      </c>
      <c r="AI875" s="7">
        <v>0</v>
      </c>
      <c r="AJ875" s="7" t="s">
        <v>1</v>
      </c>
      <c r="AK875" s="7" t="s">
        <v>1</v>
      </c>
      <c r="AL875" s="7" t="s">
        <v>1</v>
      </c>
      <c r="AM875" s="6" t="s">
        <v>0</v>
      </c>
    </row>
    <row r="876" spans="1:39" x14ac:dyDescent="0.25">
      <c r="A876" s="5" t="s">
        <v>17</v>
      </c>
      <c r="B876" s="2" t="s">
        <v>173</v>
      </c>
      <c r="C876" s="2" t="s">
        <v>15</v>
      </c>
      <c r="D876" s="2" t="s">
        <v>117</v>
      </c>
      <c r="E876" s="28">
        <v>7</v>
      </c>
      <c r="F876" s="2" t="s">
        <v>12</v>
      </c>
      <c r="G876" s="2" t="s">
        <v>12</v>
      </c>
      <c r="H876" s="2" t="s">
        <v>12</v>
      </c>
      <c r="I876" s="12" t="s">
        <v>12</v>
      </c>
      <c r="J876" s="4">
        <v>39730</v>
      </c>
      <c r="K876" s="2">
        <v>258411</v>
      </c>
      <c r="L876" s="2" t="s">
        <v>13</v>
      </c>
      <c r="M876" s="2" t="s">
        <v>12</v>
      </c>
      <c r="N876" s="2">
        <v>2</v>
      </c>
      <c r="O876" s="2" t="s">
        <v>51</v>
      </c>
      <c r="P876" s="2" t="s">
        <v>108</v>
      </c>
      <c r="Q876" s="2" t="s">
        <v>19</v>
      </c>
      <c r="R876" s="2" t="s">
        <v>8</v>
      </c>
      <c r="S876" s="2" t="b">
        <v>0</v>
      </c>
      <c r="T876" s="2" t="b">
        <v>0</v>
      </c>
      <c r="U876" s="2" t="s">
        <v>7</v>
      </c>
      <c r="V876" s="4">
        <v>39730</v>
      </c>
      <c r="W876" s="2" t="s">
        <v>6</v>
      </c>
      <c r="X876" s="2" t="s">
        <v>37</v>
      </c>
      <c r="Y876" s="2" t="s">
        <v>118</v>
      </c>
      <c r="Z876" s="47">
        <v>0.40972222222222227</v>
      </c>
      <c r="AA876" s="3"/>
      <c r="AB876" s="3"/>
      <c r="AC876" s="2" t="s">
        <v>3</v>
      </c>
      <c r="AD876" s="2" t="s">
        <v>34</v>
      </c>
      <c r="AE876" s="2">
        <v>0</v>
      </c>
      <c r="AF876" s="2">
        <v>0</v>
      </c>
      <c r="AG876" s="2">
        <v>0</v>
      </c>
      <c r="AH876" s="2">
        <v>0</v>
      </c>
      <c r="AI876" s="2">
        <v>0</v>
      </c>
      <c r="AJ876" s="2">
        <v>250</v>
      </c>
      <c r="AK876" s="2" t="s">
        <v>1</v>
      </c>
      <c r="AL876" s="2" t="s">
        <v>1</v>
      </c>
      <c r="AM876" s="1">
        <v>110</v>
      </c>
    </row>
    <row r="877" spans="1:39" x14ac:dyDescent="0.25">
      <c r="A877" s="10" t="s">
        <v>17</v>
      </c>
      <c r="B877" s="7" t="s">
        <v>318</v>
      </c>
      <c r="C877" s="7" t="s">
        <v>15</v>
      </c>
      <c r="D877" s="7" t="s">
        <v>178</v>
      </c>
      <c r="E877" s="29">
        <v>1</v>
      </c>
      <c r="F877" s="7" t="s">
        <v>8</v>
      </c>
      <c r="G877" s="7" t="s">
        <v>12</v>
      </c>
      <c r="H877" s="7" t="s">
        <v>12</v>
      </c>
      <c r="I877" s="7">
        <v>80</v>
      </c>
      <c r="J877" s="9">
        <v>39741</v>
      </c>
      <c r="K877" s="7">
        <v>262695</v>
      </c>
      <c r="L877" s="7" t="s">
        <v>13</v>
      </c>
      <c r="M877" s="7" t="s">
        <v>12</v>
      </c>
      <c r="N877" s="7">
        <v>2</v>
      </c>
      <c r="O877" s="7" t="s">
        <v>177</v>
      </c>
      <c r="P877" s="7" t="s">
        <v>257</v>
      </c>
      <c r="Q877" s="7" t="s">
        <v>29</v>
      </c>
      <c r="R877" s="7" t="s">
        <v>8</v>
      </c>
      <c r="S877" s="7" t="b">
        <v>1</v>
      </c>
      <c r="T877" s="7" t="b">
        <v>0</v>
      </c>
      <c r="U877" s="7" t="s">
        <v>7</v>
      </c>
      <c r="V877" s="9">
        <v>39741</v>
      </c>
      <c r="W877" s="7" t="s">
        <v>6</v>
      </c>
      <c r="X877" s="7" t="s">
        <v>45</v>
      </c>
      <c r="Y877" s="7" t="s">
        <v>259</v>
      </c>
      <c r="Z877" s="48">
        <v>0.2986111111111111</v>
      </c>
      <c r="AA877" s="8"/>
      <c r="AB877" s="8"/>
      <c r="AC877" s="7" t="s">
        <v>81</v>
      </c>
      <c r="AD877" s="7" t="s">
        <v>2</v>
      </c>
      <c r="AE877" s="7">
        <v>0</v>
      </c>
      <c r="AF877" s="7">
        <v>0</v>
      </c>
      <c r="AG877" s="7">
        <v>0</v>
      </c>
      <c r="AH877" s="7">
        <v>0</v>
      </c>
      <c r="AI877" s="7">
        <v>0</v>
      </c>
      <c r="AJ877" s="7">
        <v>0</v>
      </c>
      <c r="AK877" s="7" t="s">
        <v>1</v>
      </c>
      <c r="AL877" s="7" t="s">
        <v>1</v>
      </c>
      <c r="AM877" s="6" t="s">
        <v>0</v>
      </c>
    </row>
    <row r="878" spans="1:39" x14ac:dyDescent="0.25">
      <c r="A878" s="10" t="s">
        <v>17</v>
      </c>
      <c r="B878" s="7" t="s">
        <v>285</v>
      </c>
      <c r="C878" s="7" t="s">
        <v>15</v>
      </c>
      <c r="D878" s="7" t="s">
        <v>33</v>
      </c>
      <c r="E878" s="29">
        <v>1</v>
      </c>
      <c r="F878" s="7" t="s">
        <v>12</v>
      </c>
      <c r="G878" s="7" t="s">
        <v>12</v>
      </c>
      <c r="H878" s="7" t="s">
        <v>12</v>
      </c>
      <c r="I878" s="7">
        <v>1173</v>
      </c>
      <c r="J878" s="9">
        <v>39751</v>
      </c>
      <c r="K878" s="7">
        <v>259481</v>
      </c>
      <c r="L878" s="7" t="s">
        <v>13</v>
      </c>
      <c r="M878" s="7" t="s">
        <v>12</v>
      </c>
      <c r="N878" s="7">
        <v>2</v>
      </c>
      <c r="O878" s="7" t="s">
        <v>27</v>
      </c>
      <c r="P878" s="7" t="s">
        <v>284</v>
      </c>
      <c r="Q878" s="7" t="s">
        <v>29</v>
      </c>
      <c r="R878" s="7" t="s">
        <v>12</v>
      </c>
      <c r="S878" s="7" t="b">
        <v>0</v>
      </c>
      <c r="T878" s="7" t="b">
        <v>0</v>
      </c>
      <c r="U878" s="7" t="s">
        <v>344</v>
      </c>
      <c r="V878" s="9">
        <v>39751</v>
      </c>
      <c r="W878" s="7" t="s">
        <v>12</v>
      </c>
      <c r="X878" s="7" t="s">
        <v>12</v>
      </c>
      <c r="Y878" s="7" t="s">
        <v>176</v>
      </c>
      <c r="Z878" s="48">
        <v>0.36458333333333331</v>
      </c>
      <c r="AA878" s="8"/>
      <c r="AB878" s="8"/>
      <c r="AC878" s="7" t="s">
        <v>3</v>
      </c>
      <c r="AD878" s="7" t="s">
        <v>22</v>
      </c>
      <c r="AE878" s="7">
        <v>0</v>
      </c>
      <c r="AF878" s="7">
        <v>0</v>
      </c>
      <c r="AG878" s="7">
        <v>0</v>
      </c>
      <c r="AH878" s="7">
        <v>0</v>
      </c>
      <c r="AI878" s="7">
        <v>0</v>
      </c>
      <c r="AJ878" s="7">
        <v>0</v>
      </c>
      <c r="AK878" s="7" t="s">
        <v>1</v>
      </c>
      <c r="AL878" s="7" t="s">
        <v>1</v>
      </c>
      <c r="AM878" s="6" t="s">
        <v>0</v>
      </c>
    </row>
    <row r="879" spans="1:39" x14ac:dyDescent="0.25">
      <c r="A879" s="5" t="s">
        <v>17</v>
      </c>
      <c r="B879" s="2" t="s">
        <v>71</v>
      </c>
      <c r="C879" s="2" t="s">
        <v>15</v>
      </c>
      <c r="D879" s="2" t="s">
        <v>28</v>
      </c>
      <c r="E879" s="28">
        <v>7</v>
      </c>
      <c r="F879" s="2" t="s">
        <v>8</v>
      </c>
      <c r="G879" s="2" t="s">
        <v>12</v>
      </c>
      <c r="H879" s="2" t="s">
        <v>12</v>
      </c>
      <c r="I879" s="12" t="s">
        <v>12</v>
      </c>
      <c r="J879" s="4">
        <v>39753</v>
      </c>
      <c r="K879" s="2">
        <v>259301</v>
      </c>
      <c r="L879" s="2" t="s">
        <v>13</v>
      </c>
      <c r="M879" s="2" t="s">
        <v>12</v>
      </c>
      <c r="N879" s="2">
        <v>2</v>
      </c>
      <c r="O879" s="2" t="s">
        <v>267</v>
      </c>
      <c r="P879" s="2" t="s">
        <v>68</v>
      </c>
      <c r="Q879" s="2" t="s">
        <v>19</v>
      </c>
      <c r="R879" s="2" t="s">
        <v>8</v>
      </c>
      <c r="S879" s="2" t="b">
        <v>1</v>
      </c>
      <c r="T879" s="2" t="b">
        <v>0</v>
      </c>
      <c r="U879" s="2" t="s">
        <v>343</v>
      </c>
      <c r="V879" s="4">
        <v>39855</v>
      </c>
      <c r="W879" s="2" t="s">
        <v>6</v>
      </c>
      <c r="X879" s="2" t="s">
        <v>37</v>
      </c>
      <c r="Y879" s="2" t="s">
        <v>321</v>
      </c>
      <c r="Z879" s="47">
        <v>0.41180555555555554</v>
      </c>
      <c r="AA879" s="3"/>
      <c r="AB879" s="3"/>
      <c r="AC879" s="2" t="s">
        <v>3</v>
      </c>
      <c r="AD879" s="2" t="s">
        <v>2</v>
      </c>
      <c r="AE879" s="2">
        <v>0</v>
      </c>
      <c r="AF879" s="2">
        <v>0</v>
      </c>
      <c r="AG879" s="2">
        <v>0</v>
      </c>
      <c r="AH879" s="2">
        <v>0</v>
      </c>
      <c r="AI879" s="2">
        <v>0</v>
      </c>
      <c r="AJ879" s="2">
        <v>100</v>
      </c>
      <c r="AK879" s="2" t="s">
        <v>1</v>
      </c>
      <c r="AL879" s="2" t="s">
        <v>1</v>
      </c>
      <c r="AM879" s="1">
        <v>160</v>
      </c>
    </row>
    <row r="880" spans="1:39" x14ac:dyDescent="0.25">
      <c r="A880" s="10" t="s">
        <v>17</v>
      </c>
      <c r="B880" s="7" t="s">
        <v>182</v>
      </c>
      <c r="C880" s="7" t="s">
        <v>15</v>
      </c>
      <c r="D880" s="7" t="s">
        <v>31</v>
      </c>
      <c r="E880" s="29">
        <v>1</v>
      </c>
      <c r="F880" s="7" t="s">
        <v>8</v>
      </c>
      <c r="G880" s="7" t="s">
        <v>12</v>
      </c>
      <c r="H880" s="7" t="s">
        <v>12</v>
      </c>
      <c r="I880" s="7">
        <v>1103</v>
      </c>
      <c r="J880" s="9">
        <v>39762</v>
      </c>
      <c r="K880" s="7">
        <v>261242</v>
      </c>
      <c r="L880" s="7" t="s">
        <v>13</v>
      </c>
      <c r="M880" s="7" t="s">
        <v>12</v>
      </c>
      <c r="N880" s="7">
        <v>2</v>
      </c>
      <c r="O880" s="7" t="s">
        <v>30</v>
      </c>
      <c r="P880" s="7" t="s">
        <v>122</v>
      </c>
      <c r="Q880" s="7" t="s">
        <v>29</v>
      </c>
      <c r="R880" s="7" t="s">
        <v>8</v>
      </c>
      <c r="S880" s="7" t="b">
        <v>1</v>
      </c>
      <c r="T880" s="7" t="b">
        <v>0</v>
      </c>
      <c r="U880" s="7" t="s">
        <v>339</v>
      </c>
      <c r="V880" s="9">
        <v>39808</v>
      </c>
      <c r="W880" s="7" t="s">
        <v>6</v>
      </c>
      <c r="X880" s="7" t="s">
        <v>5</v>
      </c>
      <c r="Y880" s="7" t="s">
        <v>321</v>
      </c>
      <c r="Z880" s="48">
        <v>0.34027777777777773</v>
      </c>
      <c r="AA880" s="8"/>
      <c r="AB880" s="8"/>
      <c r="AC880" s="7" t="s">
        <v>3</v>
      </c>
      <c r="AD880" s="7" t="s">
        <v>2</v>
      </c>
      <c r="AE880" s="7">
        <v>0</v>
      </c>
      <c r="AF880" s="7">
        <v>0</v>
      </c>
      <c r="AG880" s="7">
        <v>0</v>
      </c>
      <c r="AH880" s="7">
        <v>0</v>
      </c>
      <c r="AI880" s="7">
        <v>0</v>
      </c>
      <c r="AJ880" s="7">
        <v>0</v>
      </c>
      <c r="AK880" s="7" t="s">
        <v>1</v>
      </c>
      <c r="AL880" s="7" t="s">
        <v>1</v>
      </c>
      <c r="AM880" s="6">
        <v>150</v>
      </c>
    </row>
    <row r="881" spans="1:39" x14ac:dyDescent="0.25">
      <c r="A881" s="5" t="s">
        <v>17</v>
      </c>
      <c r="B881" s="2" t="s">
        <v>287</v>
      </c>
      <c r="C881" s="2" t="s">
        <v>15</v>
      </c>
      <c r="D881" s="2" t="s">
        <v>70</v>
      </c>
      <c r="E881" s="28">
        <v>1</v>
      </c>
      <c r="F881" s="2" t="s">
        <v>8</v>
      </c>
      <c r="G881" s="2" t="s">
        <v>12</v>
      </c>
      <c r="H881" s="2" t="s">
        <v>12</v>
      </c>
      <c r="I881" s="2">
        <v>4038</v>
      </c>
      <c r="J881" s="4">
        <v>39763</v>
      </c>
      <c r="K881" s="2">
        <v>259906</v>
      </c>
      <c r="L881" s="2" t="s">
        <v>13</v>
      </c>
      <c r="M881" s="2" t="s">
        <v>12</v>
      </c>
      <c r="N881" s="2">
        <v>2</v>
      </c>
      <c r="O881" s="2" t="s">
        <v>139</v>
      </c>
      <c r="P881" s="2" t="s">
        <v>122</v>
      </c>
      <c r="Q881" s="2" t="s">
        <v>29</v>
      </c>
      <c r="R881" s="2" t="s">
        <v>8</v>
      </c>
      <c r="S881" s="2" t="b">
        <v>1</v>
      </c>
      <c r="T881" s="2" t="b">
        <v>0</v>
      </c>
      <c r="U881" s="2" t="s">
        <v>338</v>
      </c>
      <c r="V881" s="4">
        <v>39763</v>
      </c>
      <c r="W881" s="2" t="s">
        <v>6</v>
      </c>
      <c r="X881" s="2" t="s">
        <v>5</v>
      </c>
      <c r="Y881" s="2" t="s">
        <v>209</v>
      </c>
      <c r="Z881" s="47">
        <v>0.92013888888888884</v>
      </c>
      <c r="AA881" s="3"/>
      <c r="AB881" s="3"/>
      <c r="AC881" s="2" t="s">
        <v>35</v>
      </c>
      <c r="AD881" s="2" t="s">
        <v>34</v>
      </c>
      <c r="AE881" s="2">
        <v>0</v>
      </c>
      <c r="AF881" s="2">
        <v>0</v>
      </c>
      <c r="AG881" s="2">
        <v>0</v>
      </c>
      <c r="AH881" s="2">
        <v>0</v>
      </c>
      <c r="AI881" s="2">
        <v>0</v>
      </c>
      <c r="AJ881" s="2">
        <v>0</v>
      </c>
      <c r="AK881" s="2" t="s">
        <v>1</v>
      </c>
      <c r="AL881" s="2" t="s">
        <v>1</v>
      </c>
      <c r="AM881" s="1">
        <v>135</v>
      </c>
    </row>
    <row r="882" spans="1:39" x14ac:dyDescent="0.25">
      <c r="A882" s="10" t="s">
        <v>17</v>
      </c>
      <c r="B882" s="7" t="s">
        <v>318</v>
      </c>
      <c r="C882" s="7" t="s">
        <v>15</v>
      </c>
      <c r="D882" s="7" t="s">
        <v>28</v>
      </c>
      <c r="E882" s="29">
        <v>1</v>
      </c>
      <c r="F882" s="7" t="s">
        <v>8</v>
      </c>
      <c r="G882" s="7" t="s">
        <v>12</v>
      </c>
      <c r="H882" s="7" t="s">
        <v>12</v>
      </c>
      <c r="I882" s="7">
        <v>460</v>
      </c>
      <c r="J882" s="9">
        <v>39772</v>
      </c>
      <c r="K882" s="7">
        <v>261845</v>
      </c>
      <c r="L882" s="7" t="s">
        <v>13</v>
      </c>
      <c r="M882" s="7" t="s">
        <v>12</v>
      </c>
      <c r="N882" s="7">
        <v>2</v>
      </c>
      <c r="O882" s="7" t="s">
        <v>267</v>
      </c>
      <c r="P882" s="7" t="s">
        <v>257</v>
      </c>
      <c r="Q882" s="7" t="s">
        <v>9</v>
      </c>
      <c r="R882" s="7" t="s">
        <v>168</v>
      </c>
      <c r="S882" s="7" t="b">
        <v>1</v>
      </c>
      <c r="T882" s="7" t="b">
        <v>0</v>
      </c>
      <c r="U882" s="7" t="s">
        <v>337</v>
      </c>
      <c r="V882" s="9">
        <v>39772</v>
      </c>
      <c r="W882" s="7" t="s">
        <v>38</v>
      </c>
      <c r="X882" s="7" t="s">
        <v>45</v>
      </c>
      <c r="Y882" s="7" t="s">
        <v>336</v>
      </c>
      <c r="Z882" s="48">
        <v>0.47916666666666669</v>
      </c>
      <c r="AA882" s="8"/>
      <c r="AB882" s="8"/>
      <c r="AC882" s="7" t="s">
        <v>3</v>
      </c>
      <c r="AD882" s="7" t="s">
        <v>2</v>
      </c>
      <c r="AE882" s="7">
        <v>0</v>
      </c>
      <c r="AF882" s="7">
        <v>0</v>
      </c>
      <c r="AG882" s="7">
        <v>0</v>
      </c>
      <c r="AH882" s="7">
        <v>0</v>
      </c>
      <c r="AI882" s="7">
        <v>0</v>
      </c>
      <c r="AJ882" s="7">
        <v>0</v>
      </c>
      <c r="AK882" s="7" t="s">
        <v>1</v>
      </c>
      <c r="AL882" s="7" t="s">
        <v>1</v>
      </c>
      <c r="AM882" s="6" t="s">
        <v>0</v>
      </c>
    </row>
    <row r="883" spans="1:39" x14ac:dyDescent="0.25">
      <c r="A883" s="5" t="s">
        <v>17</v>
      </c>
      <c r="B883" s="2" t="s">
        <v>91</v>
      </c>
      <c r="C883" s="2" t="s">
        <v>15</v>
      </c>
      <c r="D883" s="2" t="s">
        <v>220</v>
      </c>
      <c r="E883" s="28">
        <v>1</v>
      </c>
      <c r="F883" s="2" t="s">
        <v>12</v>
      </c>
      <c r="G883" s="2" t="s">
        <v>12</v>
      </c>
      <c r="H883" s="2" t="s">
        <v>12</v>
      </c>
      <c r="I883" s="2">
        <v>1056</v>
      </c>
      <c r="J883" s="4">
        <v>39789</v>
      </c>
      <c r="K883" s="2">
        <v>258252</v>
      </c>
      <c r="L883" s="2" t="s">
        <v>13</v>
      </c>
      <c r="M883" s="2" t="s">
        <v>12</v>
      </c>
      <c r="N883" s="2">
        <v>2</v>
      </c>
      <c r="O883" s="2" t="s">
        <v>89</v>
      </c>
      <c r="P883" s="2" t="s">
        <v>52</v>
      </c>
      <c r="Q883" s="2" t="s">
        <v>29</v>
      </c>
      <c r="R883" s="2" t="s">
        <v>12</v>
      </c>
      <c r="S883" s="2" t="b">
        <v>0</v>
      </c>
      <c r="T883" s="2" t="b">
        <v>0</v>
      </c>
      <c r="U883" s="2" t="s">
        <v>334</v>
      </c>
      <c r="V883" s="4">
        <v>39789</v>
      </c>
      <c r="W883" s="2" t="s">
        <v>6</v>
      </c>
      <c r="X883" s="2" t="s">
        <v>12</v>
      </c>
      <c r="Y883" s="2" t="s">
        <v>149</v>
      </c>
      <c r="Z883" s="47">
        <v>0.3979166666666667</v>
      </c>
      <c r="AA883" s="3"/>
      <c r="AB883" s="3"/>
      <c r="AC883" s="2" t="s">
        <v>3</v>
      </c>
      <c r="AD883" s="2" t="s">
        <v>22</v>
      </c>
      <c r="AE883" s="2">
        <v>0</v>
      </c>
      <c r="AF883" s="2">
        <v>0</v>
      </c>
      <c r="AG883" s="2">
        <v>0</v>
      </c>
      <c r="AH883" s="2">
        <v>0</v>
      </c>
      <c r="AI883" s="2">
        <v>0</v>
      </c>
      <c r="AJ883" s="2">
        <v>0</v>
      </c>
      <c r="AK883" s="2" t="s">
        <v>1</v>
      </c>
      <c r="AL883" s="2" t="s">
        <v>1</v>
      </c>
      <c r="AM883" s="1" t="s">
        <v>0</v>
      </c>
    </row>
    <row r="884" spans="1:39" x14ac:dyDescent="0.25">
      <c r="A884" s="10" t="s">
        <v>17</v>
      </c>
      <c r="B884" s="7" t="s">
        <v>91</v>
      </c>
      <c r="C884" s="7" t="s">
        <v>15</v>
      </c>
      <c r="D884" s="7" t="s">
        <v>97</v>
      </c>
      <c r="E884" s="29">
        <v>1</v>
      </c>
      <c r="F884" s="7" t="s">
        <v>8</v>
      </c>
      <c r="G884" s="7" t="s">
        <v>12</v>
      </c>
      <c r="H884" s="7" t="s">
        <v>12</v>
      </c>
      <c r="I884" s="11" t="s">
        <v>12</v>
      </c>
      <c r="J884" s="9">
        <v>39791</v>
      </c>
      <c r="K884" s="7">
        <v>257401</v>
      </c>
      <c r="L884" s="7" t="s">
        <v>13</v>
      </c>
      <c r="M884" s="7" t="s">
        <v>12</v>
      </c>
      <c r="N884" s="7">
        <v>2</v>
      </c>
      <c r="O884" s="7" t="s">
        <v>20</v>
      </c>
      <c r="P884" s="7" t="s">
        <v>52</v>
      </c>
      <c r="Q884" s="7" t="s">
        <v>19</v>
      </c>
      <c r="R884" s="7" t="s">
        <v>8</v>
      </c>
      <c r="S884" s="7" t="b">
        <v>1</v>
      </c>
      <c r="T884" s="7" t="b">
        <v>1</v>
      </c>
      <c r="U884" s="7" t="s">
        <v>333</v>
      </c>
      <c r="V884" s="9">
        <v>39791</v>
      </c>
      <c r="W884" s="7" t="s">
        <v>6</v>
      </c>
      <c r="X884" s="7" t="s">
        <v>5</v>
      </c>
      <c r="Y884" s="7" t="s">
        <v>259</v>
      </c>
      <c r="Z884" s="48">
        <v>2.0833333333333332E-2</v>
      </c>
      <c r="AA884" s="8"/>
      <c r="AB884" s="8"/>
      <c r="AC884" s="7" t="s">
        <v>35</v>
      </c>
      <c r="AD884" s="7" t="s">
        <v>34</v>
      </c>
      <c r="AE884" s="7">
        <v>0</v>
      </c>
      <c r="AF884" s="7">
        <v>325</v>
      </c>
      <c r="AG884" s="7">
        <v>0</v>
      </c>
      <c r="AH884" s="7">
        <v>325</v>
      </c>
      <c r="AI884" s="7">
        <v>0</v>
      </c>
      <c r="AJ884" s="7">
        <v>500</v>
      </c>
      <c r="AK884" s="7" t="s">
        <v>1</v>
      </c>
      <c r="AL884" s="7" t="s">
        <v>1</v>
      </c>
      <c r="AM884" s="6">
        <v>126</v>
      </c>
    </row>
    <row r="885" spans="1:39" x14ac:dyDescent="0.25">
      <c r="A885" s="5" t="s">
        <v>17</v>
      </c>
      <c r="B885" s="2" t="s">
        <v>110</v>
      </c>
      <c r="C885" s="2" t="s">
        <v>46</v>
      </c>
      <c r="D885" s="2" t="s">
        <v>125</v>
      </c>
      <c r="E885" s="28">
        <v>1</v>
      </c>
      <c r="F885" s="2" t="s">
        <v>8</v>
      </c>
      <c r="G885" s="2" t="s">
        <v>12</v>
      </c>
      <c r="H885" s="2" t="s">
        <v>12</v>
      </c>
      <c r="I885" s="12" t="s">
        <v>12</v>
      </c>
      <c r="J885" s="4">
        <v>39794</v>
      </c>
      <c r="K885" s="2">
        <v>269155</v>
      </c>
      <c r="L885" s="2" t="s">
        <v>13</v>
      </c>
      <c r="M885" s="2" t="s">
        <v>12</v>
      </c>
      <c r="N885" s="2">
        <v>2</v>
      </c>
      <c r="O885" s="2" t="s">
        <v>11</v>
      </c>
      <c r="P885" s="2" t="s">
        <v>60</v>
      </c>
      <c r="Q885" s="2" t="s">
        <v>19</v>
      </c>
      <c r="R885" s="2" t="s">
        <v>8</v>
      </c>
      <c r="S885" s="2" t="b">
        <v>1</v>
      </c>
      <c r="T885" s="2" t="b">
        <v>1</v>
      </c>
      <c r="U885" s="2" t="s">
        <v>332</v>
      </c>
      <c r="V885" s="4">
        <v>39795</v>
      </c>
      <c r="W885" s="2" t="s">
        <v>6</v>
      </c>
      <c r="X885" s="2" t="s">
        <v>37</v>
      </c>
      <c r="Y885" s="2" t="s">
        <v>50</v>
      </c>
      <c r="Z885" s="47">
        <v>0.66597222222222219</v>
      </c>
      <c r="AA885" s="3"/>
      <c r="AB885" s="3"/>
      <c r="AC885" s="2" t="s">
        <v>3</v>
      </c>
      <c r="AD885" s="2" t="s">
        <v>22</v>
      </c>
      <c r="AE885" s="2">
        <v>0</v>
      </c>
      <c r="AF885" s="2">
        <v>0</v>
      </c>
      <c r="AG885" s="2">
        <v>0</v>
      </c>
      <c r="AH885" s="2">
        <v>0</v>
      </c>
      <c r="AI885" s="2">
        <v>0</v>
      </c>
      <c r="AJ885" s="2" t="s">
        <v>1</v>
      </c>
      <c r="AK885" s="2" t="s">
        <v>1</v>
      </c>
      <c r="AL885" s="2" t="s">
        <v>1</v>
      </c>
      <c r="AM885" s="1" t="s">
        <v>0</v>
      </c>
    </row>
    <row r="886" spans="1:39" x14ac:dyDescent="0.25">
      <c r="A886" s="10" t="s">
        <v>17</v>
      </c>
      <c r="B886" s="7" t="s">
        <v>16</v>
      </c>
      <c r="C886" s="7" t="s">
        <v>46</v>
      </c>
      <c r="D886" s="7" t="s">
        <v>28</v>
      </c>
      <c r="E886" s="29">
        <v>7</v>
      </c>
      <c r="F886" s="7" t="s">
        <v>8</v>
      </c>
      <c r="G886" s="7" t="s">
        <v>12</v>
      </c>
      <c r="H886" s="7" t="s">
        <v>12</v>
      </c>
      <c r="I886" s="11" t="s">
        <v>12</v>
      </c>
      <c r="J886" s="9">
        <v>39806</v>
      </c>
      <c r="K886" s="7">
        <v>261754</v>
      </c>
      <c r="L886" s="7" t="s">
        <v>13</v>
      </c>
      <c r="M886" s="7" t="s">
        <v>12</v>
      </c>
      <c r="N886" s="7">
        <v>2</v>
      </c>
      <c r="O886" s="7" t="s">
        <v>30</v>
      </c>
      <c r="P886" s="7" t="s">
        <v>10</v>
      </c>
      <c r="Q886" s="7" t="s">
        <v>19</v>
      </c>
      <c r="R886" s="7" t="s">
        <v>8</v>
      </c>
      <c r="S886" s="7" t="b">
        <v>1</v>
      </c>
      <c r="T886" s="7" t="b">
        <v>1</v>
      </c>
      <c r="U886" s="7" t="s">
        <v>331</v>
      </c>
      <c r="V886" s="9">
        <v>39806</v>
      </c>
      <c r="W886" s="7" t="s">
        <v>6</v>
      </c>
      <c r="X886" s="7" t="s">
        <v>37</v>
      </c>
      <c r="Y886" s="7" t="s">
        <v>4</v>
      </c>
      <c r="Z886" s="48">
        <v>0.38541666666666669</v>
      </c>
      <c r="AA886" s="8"/>
      <c r="AB886" s="8"/>
      <c r="AC886" s="7" t="s">
        <v>3</v>
      </c>
      <c r="AD886" s="7" t="s">
        <v>22</v>
      </c>
      <c r="AE886" s="7">
        <v>0</v>
      </c>
      <c r="AF886" s="7">
        <v>0</v>
      </c>
      <c r="AG886" s="7">
        <v>0</v>
      </c>
      <c r="AH886" s="7">
        <v>0</v>
      </c>
      <c r="AI886" s="7">
        <v>0</v>
      </c>
      <c r="AJ886" s="7" t="s">
        <v>1</v>
      </c>
      <c r="AK886" s="7" t="s">
        <v>1</v>
      </c>
      <c r="AL886" s="7" t="s">
        <v>1</v>
      </c>
      <c r="AM886" s="6" t="s">
        <v>0</v>
      </c>
    </row>
    <row r="887" spans="1:39" x14ac:dyDescent="0.25">
      <c r="A887" s="5" t="s">
        <v>17</v>
      </c>
      <c r="B887" s="2" t="s">
        <v>318</v>
      </c>
      <c r="C887" s="2" t="s">
        <v>15</v>
      </c>
      <c r="D887" s="2" t="s">
        <v>145</v>
      </c>
      <c r="E887" s="28">
        <v>7</v>
      </c>
      <c r="F887" s="2" t="s">
        <v>8</v>
      </c>
      <c r="G887" s="2" t="s">
        <v>12</v>
      </c>
      <c r="H887" s="2" t="s">
        <v>12</v>
      </c>
      <c r="I887" s="2">
        <v>6</v>
      </c>
      <c r="J887" s="4">
        <v>39835</v>
      </c>
      <c r="K887" s="2">
        <v>260655</v>
      </c>
      <c r="L887" s="2" t="s">
        <v>13</v>
      </c>
      <c r="M887" s="2" t="s">
        <v>12</v>
      </c>
      <c r="N887" s="2">
        <v>2</v>
      </c>
      <c r="O887" s="2" t="s">
        <v>267</v>
      </c>
      <c r="P887" s="2" t="s">
        <v>257</v>
      </c>
      <c r="Q887" s="2" t="s">
        <v>9</v>
      </c>
      <c r="R887" s="2" t="s">
        <v>8</v>
      </c>
      <c r="S887" s="2" t="b">
        <v>1</v>
      </c>
      <c r="T887" s="2" t="b">
        <v>0</v>
      </c>
      <c r="U887" s="2" t="s">
        <v>330</v>
      </c>
      <c r="V887" s="4">
        <v>39835</v>
      </c>
      <c r="W887" s="2" t="s">
        <v>12</v>
      </c>
      <c r="X887" s="2" t="s">
        <v>45</v>
      </c>
      <c r="Y887" s="2" t="s">
        <v>73</v>
      </c>
      <c r="Z887" s="47">
        <v>0.30208333333333331</v>
      </c>
      <c r="AA887" s="3"/>
      <c r="AB887" s="3"/>
      <c r="AC887" s="2" t="s">
        <v>81</v>
      </c>
      <c r="AD887" s="2" t="s">
        <v>2</v>
      </c>
      <c r="AE887" s="2">
        <v>0</v>
      </c>
      <c r="AF887" s="2">
        <v>0</v>
      </c>
      <c r="AG887" s="2">
        <v>0</v>
      </c>
      <c r="AH887" s="2">
        <v>0</v>
      </c>
      <c r="AI887" s="2">
        <v>0</v>
      </c>
      <c r="AJ887" s="2">
        <v>0</v>
      </c>
      <c r="AK887" s="2" t="s">
        <v>1</v>
      </c>
      <c r="AL887" s="2" t="s">
        <v>1</v>
      </c>
      <c r="AM887" s="1" t="s">
        <v>0</v>
      </c>
    </row>
    <row r="888" spans="1:39" x14ac:dyDescent="0.25">
      <c r="A888" s="10" t="s">
        <v>17</v>
      </c>
      <c r="B888" s="7" t="s">
        <v>250</v>
      </c>
      <c r="C888" s="7" t="s">
        <v>15</v>
      </c>
      <c r="D888" s="7" t="s">
        <v>97</v>
      </c>
      <c r="E888" s="29">
        <v>1</v>
      </c>
      <c r="F888" s="7" t="s">
        <v>8</v>
      </c>
      <c r="G888" s="7" t="s">
        <v>12</v>
      </c>
      <c r="H888" s="7" t="s">
        <v>12</v>
      </c>
      <c r="I888" s="7">
        <v>273</v>
      </c>
      <c r="J888" s="9">
        <v>39848</v>
      </c>
      <c r="K888" s="7">
        <v>262668</v>
      </c>
      <c r="L888" s="7" t="s">
        <v>13</v>
      </c>
      <c r="M888" s="7" t="s">
        <v>12</v>
      </c>
      <c r="N888" s="7">
        <v>2</v>
      </c>
      <c r="O888" s="7" t="s">
        <v>20</v>
      </c>
      <c r="P888" s="7" t="s">
        <v>132</v>
      </c>
      <c r="Q888" s="7" t="s">
        <v>19</v>
      </c>
      <c r="R888" s="7" t="s">
        <v>12</v>
      </c>
      <c r="S888" s="7" t="b">
        <v>0</v>
      </c>
      <c r="T888" s="7" t="b">
        <v>0</v>
      </c>
      <c r="U888" s="7" t="s">
        <v>329</v>
      </c>
      <c r="V888" s="9">
        <v>39853</v>
      </c>
      <c r="W888" s="7" t="s">
        <v>12</v>
      </c>
      <c r="X888" s="7" t="s">
        <v>12</v>
      </c>
      <c r="Y888" s="7" t="s">
        <v>73</v>
      </c>
      <c r="Z888" s="48">
        <v>0.96388888888888891</v>
      </c>
      <c r="AA888" s="8"/>
      <c r="AB888" s="8"/>
      <c r="AC888" s="7" t="s">
        <v>35</v>
      </c>
      <c r="AD888" s="7" t="s">
        <v>22</v>
      </c>
      <c r="AE888" s="7">
        <v>0</v>
      </c>
      <c r="AF888" s="7">
        <v>0</v>
      </c>
      <c r="AG888" s="7">
        <v>0</v>
      </c>
      <c r="AH888" s="7">
        <v>0</v>
      </c>
      <c r="AI888" s="7">
        <v>0</v>
      </c>
      <c r="AJ888" s="7">
        <v>400</v>
      </c>
      <c r="AK888" s="7" t="s">
        <v>1</v>
      </c>
      <c r="AL888" s="7" t="s">
        <v>1</v>
      </c>
      <c r="AM888" s="6">
        <v>124</v>
      </c>
    </row>
    <row r="889" spans="1:39" x14ac:dyDescent="0.25">
      <c r="A889" s="10" t="s">
        <v>17</v>
      </c>
      <c r="B889" s="7" t="s">
        <v>130</v>
      </c>
      <c r="C889" s="7" t="s">
        <v>15</v>
      </c>
      <c r="D889" s="7" t="s">
        <v>97</v>
      </c>
      <c r="E889" s="29">
        <v>1</v>
      </c>
      <c r="F889" s="7" t="s">
        <v>12</v>
      </c>
      <c r="G889" s="7" t="s">
        <v>12</v>
      </c>
      <c r="H889" s="7" t="s">
        <v>12</v>
      </c>
      <c r="I889" s="7">
        <v>595</v>
      </c>
      <c r="J889" s="9">
        <v>39866</v>
      </c>
      <c r="K889" s="7">
        <v>260957</v>
      </c>
      <c r="L889" s="7" t="s">
        <v>13</v>
      </c>
      <c r="M889" s="7" t="s">
        <v>12</v>
      </c>
      <c r="N889" s="7">
        <v>2</v>
      </c>
      <c r="O889" s="7" t="s">
        <v>27</v>
      </c>
      <c r="P889" s="7" t="s">
        <v>83</v>
      </c>
      <c r="Q889" s="7" t="s">
        <v>29</v>
      </c>
      <c r="R889" s="7" t="s">
        <v>12</v>
      </c>
      <c r="S889" s="7" t="b">
        <v>0</v>
      </c>
      <c r="T889" s="7" t="b">
        <v>0</v>
      </c>
      <c r="U889" s="7" t="s">
        <v>328</v>
      </c>
      <c r="V889" s="9">
        <v>39866</v>
      </c>
      <c r="W889" s="7" t="s">
        <v>12</v>
      </c>
      <c r="X889" s="7" t="s">
        <v>12</v>
      </c>
      <c r="Y889" s="7" t="s">
        <v>166</v>
      </c>
      <c r="Z889" s="48">
        <v>0.78472222222222221</v>
      </c>
      <c r="AA889" s="8"/>
      <c r="AB889" s="8"/>
      <c r="AC889" s="7" t="s">
        <v>35</v>
      </c>
      <c r="AD889" s="7" t="s">
        <v>22</v>
      </c>
      <c r="AE889" s="7">
        <v>0</v>
      </c>
      <c r="AF889" s="7">
        <v>0</v>
      </c>
      <c r="AG889" s="7">
        <v>0</v>
      </c>
      <c r="AH889" s="7">
        <v>0</v>
      </c>
      <c r="AI889" s="7">
        <v>0</v>
      </c>
      <c r="AJ889" s="7">
        <v>0</v>
      </c>
      <c r="AK889" s="7" t="s">
        <v>1</v>
      </c>
      <c r="AL889" s="7" t="s">
        <v>1</v>
      </c>
      <c r="AM889" s="6" t="s">
        <v>0</v>
      </c>
    </row>
    <row r="890" spans="1:39" x14ac:dyDescent="0.25">
      <c r="A890" s="5" t="s">
        <v>17</v>
      </c>
      <c r="B890" s="2" t="s">
        <v>110</v>
      </c>
      <c r="C890" s="2" t="s">
        <v>105</v>
      </c>
      <c r="D890" s="2" t="s">
        <v>31</v>
      </c>
      <c r="E890" s="28">
        <v>7</v>
      </c>
      <c r="F890" s="2" t="s">
        <v>8</v>
      </c>
      <c r="G890" s="2" t="s">
        <v>12</v>
      </c>
      <c r="H890" s="2" t="s">
        <v>12</v>
      </c>
      <c r="I890" s="12" t="s">
        <v>12</v>
      </c>
      <c r="J890" s="4">
        <v>39882</v>
      </c>
      <c r="K890" s="2">
        <v>261263</v>
      </c>
      <c r="L890" s="2" t="s">
        <v>13</v>
      </c>
      <c r="M890" s="2" t="s">
        <v>12</v>
      </c>
      <c r="N890" s="2">
        <v>2</v>
      </c>
      <c r="O890" s="2" t="s">
        <v>11</v>
      </c>
      <c r="P890" s="2" t="s">
        <v>60</v>
      </c>
      <c r="Q890" s="2" t="s">
        <v>19</v>
      </c>
      <c r="R890" s="2" t="s">
        <v>8</v>
      </c>
      <c r="S890" s="2" t="b">
        <v>0</v>
      </c>
      <c r="T890" s="2" t="b">
        <v>0</v>
      </c>
      <c r="U890" s="2" t="s">
        <v>7</v>
      </c>
      <c r="V890" s="4">
        <v>39882</v>
      </c>
      <c r="W890" s="2" t="s">
        <v>12</v>
      </c>
      <c r="X890" s="2" t="s">
        <v>37</v>
      </c>
      <c r="Y890" s="2" t="s">
        <v>59</v>
      </c>
      <c r="Z890" s="47">
        <v>0.41666666666666669</v>
      </c>
      <c r="AA890" s="3"/>
      <c r="AB890" s="3"/>
      <c r="AC890" s="2" t="s">
        <v>3</v>
      </c>
      <c r="AD890" s="2" t="s">
        <v>34</v>
      </c>
      <c r="AE890" s="2">
        <v>0</v>
      </c>
      <c r="AF890" s="2">
        <v>0</v>
      </c>
      <c r="AG890" s="2">
        <v>0</v>
      </c>
      <c r="AH890" s="2">
        <v>0</v>
      </c>
      <c r="AI890" s="2">
        <v>0</v>
      </c>
      <c r="AJ890" s="14">
        <v>2750</v>
      </c>
      <c r="AK890" s="2" t="s">
        <v>1</v>
      </c>
      <c r="AL890" s="2" t="s">
        <v>1</v>
      </c>
      <c r="AM890" s="1">
        <v>170</v>
      </c>
    </row>
    <row r="891" spans="1:39" x14ac:dyDescent="0.25">
      <c r="A891" s="10" t="s">
        <v>17</v>
      </c>
      <c r="B891" s="7" t="s">
        <v>318</v>
      </c>
      <c r="C891" s="7" t="s">
        <v>15</v>
      </c>
      <c r="D891" s="7" t="s">
        <v>87</v>
      </c>
      <c r="E891" s="29">
        <v>1</v>
      </c>
      <c r="F891" s="7" t="s">
        <v>8</v>
      </c>
      <c r="G891" s="7" t="s">
        <v>12</v>
      </c>
      <c r="H891" s="7" t="s">
        <v>12</v>
      </c>
      <c r="I891" s="7">
        <v>6076</v>
      </c>
      <c r="J891" s="9">
        <v>39884</v>
      </c>
      <c r="K891" s="7">
        <v>262025</v>
      </c>
      <c r="L891" s="7" t="s">
        <v>13</v>
      </c>
      <c r="M891" s="7" t="s">
        <v>12</v>
      </c>
      <c r="N891" s="7">
        <v>2</v>
      </c>
      <c r="O891" s="7" t="s">
        <v>69</v>
      </c>
      <c r="P891" s="7" t="s">
        <v>257</v>
      </c>
      <c r="Q891" s="7" t="s">
        <v>29</v>
      </c>
      <c r="R891" s="7" t="s">
        <v>8</v>
      </c>
      <c r="S891" s="7" t="b">
        <v>1</v>
      </c>
      <c r="T891" s="7" t="b">
        <v>0</v>
      </c>
      <c r="U891" s="7" t="s">
        <v>325</v>
      </c>
      <c r="V891" s="9">
        <v>39884</v>
      </c>
      <c r="W891" s="7" t="s">
        <v>6</v>
      </c>
      <c r="X891" s="7" t="s">
        <v>37</v>
      </c>
      <c r="Y891" s="7" t="s">
        <v>259</v>
      </c>
      <c r="Z891" s="48">
        <v>0.77083333333333337</v>
      </c>
      <c r="AA891" s="8"/>
      <c r="AB891" s="8"/>
      <c r="AC891" s="7" t="s">
        <v>35</v>
      </c>
      <c r="AD891" s="7" t="s">
        <v>2</v>
      </c>
      <c r="AE891" s="7">
        <v>0</v>
      </c>
      <c r="AF891" s="7">
        <v>0</v>
      </c>
      <c r="AG891" s="7">
        <v>0</v>
      </c>
      <c r="AH891" s="7">
        <v>0</v>
      </c>
      <c r="AI891" s="7">
        <v>0</v>
      </c>
      <c r="AJ891" s="7">
        <v>0</v>
      </c>
      <c r="AK891" s="7" t="s">
        <v>1</v>
      </c>
      <c r="AL891" s="7" t="s">
        <v>1</v>
      </c>
      <c r="AM891" s="6" t="s">
        <v>0</v>
      </c>
    </row>
    <row r="892" spans="1:39" x14ac:dyDescent="0.25">
      <c r="A892" s="10" t="s">
        <v>17</v>
      </c>
      <c r="B892" s="7" t="s">
        <v>318</v>
      </c>
      <c r="C892" s="7" t="s">
        <v>15</v>
      </c>
      <c r="D892" s="7" t="s">
        <v>323</v>
      </c>
      <c r="E892" s="29">
        <v>1</v>
      </c>
      <c r="F892" s="7" t="s">
        <v>8</v>
      </c>
      <c r="G892" s="7" t="s">
        <v>12</v>
      </c>
      <c r="H892" s="7" t="s">
        <v>12</v>
      </c>
      <c r="I892" s="11" t="s">
        <v>12</v>
      </c>
      <c r="J892" s="9">
        <v>39891</v>
      </c>
      <c r="K892" s="7">
        <v>261093</v>
      </c>
      <c r="L892" s="7" t="s">
        <v>13</v>
      </c>
      <c r="M892" s="7" t="s">
        <v>12</v>
      </c>
      <c r="N892" s="7">
        <v>2</v>
      </c>
      <c r="O892" s="7" t="s">
        <v>51</v>
      </c>
      <c r="P892" s="7" t="s">
        <v>257</v>
      </c>
      <c r="Q892" s="7" t="s">
        <v>29</v>
      </c>
      <c r="R892" s="7" t="s">
        <v>8</v>
      </c>
      <c r="S892" s="7" t="b">
        <v>1</v>
      </c>
      <c r="T892" s="7" t="b">
        <v>0</v>
      </c>
      <c r="U892" s="7" t="s">
        <v>322</v>
      </c>
      <c r="V892" s="9">
        <v>39891</v>
      </c>
      <c r="W892" s="7" t="s">
        <v>38</v>
      </c>
      <c r="X892" s="7" t="s">
        <v>45</v>
      </c>
      <c r="Y892" s="7" t="s">
        <v>203</v>
      </c>
      <c r="Z892" s="48">
        <v>0.50138888888888888</v>
      </c>
      <c r="AA892" s="8"/>
      <c r="AB892" s="8"/>
      <c r="AC892" s="7" t="s">
        <v>3</v>
      </c>
      <c r="AD892" s="7" t="s">
        <v>2</v>
      </c>
      <c r="AE892" s="7">
        <v>0</v>
      </c>
      <c r="AF892" s="7">
        <v>0</v>
      </c>
      <c r="AG892" s="7">
        <v>0</v>
      </c>
      <c r="AH892" s="7">
        <v>0</v>
      </c>
      <c r="AI892" s="7">
        <v>0</v>
      </c>
      <c r="AJ892" s="7">
        <v>0</v>
      </c>
      <c r="AK892" s="7" t="s">
        <v>1</v>
      </c>
      <c r="AL892" s="7" t="s">
        <v>1</v>
      </c>
      <c r="AM892" s="6" t="s">
        <v>0</v>
      </c>
    </row>
    <row r="893" spans="1:39" x14ac:dyDescent="0.25">
      <c r="A893" s="10" t="s">
        <v>17</v>
      </c>
      <c r="B893" s="7" t="s">
        <v>285</v>
      </c>
      <c r="C893" s="7" t="s">
        <v>46</v>
      </c>
      <c r="D893" s="7" t="s">
        <v>70</v>
      </c>
      <c r="E893" s="29">
        <v>1</v>
      </c>
      <c r="F893" s="7" t="s">
        <v>12</v>
      </c>
      <c r="G893" s="7" t="s">
        <v>12</v>
      </c>
      <c r="H893" s="7" t="s">
        <v>12</v>
      </c>
      <c r="I893" s="7">
        <v>4458</v>
      </c>
      <c r="J893" s="9">
        <v>39914</v>
      </c>
      <c r="K893" s="7">
        <v>262325</v>
      </c>
      <c r="L893" s="7" t="s">
        <v>13</v>
      </c>
      <c r="M893" s="7" t="s">
        <v>12</v>
      </c>
      <c r="N893" s="7">
        <v>2</v>
      </c>
      <c r="O893" s="7" t="s">
        <v>69</v>
      </c>
      <c r="P893" s="7" t="s">
        <v>284</v>
      </c>
      <c r="Q893" s="7" t="s">
        <v>19</v>
      </c>
      <c r="R893" s="7" t="s">
        <v>12</v>
      </c>
      <c r="S893" s="7" t="b">
        <v>0</v>
      </c>
      <c r="T893" s="7" t="b">
        <v>0</v>
      </c>
      <c r="U893" s="7" t="s">
        <v>320</v>
      </c>
      <c r="V893" s="9">
        <v>39914</v>
      </c>
      <c r="W893" s="7" t="s">
        <v>12</v>
      </c>
      <c r="X893" s="7" t="s">
        <v>12</v>
      </c>
      <c r="Y893" s="7" t="s">
        <v>113</v>
      </c>
      <c r="Z893" s="48">
        <v>0.35000000000000003</v>
      </c>
      <c r="AA893" s="8"/>
      <c r="AB893" s="8"/>
      <c r="AC893" s="7" t="s">
        <v>3</v>
      </c>
      <c r="AD893" s="7" t="s">
        <v>22</v>
      </c>
      <c r="AE893" s="7">
        <v>0</v>
      </c>
      <c r="AF893" s="7">
        <v>0</v>
      </c>
      <c r="AG893" s="7">
        <v>0</v>
      </c>
      <c r="AH893" s="7">
        <v>0</v>
      </c>
      <c r="AI893" s="7">
        <v>0</v>
      </c>
      <c r="AJ893" s="7" t="s">
        <v>1</v>
      </c>
      <c r="AK893" s="7" t="s">
        <v>1</v>
      </c>
      <c r="AL893" s="7" t="s">
        <v>1</v>
      </c>
      <c r="AM893" s="6" t="s">
        <v>0</v>
      </c>
    </row>
    <row r="894" spans="1:39" x14ac:dyDescent="0.25">
      <c r="A894" s="5" t="s">
        <v>17</v>
      </c>
      <c r="B894" s="2" t="s">
        <v>130</v>
      </c>
      <c r="C894" s="2" t="s">
        <v>15</v>
      </c>
      <c r="D894" s="2" t="s">
        <v>70</v>
      </c>
      <c r="E894" s="28">
        <v>0</v>
      </c>
      <c r="F894" s="2" t="s">
        <v>95</v>
      </c>
      <c r="G894" s="2" t="s">
        <v>12</v>
      </c>
      <c r="H894" s="2" t="s">
        <v>12</v>
      </c>
      <c r="I894" s="2">
        <v>6545</v>
      </c>
      <c r="J894" s="4">
        <v>39917</v>
      </c>
      <c r="K894" s="2">
        <v>262127</v>
      </c>
      <c r="L894" s="2" t="s">
        <v>13</v>
      </c>
      <c r="M894" s="2" t="s">
        <v>12</v>
      </c>
      <c r="N894" s="2">
        <v>2</v>
      </c>
      <c r="O894" s="2" t="s">
        <v>69</v>
      </c>
      <c r="P894" s="2" t="s">
        <v>83</v>
      </c>
      <c r="Q894" s="2" t="s">
        <v>29</v>
      </c>
      <c r="R894" s="2" t="s">
        <v>12</v>
      </c>
      <c r="S894" s="2" t="b">
        <v>0</v>
      </c>
      <c r="T894" s="2" t="b">
        <v>0</v>
      </c>
      <c r="U894" s="2" t="s">
        <v>319</v>
      </c>
      <c r="V894" s="4">
        <v>39917</v>
      </c>
      <c r="W894" s="2" t="s">
        <v>131</v>
      </c>
      <c r="X894" s="2" t="s">
        <v>12</v>
      </c>
      <c r="Y894" s="2" t="s">
        <v>190</v>
      </c>
      <c r="Z894" s="47">
        <v>0.51736111111111105</v>
      </c>
      <c r="AA894" s="3"/>
      <c r="AB894" s="3"/>
      <c r="AC894" s="2" t="s">
        <v>3</v>
      </c>
      <c r="AD894" s="2" t="s">
        <v>22</v>
      </c>
      <c r="AE894" s="2">
        <v>0</v>
      </c>
      <c r="AF894" s="2">
        <v>0</v>
      </c>
      <c r="AG894" s="2">
        <v>0</v>
      </c>
      <c r="AH894" s="2">
        <v>0</v>
      </c>
      <c r="AI894" s="2">
        <v>0</v>
      </c>
      <c r="AJ894" s="2">
        <v>0</v>
      </c>
      <c r="AK894" s="2" t="s">
        <v>1</v>
      </c>
      <c r="AL894" s="2" t="s">
        <v>1</v>
      </c>
      <c r="AM894" s="1" t="s">
        <v>0</v>
      </c>
    </row>
    <row r="895" spans="1:39" x14ac:dyDescent="0.25">
      <c r="A895" s="10" t="s">
        <v>17</v>
      </c>
      <c r="B895" s="7" t="s">
        <v>318</v>
      </c>
      <c r="C895" s="7" t="s">
        <v>15</v>
      </c>
      <c r="D895" s="7" t="s">
        <v>317</v>
      </c>
      <c r="E895" s="29">
        <v>1</v>
      </c>
      <c r="F895" s="7" t="s">
        <v>12</v>
      </c>
      <c r="G895" s="7" t="s">
        <v>12</v>
      </c>
      <c r="H895" s="7" t="s">
        <v>12</v>
      </c>
      <c r="I895" s="7">
        <v>3708</v>
      </c>
      <c r="J895" s="9">
        <v>39918</v>
      </c>
      <c r="K895" s="7">
        <v>264037</v>
      </c>
      <c r="L895" s="7" t="s">
        <v>13</v>
      </c>
      <c r="M895" s="7" t="s">
        <v>12</v>
      </c>
      <c r="N895" s="7">
        <v>3</v>
      </c>
      <c r="O895" s="7" t="s">
        <v>227</v>
      </c>
      <c r="P895" s="7" t="s">
        <v>257</v>
      </c>
      <c r="Q895" s="7" t="s">
        <v>9</v>
      </c>
      <c r="R895" s="7" t="s">
        <v>12</v>
      </c>
      <c r="S895" s="7" t="b">
        <v>0</v>
      </c>
      <c r="T895" s="7" t="b">
        <v>0</v>
      </c>
      <c r="U895" s="7" t="s">
        <v>316</v>
      </c>
      <c r="V895" s="9">
        <v>39918</v>
      </c>
      <c r="W895" s="7" t="s">
        <v>12</v>
      </c>
      <c r="X895" s="7" t="s">
        <v>12</v>
      </c>
      <c r="Y895" s="7" t="s">
        <v>59</v>
      </c>
      <c r="Z895" s="48">
        <v>0.72916666666666663</v>
      </c>
      <c r="AA895" s="8"/>
      <c r="AB895" s="8"/>
      <c r="AC895" s="7" t="s">
        <v>3</v>
      </c>
      <c r="AD895" s="7" t="s">
        <v>22</v>
      </c>
      <c r="AE895" s="7">
        <v>0</v>
      </c>
      <c r="AF895" s="7">
        <v>0</v>
      </c>
      <c r="AG895" s="7">
        <v>0</v>
      </c>
      <c r="AH895" s="7">
        <v>0</v>
      </c>
      <c r="AI895" s="7">
        <v>0</v>
      </c>
      <c r="AJ895" s="7">
        <v>0</v>
      </c>
      <c r="AK895" s="7" t="s">
        <v>1</v>
      </c>
      <c r="AL895" s="7" t="s">
        <v>1</v>
      </c>
      <c r="AM895" s="6" t="s">
        <v>0</v>
      </c>
    </row>
    <row r="896" spans="1:39" x14ac:dyDescent="0.25">
      <c r="A896" s="5" t="s">
        <v>17</v>
      </c>
      <c r="B896" s="2" t="s">
        <v>91</v>
      </c>
      <c r="C896" s="2" t="s">
        <v>15</v>
      </c>
      <c r="D896" s="2" t="s">
        <v>151</v>
      </c>
      <c r="E896" s="28">
        <v>1</v>
      </c>
      <c r="F896" s="2" t="s">
        <v>8</v>
      </c>
      <c r="G896" s="2" t="s">
        <v>12</v>
      </c>
      <c r="H896" s="2" t="s">
        <v>12</v>
      </c>
      <c r="I896" s="12" t="s">
        <v>12</v>
      </c>
      <c r="J896" s="4">
        <v>39934</v>
      </c>
      <c r="K896" s="2">
        <v>259832</v>
      </c>
      <c r="L896" s="2" t="s">
        <v>13</v>
      </c>
      <c r="M896" s="2" t="s">
        <v>12</v>
      </c>
      <c r="N896" s="2">
        <v>2</v>
      </c>
      <c r="O896" s="2" t="s">
        <v>89</v>
      </c>
      <c r="P896" s="2" t="s">
        <v>52</v>
      </c>
      <c r="Q896" s="2" t="s">
        <v>19</v>
      </c>
      <c r="R896" s="2" t="s">
        <v>8</v>
      </c>
      <c r="S896" s="2" t="b">
        <v>0</v>
      </c>
      <c r="T896" s="2" t="b">
        <v>0</v>
      </c>
      <c r="U896" s="2" t="s">
        <v>315</v>
      </c>
      <c r="V896" s="4">
        <v>39936</v>
      </c>
      <c r="W896" s="2" t="s">
        <v>12</v>
      </c>
      <c r="X896" s="2" t="s">
        <v>45</v>
      </c>
      <c r="Y896" s="2" t="s">
        <v>73</v>
      </c>
      <c r="Z896" s="47">
        <v>0.7055555555555556</v>
      </c>
      <c r="AA896" s="3"/>
      <c r="AB896" s="3"/>
      <c r="AC896" s="2" t="s">
        <v>3</v>
      </c>
      <c r="AD896" s="2" t="s">
        <v>34</v>
      </c>
      <c r="AE896" s="2">
        <v>0</v>
      </c>
      <c r="AF896" s="2">
        <v>0</v>
      </c>
      <c r="AG896" s="2">
        <v>0</v>
      </c>
      <c r="AH896" s="2">
        <v>0</v>
      </c>
      <c r="AI896" s="2">
        <v>0</v>
      </c>
      <c r="AJ896" s="2">
        <v>200</v>
      </c>
      <c r="AK896" s="2" t="s">
        <v>1</v>
      </c>
      <c r="AL896" s="2" t="s">
        <v>1</v>
      </c>
      <c r="AM896" s="1">
        <v>135</v>
      </c>
    </row>
    <row r="897" spans="1:39" x14ac:dyDescent="0.25">
      <c r="A897" s="5" t="s">
        <v>17</v>
      </c>
      <c r="B897" s="2" t="s">
        <v>182</v>
      </c>
      <c r="C897" s="2" t="s">
        <v>46</v>
      </c>
      <c r="D897" s="2" t="s">
        <v>31</v>
      </c>
      <c r="E897" s="28">
        <v>1</v>
      </c>
      <c r="F897" s="2" t="s">
        <v>8</v>
      </c>
      <c r="G897" s="2" t="s">
        <v>12</v>
      </c>
      <c r="H897" s="2" t="s">
        <v>12</v>
      </c>
      <c r="I897" s="12" t="s">
        <v>12</v>
      </c>
      <c r="J897" s="4">
        <v>39941</v>
      </c>
      <c r="K897" s="2">
        <v>260215</v>
      </c>
      <c r="L897" s="2" t="s">
        <v>13</v>
      </c>
      <c r="M897" s="2" t="s">
        <v>12</v>
      </c>
      <c r="N897" s="2">
        <v>2</v>
      </c>
      <c r="O897" s="2" t="s">
        <v>30</v>
      </c>
      <c r="P897" s="2" t="s">
        <v>122</v>
      </c>
      <c r="Q897" s="2" t="s">
        <v>19</v>
      </c>
      <c r="R897" s="2" t="s">
        <v>8</v>
      </c>
      <c r="S897" s="2" t="b">
        <v>1</v>
      </c>
      <c r="T897" s="2" t="b">
        <v>1</v>
      </c>
      <c r="U897" s="2" t="s">
        <v>314</v>
      </c>
      <c r="V897" s="4">
        <v>39941</v>
      </c>
      <c r="W897" s="2" t="s">
        <v>6</v>
      </c>
      <c r="X897" s="2" t="s">
        <v>37</v>
      </c>
      <c r="Y897" s="2" t="s">
        <v>313</v>
      </c>
      <c r="Z897" s="47">
        <v>0.89583333333333337</v>
      </c>
      <c r="AA897" s="3"/>
      <c r="AB897" s="3"/>
      <c r="AC897" s="2" t="s">
        <v>35</v>
      </c>
      <c r="AD897" s="2" t="s">
        <v>22</v>
      </c>
      <c r="AE897" s="2">
        <v>0</v>
      </c>
      <c r="AF897" s="2">
        <v>0</v>
      </c>
      <c r="AG897" s="2">
        <v>0</v>
      </c>
      <c r="AH897" s="2">
        <v>0</v>
      </c>
      <c r="AI897" s="2">
        <v>0</v>
      </c>
      <c r="AJ897" s="2" t="s">
        <v>1</v>
      </c>
      <c r="AK897" s="2" t="s">
        <v>1</v>
      </c>
      <c r="AL897" s="2" t="s">
        <v>1</v>
      </c>
      <c r="AM897" s="1" t="s">
        <v>0</v>
      </c>
    </row>
    <row r="898" spans="1:39" x14ac:dyDescent="0.25">
      <c r="A898" s="10" t="s">
        <v>17</v>
      </c>
      <c r="B898" s="7" t="s">
        <v>248</v>
      </c>
      <c r="C898" s="7" t="s">
        <v>15</v>
      </c>
      <c r="D898" s="7" t="s">
        <v>70</v>
      </c>
      <c r="E898" s="29">
        <v>1</v>
      </c>
      <c r="F898" s="7" t="s">
        <v>8</v>
      </c>
      <c r="G898" s="7" t="s">
        <v>12</v>
      </c>
      <c r="H898" s="7" t="s">
        <v>12</v>
      </c>
      <c r="I898" s="7">
        <v>6098</v>
      </c>
      <c r="J898" s="9">
        <v>39951</v>
      </c>
      <c r="K898" s="7">
        <v>261901</v>
      </c>
      <c r="L898" s="7" t="s">
        <v>13</v>
      </c>
      <c r="M898" s="7" t="s">
        <v>12</v>
      </c>
      <c r="N898" s="7">
        <v>2</v>
      </c>
      <c r="O898" s="7" t="s">
        <v>69</v>
      </c>
      <c r="P898" s="7" t="s">
        <v>39</v>
      </c>
      <c r="Q898" s="7" t="s">
        <v>9</v>
      </c>
      <c r="R898" s="7" t="s">
        <v>12</v>
      </c>
      <c r="S898" s="7" t="b">
        <v>1</v>
      </c>
      <c r="T898" s="7" t="b">
        <v>1</v>
      </c>
      <c r="U898" s="7" t="s">
        <v>312</v>
      </c>
      <c r="V898" s="9">
        <v>39951</v>
      </c>
      <c r="W898" s="7" t="s">
        <v>6</v>
      </c>
      <c r="X898" s="7" t="s">
        <v>12</v>
      </c>
      <c r="Y898" s="7" t="s">
        <v>129</v>
      </c>
      <c r="Z898" s="48">
        <v>0.28680555555555554</v>
      </c>
      <c r="AA898" s="8"/>
      <c r="AB898" s="8"/>
      <c r="AC898" s="7" t="s">
        <v>3</v>
      </c>
      <c r="AD898" s="7" t="s">
        <v>22</v>
      </c>
      <c r="AE898" s="7">
        <v>0</v>
      </c>
      <c r="AF898" s="7">
        <v>0</v>
      </c>
      <c r="AG898" s="7">
        <v>0</v>
      </c>
      <c r="AH898" s="7">
        <v>0</v>
      </c>
      <c r="AI898" s="7">
        <v>0</v>
      </c>
      <c r="AJ898" s="7">
        <v>0</v>
      </c>
      <c r="AK898" s="7" t="s">
        <v>1</v>
      </c>
      <c r="AL898" s="7" t="s">
        <v>1</v>
      </c>
      <c r="AM898" s="6" t="s">
        <v>0</v>
      </c>
    </row>
    <row r="899" spans="1:39" x14ac:dyDescent="0.25">
      <c r="A899" s="5" t="s">
        <v>17</v>
      </c>
      <c r="B899" s="2" t="s">
        <v>300</v>
      </c>
      <c r="C899" s="2" t="s">
        <v>15</v>
      </c>
      <c r="D899" s="2" t="s">
        <v>310</v>
      </c>
      <c r="E899" s="28">
        <v>1</v>
      </c>
      <c r="F899" s="2" t="s">
        <v>8</v>
      </c>
      <c r="G899" s="2" t="s">
        <v>12</v>
      </c>
      <c r="H899" s="2" t="s">
        <v>12</v>
      </c>
      <c r="I899" s="2">
        <v>600</v>
      </c>
      <c r="J899" s="4">
        <v>39963</v>
      </c>
      <c r="K899" s="2">
        <v>264815</v>
      </c>
      <c r="L899" s="2" t="s">
        <v>13</v>
      </c>
      <c r="M899" s="2" t="s">
        <v>12</v>
      </c>
      <c r="N899" s="2">
        <v>2</v>
      </c>
      <c r="O899" s="2" t="s">
        <v>177</v>
      </c>
      <c r="P899" s="2" t="s">
        <v>244</v>
      </c>
      <c r="Q899" s="2" t="s">
        <v>29</v>
      </c>
      <c r="R899" s="2" t="s">
        <v>8</v>
      </c>
      <c r="S899" s="2" t="b">
        <v>0</v>
      </c>
      <c r="T899" s="2" t="b">
        <v>0</v>
      </c>
      <c r="U899" s="2" t="s">
        <v>309</v>
      </c>
      <c r="V899" s="4">
        <v>39963</v>
      </c>
      <c r="W899" s="2" t="s">
        <v>12</v>
      </c>
      <c r="X899" s="2" t="s">
        <v>37</v>
      </c>
      <c r="Y899" s="2" t="s">
        <v>42</v>
      </c>
      <c r="Z899" s="47">
        <v>0.25694444444444448</v>
      </c>
      <c r="AA899" s="3"/>
      <c r="AB899" s="3"/>
      <c r="AC899" s="2" t="s">
        <v>3</v>
      </c>
      <c r="AD899" s="2" t="s">
        <v>2</v>
      </c>
      <c r="AE899" s="2">
        <v>0</v>
      </c>
      <c r="AF899" s="2">
        <v>0</v>
      </c>
      <c r="AG899" s="2">
        <v>0</v>
      </c>
      <c r="AH899" s="2">
        <v>0</v>
      </c>
      <c r="AI899" s="2">
        <v>0</v>
      </c>
      <c r="AJ899" s="2">
        <v>0</v>
      </c>
      <c r="AK899" s="2" t="s">
        <v>1</v>
      </c>
      <c r="AL899" s="2" t="s">
        <v>1</v>
      </c>
      <c r="AM899" s="1" t="s">
        <v>0</v>
      </c>
    </row>
    <row r="900" spans="1:39" x14ac:dyDescent="0.25">
      <c r="A900" s="10" t="s">
        <v>17</v>
      </c>
      <c r="B900" s="7" t="s">
        <v>91</v>
      </c>
      <c r="C900" s="7" t="s">
        <v>15</v>
      </c>
      <c r="D900" s="7" t="s">
        <v>151</v>
      </c>
      <c r="E900" s="29">
        <v>1</v>
      </c>
      <c r="F900" s="7" t="s">
        <v>8</v>
      </c>
      <c r="G900" s="7" t="s">
        <v>12</v>
      </c>
      <c r="H900" s="7" t="s">
        <v>12</v>
      </c>
      <c r="I900" s="11" t="s">
        <v>12</v>
      </c>
      <c r="J900" s="9">
        <v>39963</v>
      </c>
      <c r="K900" s="7">
        <v>264816</v>
      </c>
      <c r="L900" s="7" t="s">
        <v>13</v>
      </c>
      <c r="M900" s="7" t="s">
        <v>12</v>
      </c>
      <c r="N900" s="7">
        <v>2</v>
      </c>
      <c r="O900" s="7" t="s">
        <v>89</v>
      </c>
      <c r="P900" s="7" t="s">
        <v>52</v>
      </c>
      <c r="Q900" s="7" t="s">
        <v>19</v>
      </c>
      <c r="R900" s="7" t="s">
        <v>8</v>
      </c>
      <c r="S900" s="7" t="b">
        <v>0</v>
      </c>
      <c r="T900" s="7" t="b">
        <v>0</v>
      </c>
      <c r="U900" s="7" t="s">
        <v>7</v>
      </c>
      <c r="V900" s="9">
        <v>39964</v>
      </c>
      <c r="W900" s="7" t="s">
        <v>12</v>
      </c>
      <c r="X900" s="7" t="s">
        <v>37</v>
      </c>
      <c r="Y900" s="7" t="s">
        <v>42</v>
      </c>
      <c r="Z900" s="48">
        <v>0.64930555555555558</v>
      </c>
      <c r="AA900" s="8"/>
      <c r="AB900" s="8"/>
      <c r="AC900" s="7" t="s">
        <v>3</v>
      </c>
      <c r="AD900" s="7" t="s">
        <v>34</v>
      </c>
      <c r="AE900" s="7">
        <v>0</v>
      </c>
      <c r="AF900" s="7">
        <v>0</v>
      </c>
      <c r="AG900" s="7">
        <v>0</v>
      </c>
      <c r="AH900" s="7">
        <v>0</v>
      </c>
      <c r="AI900" s="7">
        <v>1</v>
      </c>
      <c r="AJ900" s="7">
        <v>200</v>
      </c>
      <c r="AK900" s="7" t="s">
        <v>1</v>
      </c>
      <c r="AL900" s="7" t="s">
        <v>1</v>
      </c>
      <c r="AM900" s="6">
        <v>130</v>
      </c>
    </row>
    <row r="901" spans="1:39" x14ac:dyDescent="0.25">
      <c r="A901" s="5" t="s">
        <v>17</v>
      </c>
      <c r="B901" s="2" t="s">
        <v>71</v>
      </c>
      <c r="C901" s="2" t="s">
        <v>15</v>
      </c>
      <c r="D901" s="2" t="s">
        <v>197</v>
      </c>
      <c r="E901" s="28">
        <v>1</v>
      </c>
      <c r="F901" s="2" t="s">
        <v>8</v>
      </c>
      <c r="G901" s="2" t="s">
        <v>12</v>
      </c>
      <c r="H901" s="2" t="s">
        <v>12</v>
      </c>
      <c r="I901" s="12" t="s">
        <v>12</v>
      </c>
      <c r="J901" s="4">
        <v>39972</v>
      </c>
      <c r="K901" s="2">
        <v>264324</v>
      </c>
      <c r="L901" s="2" t="s">
        <v>13</v>
      </c>
      <c r="M901" s="2" t="s">
        <v>12</v>
      </c>
      <c r="N901" s="2">
        <v>2</v>
      </c>
      <c r="O901" s="2" t="s">
        <v>267</v>
      </c>
      <c r="P901" s="2" t="s">
        <v>68</v>
      </c>
      <c r="Q901" s="2" t="s">
        <v>19</v>
      </c>
      <c r="R901" s="2" t="s">
        <v>218</v>
      </c>
      <c r="S901" s="2" t="b">
        <v>1</v>
      </c>
      <c r="T901" s="2" t="b">
        <v>1</v>
      </c>
      <c r="U901" s="2" t="s">
        <v>308</v>
      </c>
      <c r="V901" s="4">
        <v>40002</v>
      </c>
      <c r="W901" s="2" t="s">
        <v>6</v>
      </c>
      <c r="X901" s="2" t="s">
        <v>45</v>
      </c>
      <c r="Y901" s="2" t="s">
        <v>278</v>
      </c>
      <c r="Z901" s="47">
        <v>0.30208333333333331</v>
      </c>
      <c r="AA901" s="3"/>
      <c r="AB901" s="3"/>
      <c r="AC901" s="2" t="s">
        <v>3</v>
      </c>
      <c r="AD901" s="2" t="s">
        <v>22</v>
      </c>
      <c r="AE901" s="2">
        <v>0</v>
      </c>
      <c r="AF901" s="2">
        <v>0</v>
      </c>
      <c r="AG901" s="2">
        <v>0</v>
      </c>
      <c r="AH901" s="2">
        <v>0</v>
      </c>
      <c r="AI901" s="2">
        <v>0</v>
      </c>
      <c r="AJ901" s="2">
        <v>200</v>
      </c>
      <c r="AK901" s="2" t="s">
        <v>1</v>
      </c>
      <c r="AL901" s="2" t="s">
        <v>1</v>
      </c>
      <c r="AM901" s="1">
        <v>140</v>
      </c>
    </row>
    <row r="902" spans="1:39" x14ac:dyDescent="0.25">
      <c r="A902" s="10" t="s">
        <v>17</v>
      </c>
      <c r="B902" s="7" t="s">
        <v>110</v>
      </c>
      <c r="C902" s="7" t="s">
        <v>15</v>
      </c>
      <c r="D902" s="7" t="s">
        <v>107</v>
      </c>
      <c r="E902" s="29">
        <v>1</v>
      </c>
      <c r="F902" s="7" t="s">
        <v>8</v>
      </c>
      <c r="G902" s="7" t="s">
        <v>12</v>
      </c>
      <c r="H902" s="7" t="s">
        <v>12</v>
      </c>
      <c r="I902" s="11" t="s">
        <v>12</v>
      </c>
      <c r="J902" s="9">
        <v>40014</v>
      </c>
      <c r="K902" s="7">
        <v>263584</v>
      </c>
      <c r="L902" s="7" t="s">
        <v>13</v>
      </c>
      <c r="M902" s="7" t="s">
        <v>12</v>
      </c>
      <c r="N902" s="7">
        <v>2</v>
      </c>
      <c r="O902" s="7" t="s">
        <v>106</v>
      </c>
      <c r="P902" s="7" t="s">
        <v>60</v>
      </c>
      <c r="Q902" s="7" t="s">
        <v>19</v>
      </c>
      <c r="R902" s="7" t="s">
        <v>8</v>
      </c>
      <c r="S902" s="7" t="b">
        <v>0</v>
      </c>
      <c r="T902" s="7" t="b">
        <v>0</v>
      </c>
      <c r="U902" s="7" t="s">
        <v>7</v>
      </c>
      <c r="V902" s="9">
        <v>40014</v>
      </c>
      <c r="W902" s="7" t="s">
        <v>12</v>
      </c>
      <c r="X902" s="7" t="s">
        <v>5</v>
      </c>
      <c r="Y902" s="7" t="s">
        <v>94</v>
      </c>
      <c r="Z902" s="48">
        <v>0.67361111111111116</v>
      </c>
      <c r="AA902" s="8"/>
      <c r="AB902" s="8"/>
      <c r="AC902" s="7" t="s">
        <v>3</v>
      </c>
      <c r="AD902" s="7" t="s">
        <v>34</v>
      </c>
      <c r="AE902" s="7">
        <v>0</v>
      </c>
      <c r="AF902" s="7">
        <v>0</v>
      </c>
      <c r="AG902" s="7">
        <v>0</v>
      </c>
      <c r="AH902" s="7">
        <v>0</v>
      </c>
      <c r="AI902" s="7">
        <v>0</v>
      </c>
      <c r="AJ902" s="7">
        <v>7</v>
      </c>
      <c r="AK902" s="7" t="s">
        <v>1</v>
      </c>
      <c r="AL902" s="7" t="s">
        <v>1</v>
      </c>
      <c r="AM902" s="6">
        <v>100</v>
      </c>
    </row>
    <row r="903" spans="1:39" x14ac:dyDescent="0.25">
      <c r="A903" s="5" t="s">
        <v>17</v>
      </c>
      <c r="B903" s="2" t="s">
        <v>287</v>
      </c>
      <c r="C903" s="2" t="s">
        <v>15</v>
      </c>
      <c r="D903" s="2" t="s">
        <v>74</v>
      </c>
      <c r="E903" s="28">
        <v>1</v>
      </c>
      <c r="F903" s="2" t="s">
        <v>12</v>
      </c>
      <c r="G903" s="2" t="s">
        <v>12</v>
      </c>
      <c r="H903" s="2" t="s">
        <v>12</v>
      </c>
      <c r="I903" s="12" t="s">
        <v>12</v>
      </c>
      <c r="J903" s="4">
        <v>40016</v>
      </c>
      <c r="K903" s="2">
        <v>269465</v>
      </c>
      <c r="L903" s="2" t="s">
        <v>13</v>
      </c>
      <c r="M903" s="2" t="s">
        <v>12</v>
      </c>
      <c r="N903" s="2">
        <v>2</v>
      </c>
      <c r="O903" s="2" t="s">
        <v>192</v>
      </c>
      <c r="P903" s="2" t="s">
        <v>122</v>
      </c>
      <c r="Q903" s="2" t="s">
        <v>9</v>
      </c>
      <c r="R903" s="2" t="s">
        <v>12</v>
      </c>
      <c r="S903" s="2" t="b">
        <v>0</v>
      </c>
      <c r="T903" s="2" t="b">
        <v>0</v>
      </c>
      <c r="U903" s="2" t="s">
        <v>302</v>
      </c>
      <c r="V903" s="4">
        <v>40325</v>
      </c>
      <c r="W903" s="2" t="s">
        <v>6</v>
      </c>
      <c r="X903" s="2" t="s">
        <v>12</v>
      </c>
      <c r="Y903" s="2" t="s">
        <v>48</v>
      </c>
      <c r="Z903" s="47">
        <v>0.43472222222222223</v>
      </c>
      <c r="AA903" s="3"/>
      <c r="AB903" s="3"/>
      <c r="AC903" s="2" t="s">
        <v>3</v>
      </c>
      <c r="AD903" s="2" t="s">
        <v>22</v>
      </c>
      <c r="AE903" s="2">
        <v>0</v>
      </c>
      <c r="AF903" s="2">
        <v>0</v>
      </c>
      <c r="AG903" s="2">
        <v>0</v>
      </c>
      <c r="AH903" s="2">
        <v>0</v>
      </c>
      <c r="AI903" s="2">
        <v>0</v>
      </c>
      <c r="AJ903" s="2">
        <v>0</v>
      </c>
      <c r="AK903" s="2" t="s">
        <v>1</v>
      </c>
      <c r="AL903" s="2" t="s">
        <v>1</v>
      </c>
      <c r="AM903" s="1" t="s">
        <v>0</v>
      </c>
    </row>
    <row r="904" spans="1:39" x14ac:dyDescent="0.25">
      <c r="A904" s="10" t="s">
        <v>17</v>
      </c>
      <c r="B904" s="7" t="s">
        <v>287</v>
      </c>
      <c r="C904" s="7" t="s">
        <v>15</v>
      </c>
      <c r="D904" s="7" t="s">
        <v>153</v>
      </c>
      <c r="E904" s="29">
        <v>1</v>
      </c>
      <c r="F904" s="7" t="s">
        <v>8</v>
      </c>
      <c r="G904" s="7" t="s">
        <v>12</v>
      </c>
      <c r="H904" s="7" t="s">
        <v>12</v>
      </c>
      <c r="I904" s="11" t="s">
        <v>12</v>
      </c>
      <c r="J904" s="9">
        <v>40021</v>
      </c>
      <c r="K904" s="7">
        <v>265110</v>
      </c>
      <c r="L904" s="7" t="s">
        <v>13</v>
      </c>
      <c r="M904" s="7" t="s">
        <v>12</v>
      </c>
      <c r="N904" s="7">
        <v>2</v>
      </c>
      <c r="O904" s="7" t="s">
        <v>102</v>
      </c>
      <c r="P904" s="7" t="s">
        <v>122</v>
      </c>
      <c r="Q904" s="7" t="s">
        <v>9</v>
      </c>
      <c r="R904" s="7" t="s">
        <v>168</v>
      </c>
      <c r="S904" s="7" t="b">
        <v>0</v>
      </c>
      <c r="T904" s="7" t="b">
        <v>0</v>
      </c>
      <c r="U904" s="7" t="s">
        <v>301</v>
      </c>
      <c r="V904" s="9">
        <v>40021</v>
      </c>
      <c r="W904" s="7" t="s">
        <v>12</v>
      </c>
      <c r="X904" s="7" t="s">
        <v>45</v>
      </c>
      <c r="Y904" s="7" t="s">
        <v>73</v>
      </c>
      <c r="Z904" s="48">
        <v>4.9305555555555554E-2</v>
      </c>
      <c r="AA904" s="8"/>
      <c r="AB904" s="8"/>
      <c r="AC904" s="7" t="s">
        <v>35</v>
      </c>
      <c r="AD904" s="7" t="s">
        <v>34</v>
      </c>
      <c r="AE904" s="7">
        <v>0</v>
      </c>
      <c r="AF904" s="7">
        <v>0</v>
      </c>
      <c r="AG904" s="7">
        <v>0</v>
      </c>
      <c r="AH904" s="7">
        <v>0</v>
      </c>
      <c r="AI904" s="7">
        <v>0</v>
      </c>
      <c r="AJ904" s="7">
        <v>0</v>
      </c>
      <c r="AK904" s="7" t="s">
        <v>1</v>
      </c>
      <c r="AL904" s="7" t="s">
        <v>1</v>
      </c>
      <c r="AM904" s="6">
        <v>130</v>
      </c>
    </row>
    <row r="905" spans="1:39" x14ac:dyDescent="0.25">
      <c r="A905" s="5" t="s">
        <v>17</v>
      </c>
      <c r="B905" s="2" t="s">
        <v>300</v>
      </c>
      <c r="C905" s="2" t="s">
        <v>15</v>
      </c>
      <c r="D905" s="2" t="s">
        <v>80</v>
      </c>
      <c r="E905" s="28">
        <v>1</v>
      </c>
      <c r="F905" s="2" t="s">
        <v>8</v>
      </c>
      <c r="G905" s="2" t="s">
        <v>12</v>
      </c>
      <c r="H905" s="2" t="s">
        <v>12</v>
      </c>
      <c r="I905" s="2">
        <v>851</v>
      </c>
      <c r="J905" s="4">
        <v>40028</v>
      </c>
      <c r="K905" s="2">
        <v>265395</v>
      </c>
      <c r="L905" s="2" t="s">
        <v>13</v>
      </c>
      <c r="M905" s="2" t="s">
        <v>12</v>
      </c>
      <c r="N905" s="2">
        <v>2</v>
      </c>
      <c r="O905" s="2" t="s">
        <v>222</v>
      </c>
      <c r="P905" s="2" t="s">
        <v>244</v>
      </c>
      <c r="Q905" s="2" t="s">
        <v>29</v>
      </c>
      <c r="R905" s="2" t="s">
        <v>8</v>
      </c>
      <c r="S905" s="2" t="b">
        <v>0</v>
      </c>
      <c r="T905" s="2" t="b">
        <v>0</v>
      </c>
      <c r="U905" s="2" t="s">
        <v>299</v>
      </c>
      <c r="V905" s="4">
        <v>40028</v>
      </c>
      <c r="W905" s="2" t="s">
        <v>6</v>
      </c>
      <c r="X905" s="2" t="s">
        <v>37</v>
      </c>
      <c r="Y905" s="2" t="s">
        <v>18</v>
      </c>
      <c r="Z905" s="47">
        <v>0.50972222222222219</v>
      </c>
      <c r="AA905" s="3"/>
      <c r="AB905" s="3"/>
      <c r="AC905" s="2" t="s">
        <v>3</v>
      </c>
      <c r="AD905" s="2" t="s">
        <v>34</v>
      </c>
      <c r="AE905" s="2">
        <v>0</v>
      </c>
      <c r="AF905" s="2">
        <v>0</v>
      </c>
      <c r="AG905" s="2">
        <v>0</v>
      </c>
      <c r="AH905" s="2">
        <v>0</v>
      </c>
      <c r="AI905" s="2">
        <v>0</v>
      </c>
      <c r="AJ905" s="2">
        <v>0</v>
      </c>
      <c r="AK905" s="2" t="s">
        <v>1</v>
      </c>
      <c r="AL905" s="2" t="s">
        <v>1</v>
      </c>
      <c r="AM905" s="1" t="s">
        <v>0</v>
      </c>
    </row>
    <row r="906" spans="1:39" x14ac:dyDescent="0.25">
      <c r="A906" s="10" t="s">
        <v>17</v>
      </c>
      <c r="B906" s="7" t="s">
        <v>287</v>
      </c>
      <c r="C906" s="7" t="s">
        <v>15</v>
      </c>
      <c r="D906" s="7" t="s">
        <v>97</v>
      </c>
      <c r="E906" s="29">
        <v>1</v>
      </c>
      <c r="F906" s="7" t="s">
        <v>8</v>
      </c>
      <c r="G906" s="7" t="s">
        <v>12</v>
      </c>
      <c r="H906" s="7" t="s">
        <v>12</v>
      </c>
      <c r="I906" s="7">
        <v>2088</v>
      </c>
      <c r="J906" s="9">
        <v>40047</v>
      </c>
      <c r="K906" s="7">
        <v>267028</v>
      </c>
      <c r="L906" s="7" t="s">
        <v>13</v>
      </c>
      <c r="M906" s="7" t="s">
        <v>12</v>
      </c>
      <c r="N906" s="7">
        <v>2</v>
      </c>
      <c r="O906" s="7" t="s">
        <v>89</v>
      </c>
      <c r="P906" s="7" t="s">
        <v>122</v>
      </c>
      <c r="Q906" s="7" t="s">
        <v>19</v>
      </c>
      <c r="R906" s="7" t="s">
        <v>8</v>
      </c>
      <c r="S906" s="7" t="b">
        <v>0</v>
      </c>
      <c r="T906" s="7" t="b">
        <v>0</v>
      </c>
      <c r="U906" s="7" t="s">
        <v>295</v>
      </c>
      <c r="V906" s="9">
        <v>40047</v>
      </c>
      <c r="W906" s="7" t="s">
        <v>6</v>
      </c>
      <c r="X906" s="7" t="s">
        <v>5</v>
      </c>
      <c r="Y906" s="7" t="s">
        <v>118</v>
      </c>
      <c r="Z906" s="48">
        <v>0.56736111111111109</v>
      </c>
      <c r="AA906" s="8"/>
      <c r="AB906" s="8"/>
      <c r="AC906" s="7" t="s">
        <v>3</v>
      </c>
      <c r="AD906" s="7" t="s">
        <v>34</v>
      </c>
      <c r="AE906" s="7">
        <v>0</v>
      </c>
      <c r="AF906" s="7">
        <v>0</v>
      </c>
      <c r="AG906" s="7">
        <v>0</v>
      </c>
      <c r="AH906" s="7">
        <v>0</v>
      </c>
      <c r="AI906" s="7">
        <v>0</v>
      </c>
      <c r="AJ906" s="7">
        <v>100</v>
      </c>
      <c r="AK906" s="7" t="s">
        <v>1</v>
      </c>
      <c r="AL906" s="7" t="s">
        <v>1</v>
      </c>
      <c r="AM906" s="6">
        <v>140</v>
      </c>
    </row>
    <row r="907" spans="1:39" x14ac:dyDescent="0.25">
      <c r="A907" s="10" t="s">
        <v>17</v>
      </c>
      <c r="B907" s="7" t="s">
        <v>91</v>
      </c>
      <c r="C907" s="7" t="s">
        <v>15</v>
      </c>
      <c r="D907" s="7" t="s">
        <v>32</v>
      </c>
      <c r="E907" s="29">
        <v>1</v>
      </c>
      <c r="F907" s="7" t="s">
        <v>8</v>
      </c>
      <c r="G907" s="7" t="s">
        <v>12</v>
      </c>
      <c r="H907" s="7" t="s">
        <v>12</v>
      </c>
      <c r="I907" s="11" t="s">
        <v>12</v>
      </c>
      <c r="J907" s="9">
        <v>40069</v>
      </c>
      <c r="K907" s="7">
        <v>267222</v>
      </c>
      <c r="L907" s="7" t="s">
        <v>13</v>
      </c>
      <c r="M907" s="7" t="s">
        <v>12</v>
      </c>
      <c r="N907" s="7">
        <v>2</v>
      </c>
      <c r="O907" s="7" t="s">
        <v>293</v>
      </c>
      <c r="P907" s="7" t="s">
        <v>52</v>
      </c>
      <c r="Q907" s="7" t="s">
        <v>29</v>
      </c>
      <c r="R907" s="7" t="s">
        <v>8</v>
      </c>
      <c r="S907" s="7" t="b">
        <v>0</v>
      </c>
      <c r="T907" s="7" t="b">
        <v>0</v>
      </c>
      <c r="U907" s="7" t="s">
        <v>292</v>
      </c>
      <c r="V907" s="9">
        <v>40070</v>
      </c>
      <c r="W907" s="7" t="s">
        <v>6</v>
      </c>
      <c r="X907" s="7" t="s">
        <v>5</v>
      </c>
      <c r="Y907" s="7" t="s">
        <v>118</v>
      </c>
      <c r="Z907" s="48">
        <v>0.75</v>
      </c>
      <c r="AA907" s="8"/>
      <c r="AB907" s="8"/>
      <c r="AC907" s="7" t="s">
        <v>3</v>
      </c>
      <c r="AD907" s="7" t="s">
        <v>34</v>
      </c>
      <c r="AE907" s="7">
        <v>0</v>
      </c>
      <c r="AF907" s="7">
        <v>0</v>
      </c>
      <c r="AG907" s="7">
        <v>0</v>
      </c>
      <c r="AH907" s="7">
        <v>0</v>
      </c>
      <c r="AI907" s="7">
        <v>0</v>
      </c>
      <c r="AJ907" s="7">
        <v>0</v>
      </c>
      <c r="AK907" s="7" t="s">
        <v>1</v>
      </c>
      <c r="AL907" s="7" t="s">
        <v>1</v>
      </c>
      <c r="AM907" s="6">
        <v>150</v>
      </c>
    </row>
    <row r="908" spans="1:39" x14ac:dyDescent="0.25">
      <c r="A908" s="5" t="s">
        <v>17</v>
      </c>
      <c r="B908" s="2" t="s">
        <v>16</v>
      </c>
      <c r="C908" s="2" t="s">
        <v>15</v>
      </c>
      <c r="D908" s="2" t="s">
        <v>151</v>
      </c>
      <c r="E908" s="28">
        <v>7</v>
      </c>
      <c r="F908" s="2" t="s">
        <v>8</v>
      </c>
      <c r="G908" s="2" t="s">
        <v>12</v>
      </c>
      <c r="H908" s="2" t="s">
        <v>12</v>
      </c>
      <c r="I908" s="2">
        <v>716</v>
      </c>
      <c r="J908" s="4">
        <v>40081</v>
      </c>
      <c r="K908" s="2">
        <v>267167</v>
      </c>
      <c r="L908" s="2" t="s">
        <v>13</v>
      </c>
      <c r="M908" s="2" t="s">
        <v>12</v>
      </c>
      <c r="N908" s="2">
        <v>2</v>
      </c>
      <c r="O908" s="2" t="s">
        <v>89</v>
      </c>
      <c r="P908" s="2" t="s">
        <v>10</v>
      </c>
      <c r="Q908" s="2" t="s">
        <v>19</v>
      </c>
      <c r="R908" s="2" t="s">
        <v>8</v>
      </c>
      <c r="S908" s="2" t="b">
        <v>0</v>
      </c>
      <c r="T908" s="2" t="b">
        <v>0</v>
      </c>
      <c r="U908" s="2" t="s">
        <v>291</v>
      </c>
      <c r="V908" s="4">
        <v>40095</v>
      </c>
      <c r="W908" s="2" t="s">
        <v>6</v>
      </c>
      <c r="X908" s="2" t="s">
        <v>5</v>
      </c>
      <c r="Y908" s="2" t="s">
        <v>48</v>
      </c>
      <c r="Z908" s="47">
        <v>0.48402777777777778</v>
      </c>
      <c r="AA908" s="3"/>
      <c r="AB908" s="3"/>
      <c r="AC908" s="2" t="s">
        <v>3</v>
      </c>
      <c r="AD908" s="2" t="s">
        <v>2</v>
      </c>
      <c r="AE908" s="2">
        <v>0</v>
      </c>
      <c r="AF908" s="2">
        <v>0</v>
      </c>
      <c r="AG908" s="2">
        <v>0</v>
      </c>
      <c r="AH908" s="2">
        <v>0</v>
      </c>
      <c r="AI908" s="2">
        <v>0</v>
      </c>
      <c r="AJ908" s="2">
        <v>200</v>
      </c>
      <c r="AK908" s="2" t="s">
        <v>1</v>
      </c>
      <c r="AL908" s="2" t="s">
        <v>1</v>
      </c>
      <c r="AM908" s="1">
        <v>135</v>
      </c>
    </row>
    <row r="909" spans="1:39" x14ac:dyDescent="0.25">
      <c r="A909" s="10" t="s">
        <v>17</v>
      </c>
      <c r="B909" s="7" t="s">
        <v>248</v>
      </c>
      <c r="C909" s="7" t="s">
        <v>15</v>
      </c>
      <c r="D909" s="7" t="s">
        <v>99</v>
      </c>
      <c r="E909" s="29">
        <v>1</v>
      </c>
      <c r="F909" s="7" t="s">
        <v>8</v>
      </c>
      <c r="G909" s="7" t="s">
        <v>12</v>
      </c>
      <c r="H909" s="7" t="s">
        <v>12</v>
      </c>
      <c r="I909" s="7">
        <v>54</v>
      </c>
      <c r="J909" s="9">
        <v>40084</v>
      </c>
      <c r="K909" s="7">
        <v>266837</v>
      </c>
      <c r="L909" s="7" t="s">
        <v>13</v>
      </c>
      <c r="M909" s="7" t="s">
        <v>12</v>
      </c>
      <c r="N909" s="7">
        <v>2</v>
      </c>
      <c r="O909" s="7" t="s">
        <v>27</v>
      </c>
      <c r="P909" s="7" t="s">
        <v>39</v>
      </c>
      <c r="Q909" s="7" t="s">
        <v>29</v>
      </c>
      <c r="R909" s="7" t="s">
        <v>12</v>
      </c>
      <c r="S909" s="7" t="b">
        <v>1</v>
      </c>
      <c r="T909" s="7" t="b">
        <v>0</v>
      </c>
      <c r="U909" s="7" t="s">
        <v>290</v>
      </c>
      <c r="V909" s="9">
        <v>40084</v>
      </c>
      <c r="W909" s="7" t="s">
        <v>6</v>
      </c>
      <c r="X909" s="7" t="s">
        <v>12</v>
      </c>
      <c r="Y909" s="7" t="s">
        <v>289</v>
      </c>
      <c r="Z909" s="48">
        <v>0.25694444444444448</v>
      </c>
      <c r="AA909" s="8"/>
      <c r="AB909" s="8"/>
      <c r="AC909" s="7" t="s">
        <v>35</v>
      </c>
      <c r="AD909" s="7" t="s">
        <v>22</v>
      </c>
      <c r="AE909" s="7">
        <v>0</v>
      </c>
      <c r="AF909" s="7">
        <v>0</v>
      </c>
      <c r="AG909" s="7">
        <v>0</v>
      </c>
      <c r="AH909" s="7">
        <v>0</v>
      </c>
      <c r="AI909" s="7">
        <v>0</v>
      </c>
      <c r="AJ909" s="7">
        <v>0</v>
      </c>
      <c r="AK909" s="7" t="s">
        <v>1</v>
      </c>
      <c r="AL909" s="7" t="s">
        <v>1</v>
      </c>
      <c r="AM909" s="6" t="s">
        <v>0</v>
      </c>
    </row>
    <row r="910" spans="1:39" x14ac:dyDescent="0.25">
      <c r="A910" s="10" t="s">
        <v>17</v>
      </c>
      <c r="B910" s="7" t="s">
        <v>287</v>
      </c>
      <c r="C910" s="7" t="s">
        <v>15</v>
      </c>
      <c r="D910" s="7" t="s">
        <v>28</v>
      </c>
      <c r="E910" s="29">
        <v>1</v>
      </c>
      <c r="F910" s="7" t="s">
        <v>12</v>
      </c>
      <c r="G910" s="7" t="s">
        <v>12</v>
      </c>
      <c r="H910" s="7" t="s">
        <v>12</v>
      </c>
      <c r="I910" s="7">
        <v>718</v>
      </c>
      <c r="J910" s="9">
        <v>40089</v>
      </c>
      <c r="K910" s="7">
        <v>268735</v>
      </c>
      <c r="L910" s="7" t="s">
        <v>13</v>
      </c>
      <c r="M910" s="7" t="s">
        <v>12</v>
      </c>
      <c r="N910" s="7">
        <v>2</v>
      </c>
      <c r="O910" s="7" t="s">
        <v>198</v>
      </c>
      <c r="P910" s="7" t="s">
        <v>122</v>
      </c>
      <c r="Q910" s="7" t="s">
        <v>19</v>
      </c>
      <c r="R910" s="7" t="s">
        <v>12</v>
      </c>
      <c r="S910" s="7" t="b">
        <v>0</v>
      </c>
      <c r="T910" s="7" t="b">
        <v>0</v>
      </c>
      <c r="U910" s="7" t="s">
        <v>286</v>
      </c>
      <c r="V910" s="9">
        <v>40094</v>
      </c>
      <c r="W910" s="7" t="s">
        <v>12</v>
      </c>
      <c r="X910" s="7" t="s">
        <v>12</v>
      </c>
      <c r="Y910" s="7" t="s">
        <v>73</v>
      </c>
      <c r="Z910" s="48">
        <v>0.73611111111111116</v>
      </c>
      <c r="AA910" s="8"/>
      <c r="AB910" s="8"/>
      <c r="AC910" s="7" t="s">
        <v>3</v>
      </c>
      <c r="AD910" s="7" t="s">
        <v>22</v>
      </c>
      <c r="AE910" s="7">
        <v>0</v>
      </c>
      <c r="AF910" s="7">
        <v>0</v>
      </c>
      <c r="AG910" s="7">
        <v>0</v>
      </c>
      <c r="AH910" s="7">
        <v>0</v>
      </c>
      <c r="AI910" s="7">
        <v>0</v>
      </c>
      <c r="AJ910" s="7">
        <v>100</v>
      </c>
      <c r="AK910" s="7" t="s">
        <v>1</v>
      </c>
      <c r="AL910" s="7" t="s">
        <v>1</v>
      </c>
      <c r="AM910" s="6" t="s">
        <v>0</v>
      </c>
    </row>
    <row r="911" spans="1:39" x14ac:dyDescent="0.25">
      <c r="A911" s="5" t="s">
        <v>17</v>
      </c>
      <c r="B911" s="2" t="s">
        <v>285</v>
      </c>
      <c r="C911" s="2" t="s">
        <v>46</v>
      </c>
      <c r="D911" s="2" t="s">
        <v>213</v>
      </c>
      <c r="E911" s="28">
        <v>1</v>
      </c>
      <c r="F911" s="2" t="s">
        <v>12</v>
      </c>
      <c r="G911" s="2" t="s">
        <v>12</v>
      </c>
      <c r="H911" s="2" t="s">
        <v>12</v>
      </c>
      <c r="I911" s="2">
        <v>4637</v>
      </c>
      <c r="J911" s="4">
        <v>40090</v>
      </c>
      <c r="K911" s="2">
        <v>268326</v>
      </c>
      <c r="L911" s="2" t="s">
        <v>13</v>
      </c>
      <c r="M911" s="2" t="s">
        <v>12</v>
      </c>
      <c r="N911" s="2">
        <v>2</v>
      </c>
      <c r="O911" s="2" t="s">
        <v>69</v>
      </c>
      <c r="P911" s="2" t="s">
        <v>284</v>
      </c>
      <c r="Q911" s="2" t="s">
        <v>19</v>
      </c>
      <c r="R911" s="2" t="s">
        <v>12</v>
      </c>
      <c r="S911" s="2" t="b">
        <v>1</v>
      </c>
      <c r="T911" s="2" t="b">
        <v>0</v>
      </c>
      <c r="U911" s="2" t="s">
        <v>283</v>
      </c>
      <c r="V911" s="4">
        <v>40091</v>
      </c>
      <c r="W911" s="2" t="s">
        <v>6</v>
      </c>
      <c r="X911" s="2" t="s">
        <v>12</v>
      </c>
      <c r="Y911" s="2" t="s">
        <v>282</v>
      </c>
      <c r="Z911" s="47">
        <v>0.86597222222222225</v>
      </c>
      <c r="AA911" s="3"/>
      <c r="AB911" s="3"/>
      <c r="AC911" s="2" t="s">
        <v>35</v>
      </c>
      <c r="AD911" s="2" t="s">
        <v>22</v>
      </c>
      <c r="AE911" s="2">
        <v>0</v>
      </c>
      <c r="AF911" s="2">
        <v>0</v>
      </c>
      <c r="AG911" s="2">
        <v>0</v>
      </c>
      <c r="AH911" s="2">
        <v>0</v>
      </c>
      <c r="AI911" s="2">
        <v>1</v>
      </c>
      <c r="AJ911" s="2" t="s">
        <v>1</v>
      </c>
      <c r="AK911" s="2" t="s">
        <v>1</v>
      </c>
      <c r="AL911" s="2" t="s">
        <v>1</v>
      </c>
      <c r="AM911" s="1" t="s">
        <v>0</v>
      </c>
    </row>
    <row r="912" spans="1:39" x14ac:dyDescent="0.25">
      <c r="A912" s="10" t="s">
        <v>17</v>
      </c>
      <c r="B912" s="7" t="s">
        <v>193</v>
      </c>
      <c r="C912" s="7" t="s">
        <v>15</v>
      </c>
      <c r="D912" s="7" t="s">
        <v>87</v>
      </c>
      <c r="E912" s="29">
        <v>1</v>
      </c>
      <c r="F912" s="7" t="s">
        <v>8</v>
      </c>
      <c r="G912" s="7" t="s">
        <v>12</v>
      </c>
      <c r="H912" s="7" t="s">
        <v>12</v>
      </c>
      <c r="I912" s="7">
        <v>6763</v>
      </c>
      <c r="J912" s="9">
        <v>40097</v>
      </c>
      <c r="K912" s="7">
        <v>266999</v>
      </c>
      <c r="L912" s="7" t="s">
        <v>13</v>
      </c>
      <c r="M912" s="7" t="s">
        <v>12</v>
      </c>
      <c r="N912" s="7">
        <v>2</v>
      </c>
      <c r="O912" s="7" t="s">
        <v>69</v>
      </c>
      <c r="P912" s="7" t="s">
        <v>108</v>
      </c>
      <c r="Q912" s="7" t="s">
        <v>29</v>
      </c>
      <c r="R912" s="7" t="s">
        <v>8</v>
      </c>
      <c r="S912" s="7" t="b">
        <v>0</v>
      </c>
      <c r="T912" s="7" t="b">
        <v>0</v>
      </c>
      <c r="U912" s="7" t="s">
        <v>281</v>
      </c>
      <c r="V912" s="9">
        <v>40097</v>
      </c>
      <c r="W912" s="7" t="s">
        <v>6</v>
      </c>
      <c r="X912" s="7" t="s">
        <v>5</v>
      </c>
      <c r="Y912" s="7" t="s">
        <v>278</v>
      </c>
      <c r="Z912" s="48">
        <v>0.63541666666666663</v>
      </c>
      <c r="AA912" s="8"/>
      <c r="AB912" s="8"/>
      <c r="AC912" s="7" t="s">
        <v>3</v>
      </c>
      <c r="AD912" s="7" t="s">
        <v>2</v>
      </c>
      <c r="AE912" s="7">
        <v>0</v>
      </c>
      <c r="AF912" s="7">
        <v>0</v>
      </c>
      <c r="AG912" s="7">
        <v>0</v>
      </c>
      <c r="AH912" s="7">
        <v>0</v>
      </c>
      <c r="AI912" s="7">
        <v>0</v>
      </c>
      <c r="AJ912" s="7">
        <v>0</v>
      </c>
      <c r="AK912" s="7" t="s">
        <v>1</v>
      </c>
      <c r="AL912" s="7" t="s">
        <v>1</v>
      </c>
      <c r="AM912" s="6">
        <v>120</v>
      </c>
    </row>
    <row r="913" spans="1:39" x14ac:dyDescent="0.25">
      <c r="A913" s="5" t="s">
        <v>17</v>
      </c>
      <c r="B913" s="2" t="s">
        <v>193</v>
      </c>
      <c r="C913" s="2" t="s">
        <v>46</v>
      </c>
      <c r="D913" s="2" t="s">
        <v>70</v>
      </c>
      <c r="E913" s="28">
        <v>1</v>
      </c>
      <c r="F913" s="2" t="s">
        <v>8</v>
      </c>
      <c r="G913" s="2" t="s">
        <v>12</v>
      </c>
      <c r="H913" s="2" t="s">
        <v>12</v>
      </c>
      <c r="I913" s="2">
        <v>7020</v>
      </c>
      <c r="J913" s="4">
        <v>40097</v>
      </c>
      <c r="K913" s="2">
        <v>269227</v>
      </c>
      <c r="L913" s="2" t="s">
        <v>13</v>
      </c>
      <c r="M913" s="2" t="s">
        <v>12</v>
      </c>
      <c r="N913" s="2">
        <v>2</v>
      </c>
      <c r="O913" s="2" t="s">
        <v>243</v>
      </c>
      <c r="P913" s="2" t="s">
        <v>108</v>
      </c>
      <c r="Q913" s="2" t="s">
        <v>19</v>
      </c>
      <c r="R913" s="2" t="s">
        <v>8</v>
      </c>
      <c r="S913" s="2" t="b">
        <v>1</v>
      </c>
      <c r="T913" s="2" t="b">
        <v>0</v>
      </c>
      <c r="U913" s="2" t="s">
        <v>280</v>
      </c>
      <c r="V913" s="4">
        <v>40097</v>
      </c>
      <c r="W913" s="2" t="s">
        <v>6</v>
      </c>
      <c r="X913" s="2" t="s">
        <v>5</v>
      </c>
      <c r="Y913" s="2" t="s">
        <v>278</v>
      </c>
      <c r="Z913" s="47">
        <v>0.64374999999999993</v>
      </c>
      <c r="AA913" s="3"/>
      <c r="AB913" s="3"/>
      <c r="AC913" s="2" t="s">
        <v>3</v>
      </c>
      <c r="AD913" s="2" t="s">
        <v>2</v>
      </c>
      <c r="AE913" s="2">
        <v>0</v>
      </c>
      <c r="AF913" s="2">
        <v>0</v>
      </c>
      <c r="AG913" s="2">
        <v>0</v>
      </c>
      <c r="AH913" s="2">
        <v>0</v>
      </c>
      <c r="AI913" s="2">
        <v>0</v>
      </c>
      <c r="AJ913" s="2" t="s">
        <v>1</v>
      </c>
      <c r="AK913" s="2" t="s">
        <v>1</v>
      </c>
      <c r="AL913" s="2" t="s">
        <v>1</v>
      </c>
      <c r="AM913" s="1" t="s">
        <v>0</v>
      </c>
    </row>
    <row r="914" spans="1:39" x14ac:dyDescent="0.25">
      <c r="A914" s="10" t="s">
        <v>17</v>
      </c>
      <c r="B914" s="7" t="s">
        <v>193</v>
      </c>
      <c r="C914" s="7" t="s">
        <v>15</v>
      </c>
      <c r="D914" s="7" t="s">
        <v>26</v>
      </c>
      <c r="E914" s="29">
        <v>7</v>
      </c>
      <c r="F914" s="7" t="s">
        <v>8</v>
      </c>
      <c r="G914" s="7" t="s">
        <v>12</v>
      </c>
      <c r="H914" s="7" t="s">
        <v>12</v>
      </c>
      <c r="I914" s="7">
        <v>656</v>
      </c>
      <c r="J914" s="9">
        <v>40097</v>
      </c>
      <c r="K914" s="7">
        <v>265382</v>
      </c>
      <c r="L914" s="7" t="s">
        <v>13</v>
      </c>
      <c r="M914" s="7" t="s">
        <v>12</v>
      </c>
      <c r="N914" s="7">
        <v>2</v>
      </c>
      <c r="O914" s="7" t="s">
        <v>27</v>
      </c>
      <c r="P914" s="7" t="s">
        <v>108</v>
      </c>
      <c r="Q914" s="7" t="s">
        <v>29</v>
      </c>
      <c r="R914" s="7" t="s">
        <v>8</v>
      </c>
      <c r="S914" s="7" t="b">
        <v>1</v>
      </c>
      <c r="T914" s="7" t="b">
        <v>0</v>
      </c>
      <c r="U914" s="7" t="s">
        <v>279</v>
      </c>
      <c r="V914" s="9">
        <v>40106</v>
      </c>
      <c r="W914" s="7" t="s">
        <v>6</v>
      </c>
      <c r="X914" s="7" t="s">
        <v>5</v>
      </c>
      <c r="Y914" s="7" t="s">
        <v>278</v>
      </c>
      <c r="Z914" s="48">
        <v>0.6020833333333333</v>
      </c>
      <c r="AA914" s="8"/>
      <c r="AB914" s="8"/>
      <c r="AC914" s="7" t="s">
        <v>3</v>
      </c>
      <c r="AD914" s="7" t="s">
        <v>2</v>
      </c>
      <c r="AE914" s="7">
        <v>0</v>
      </c>
      <c r="AF914" s="7">
        <v>0</v>
      </c>
      <c r="AG914" s="7">
        <v>0</v>
      </c>
      <c r="AH914" s="7">
        <v>0</v>
      </c>
      <c r="AI914" s="7">
        <v>0</v>
      </c>
      <c r="AJ914" s="7">
        <v>0</v>
      </c>
      <c r="AK914" s="7" t="s">
        <v>1</v>
      </c>
      <c r="AL914" s="7" t="s">
        <v>1</v>
      </c>
      <c r="AM914" s="6" t="s">
        <v>0</v>
      </c>
    </row>
    <row r="915" spans="1:39" x14ac:dyDescent="0.25">
      <c r="A915" s="5" t="s">
        <v>17</v>
      </c>
      <c r="B915" s="2" t="s">
        <v>71</v>
      </c>
      <c r="C915" s="2" t="s">
        <v>15</v>
      </c>
      <c r="D915" s="2" t="s">
        <v>277</v>
      </c>
      <c r="E915" s="28">
        <v>1</v>
      </c>
      <c r="F915" s="2" t="s">
        <v>8</v>
      </c>
      <c r="G915" s="2" t="s">
        <v>12</v>
      </c>
      <c r="H915" s="2" t="s">
        <v>12</v>
      </c>
      <c r="I915" s="12" t="s">
        <v>12</v>
      </c>
      <c r="J915" s="4">
        <v>40098</v>
      </c>
      <c r="K915" s="2">
        <v>268451</v>
      </c>
      <c r="L915" s="2" t="s">
        <v>13</v>
      </c>
      <c r="M915" s="2" t="s">
        <v>12</v>
      </c>
      <c r="N915" s="2">
        <v>2</v>
      </c>
      <c r="O915" s="2" t="s">
        <v>170</v>
      </c>
      <c r="P915" s="2" t="s">
        <v>68</v>
      </c>
      <c r="Q915" s="2" t="s">
        <v>9</v>
      </c>
      <c r="R915" s="2" t="s">
        <v>8</v>
      </c>
      <c r="S915" s="2" t="b">
        <v>0</v>
      </c>
      <c r="T915" s="2" t="b">
        <v>0</v>
      </c>
      <c r="U915" s="2" t="s">
        <v>276</v>
      </c>
      <c r="V915" s="4">
        <v>40098</v>
      </c>
      <c r="W915" s="2" t="s">
        <v>6</v>
      </c>
      <c r="X915" s="2" t="s">
        <v>45</v>
      </c>
      <c r="Y915" s="2" t="s">
        <v>118</v>
      </c>
      <c r="Z915" s="47">
        <v>0.5805555555555556</v>
      </c>
      <c r="AA915" s="3"/>
      <c r="AB915" s="3"/>
      <c r="AC915" s="2" t="s">
        <v>3</v>
      </c>
      <c r="AD915" s="2" t="s">
        <v>2</v>
      </c>
      <c r="AE915" s="2">
        <v>0</v>
      </c>
      <c r="AF915" s="2">
        <v>0</v>
      </c>
      <c r="AG915" s="2">
        <v>0</v>
      </c>
      <c r="AH915" s="2">
        <v>0</v>
      </c>
      <c r="AI915" s="2">
        <v>0</v>
      </c>
      <c r="AJ915" s="2">
        <v>0</v>
      </c>
      <c r="AK915" s="2" t="s">
        <v>1</v>
      </c>
      <c r="AL915" s="2" t="s">
        <v>1</v>
      </c>
      <c r="AM915" s="1" t="s">
        <v>0</v>
      </c>
    </row>
    <row r="916" spans="1:39" x14ac:dyDescent="0.25">
      <c r="A916" s="10" t="s">
        <v>17</v>
      </c>
      <c r="B916" s="7" t="s">
        <v>71</v>
      </c>
      <c r="C916" s="7" t="s">
        <v>15</v>
      </c>
      <c r="D916" s="7" t="s">
        <v>275</v>
      </c>
      <c r="E916" s="29">
        <v>7</v>
      </c>
      <c r="F916" s="7" t="s">
        <v>8</v>
      </c>
      <c r="G916" s="7" t="s">
        <v>12</v>
      </c>
      <c r="H916" s="7" t="s">
        <v>12</v>
      </c>
      <c r="I916" s="11" t="s">
        <v>12</v>
      </c>
      <c r="J916" s="9">
        <v>40099</v>
      </c>
      <c r="K916" s="7">
        <v>269753</v>
      </c>
      <c r="L916" s="7" t="s">
        <v>13</v>
      </c>
      <c r="M916" s="7" t="s">
        <v>12</v>
      </c>
      <c r="N916" s="7"/>
      <c r="O916" s="7" t="s">
        <v>170</v>
      </c>
      <c r="P916" s="7" t="s">
        <v>68</v>
      </c>
      <c r="Q916" s="7" t="s">
        <v>9</v>
      </c>
      <c r="R916" s="7" t="s">
        <v>8</v>
      </c>
      <c r="S916" s="7" t="b">
        <v>0</v>
      </c>
      <c r="T916" s="7" t="b">
        <v>0</v>
      </c>
      <c r="U916" s="7" t="s">
        <v>7</v>
      </c>
      <c r="V916" s="9">
        <v>40099</v>
      </c>
      <c r="W916" s="7" t="s">
        <v>6</v>
      </c>
      <c r="X916" s="7" t="s">
        <v>5</v>
      </c>
      <c r="Y916" s="7" t="s">
        <v>118</v>
      </c>
      <c r="Z916" s="48">
        <v>0.5805555555555556</v>
      </c>
      <c r="AA916" s="8"/>
      <c r="AB916" s="8"/>
      <c r="AC916" s="7" t="s">
        <v>3</v>
      </c>
      <c r="AD916" s="7" t="s">
        <v>2</v>
      </c>
      <c r="AE916" s="7">
        <v>0</v>
      </c>
      <c r="AF916" s="7">
        <v>0</v>
      </c>
      <c r="AG916" s="7">
        <v>0</v>
      </c>
      <c r="AH916" s="7">
        <v>0</v>
      </c>
      <c r="AI916" s="7">
        <v>0</v>
      </c>
      <c r="AJ916" s="7">
        <v>0</v>
      </c>
      <c r="AK916" s="7" t="s">
        <v>1</v>
      </c>
      <c r="AL916" s="7" t="s">
        <v>1</v>
      </c>
      <c r="AM916" s="6">
        <v>150</v>
      </c>
    </row>
    <row r="917" spans="1:39" x14ac:dyDescent="0.25">
      <c r="A917" s="5" t="s">
        <v>17</v>
      </c>
      <c r="B917" s="2" t="s">
        <v>130</v>
      </c>
      <c r="C917" s="2" t="s">
        <v>15</v>
      </c>
      <c r="D917" s="2" t="s">
        <v>25</v>
      </c>
      <c r="E917" s="28">
        <v>1</v>
      </c>
      <c r="F917" s="2" t="s">
        <v>12</v>
      </c>
      <c r="G917" s="2" t="s">
        <v>12</v>
      </c>
      <c r="H917" s="2" t="s">
        <v>12</v>
      </c>
      <c r="I917" s="2">
        <v>580</v>
      </c>
      <c r="J917" s="4">
        <v>40101</v>
      </c>
      <c r="K917" s="2">
        <v>268910</v>
      </c>
      <c r="L917" s="2" t="s">
        <v>13</v>
      </c>
      <c r="M917" s="2" t="s">
        <v>12</v>
      </c>
      <c r="N917" s="2">
        <v>2</v>
      </c>
      <c r="O917" s="2" t="s">
        <v>24</v>
      </c>
      <c r="P917" s="2" t="s">
        <v>83</v>
      </c>
      <c r="Q917" s="2" t="s">
        <v>29</v>
      </c>
      <c r="R917" s="2" t="s">
        <v>12</v>
      </c>
      <c r="S917" s="2" t="b">
        <v>0</v>
      </c>
      <c r="T917" s="2" t="b">
        <v>0</v>
      </c>
      <c r="U917" s="2" t="s">
        <v>274</v>
      </c>
      <c r="V917" s="4">
        <v>40101</v>
      </c>
      <c r="W917" s="2" t="s">
        <v>12</v>
      </c>
      <c r="X917" s="2" t="s">
        <v>12</v>
      </c>
      <c r="Y917" s="2" t="s">
        <v>59</v>
      </c>
      <c r="Z917" s="47">
        <v>0.68402777777777779</v>
      </c>
      <c r="AA917" s="3"/>
      <c r="AB917" s="3"/>
      <c r="AC917" s="2" t="s">
        <v>3</v>
      </c>
      <c r="AD917" s="2" t="s">
        <v>22</v>
      </c>
      <c r="AE917" s="2">
        <v>0</v>
      </c>
      <c r="AF917" s="2">
        <v>0</v>
      </c>
      <c r="AG917" s="2">
        <v>0</v>
      </c>
      <c r="AH917" s="2">
        <v>0</v>
      </c>
      <c r="AI917" s="2">
        <v>0</v>
      </c>
      <c r="AJ917" s="2">
        <v>0</v>
      </c>
      <c r="AK917" s="2" t="s">
        <v>1</v>
      </c>
      <c r="AL917" s="2" t="s">
        <v>1</v>
      </c>
      <c r="AM917" s="1" t="s">
        <v>0</v>
      </c>
    </row>
    <row r="918" spans="1:39" x14ac:dyDescent="0.25">
      <c r="A918" s="10" t="s">
        <v>17</v>
      </c>
      <c r="B918" s="7" t="s">
        <v>250</v>
      </c>
      <c r="C918" s="7" t="s">
        <v>15</v>
      </c>
      <c r="D918" s="7" t="s">
        <v>127</v>
      </c>
      <c r="E918" s="29">
        <v>7</v>
      </c>
      <c r="F918" s="7" t="s">
        <v>8</v>
      </c>
      <c r="G918" s="7" t="s">
        <v>12</v>
      </c>
      <c r="H918" s="7" t="s">
        <v>12</v>
      </c>
      <c r="I918" s="7">
        <v>546</v>
      </c>
      <c r="J918" s="9">
        <v>40103</v>
      </c>
      <c r="K918" s="7">
        <v>268017</v>
      </c>
      <c r="L918" s="7" t="s">
        <v>13</v>
      </c>
      <c r="M918" s="7" t="s">
        <v>12</v>
      </c>
      <c r="N918" s="7">
        <v>2</v>
      </c>
      <c r="O918" s="7" t="s">
        <v>273</v>
      </c>
      <c r="P918" s="7" t="s">
        <v>132</v>
      </c>
      <c r="Q918" s="7" t="s">
        <v>19</v>
      </c>
      <c r="R918" s="7" t="s">
        <v>168</v>
      </c>
      <c r="S918" s="7" t="b">
        <v>0</v>
      </c>
      <c r="T918" s="7" t="b">
        <v>0</v>
      </c>
      <c r="U918" s="7" t="s">
        <v>272</v>
      </c>
      <c r="V918" s="9">
        <v>40103</v>
      </c>
      <c r="W918" s="7" t="s">
        <v>12</v>
      </c>
      <c r="X918" s="7" t="s">
        <v>45</v>
      </c>
      <c r="Y918" s="7" t="s">
        <v>73</v>
      </c>
      <c r="Z918" s="48">
        <v>0.35000000000000003</v>
      </c>
      <c r="AA918" s="8"/>
      <c r="AB918" s="8"/>
      <c r="AC918" s="7" t="s">
        <v>3</v>
      </c>
      <c r="AD918" s="7" t="s">
        <v>2</v>
      </c>
      <c r="AE918" s="7">
        <v>3</v>
      </c>
      <c r="AF918" s="7">
        <v>0</v>
      </c>
      <c r="AG918" s="7">
        <v>0</v>
      </c>
      <c r="AH918" s="7">
        <v>0</v>
      </c>
      <c r="AI918" s="7">
        <v>0</v>
      </c>
      <c r="AJ918" s="7">
        <v>75</v>
      </c>
      <c r="AK918" s="7" t="s">
        <v>1</v>
      </c>
      <c r="AL918" s="7" t="s">
        <v>1</v>
      </c>
      <c r="AM918" s="6">
        <v>110</v>
      </c>
    </row>
    <row r="919" spans="1:39" x14ac:dyDescent="0.25">
      <c r="A919" s="10" t="s">
        <v>17</v>
      </c>
      <c r="B919" s="7" t="s">
        <v>128</v>
      </c>
      <c r="C919" s="7" t="s">
        <v>105</v>
      </c>
      <c r="D919" s="7" t="s">
        <v>70</v>
      </c>
      <c r="E919" s="29">
        <v>1</v>
      </c>
      <c r="F919" s="7" t="s">
        <v>8</v>
      </c>
      <c r="G919" s="7" t="s">
        <v>12</v>
      </c>
      <c r="H919" s="7" t="s">
        <v>12</v>
      </c>
      <c r="I919" s="7">
        <v>7656</v>
      </c>
      <c r="J919" s="9">
        <v>40109</v>
      </c>
      <c r="K919" s="7">
        <v>267970</v>
      </c>
      <c r="L919" s="7" t="s">
        <v>13</v>
      </c>
      <c r="M919" s="7" t="s">
        <v>12</v>
      </c>
      <c r="N919" s="7">
        <v>2</v>
      </c>
      <c r="O919" s="7" t="s">
        <v>271</v>
      </c>
      <c r="P919" s="7" t="s">
        <v>126</v>
      </c>
      <c r="Q919" s="7" t="s">
        <v>19</v>
      </c>
      <c r="R919" s="7" t="s">
        <v>8</v>
      </c>
      <c r="S919" s="7" t="b">
        <v>0</v>
      </c>
      <c r="T919" s="7" t="b">
        <v>0</v>
      </c>
      <c r="U919" s="7" t="s">
        <v>270</v>
      </c>
      <c r="V919" s="9">
        <v>40109</v>
      </c>
      <c r="W919" s="7" t="s">
        <v>12</v>
      </c>
      <c r="X919" s="7" t="s">
        <v>45</v>
      </c>
      <c r="Y919" s="7" t="s">
        <v>239</v>
      </c>
      <c r="Z919" s="48">
        <v>0.2986111111111111</v>
      </c>
      <c r="AA919" s="8"/>
      <c r="AB919" s="8"/>
      <c r="AC919" s="7" t="s">
        <v>3</v>
      </c>
      <c r="AD919" s="7" t="s">
        <v>2</v>
      </c>
      <c r="AE919" s="7">
        <v>0</v>
      </c>
      <c r="AF919" s="7">
        <v>0</v>
      </c>
      <c r="AG919" s="7">
        <v>0</v>
      </c>
      <c r="AH919" s="7">
        <v>0</v>
      </c>
      <c r="AI919" s="7">
        <v>0</v>
      </c>
      <c r="AJ919" s="13">
        <v>4000</v>
      </c>
      <c r="AK919" s="7" t="s">
        <v>1</v>
      </c>
      <c r="AL919" s="7" t="s">
        <v>1</v>
      </c>
      <c r="AM919" s="6" t="s">
        <v>0</v>
      </c>
    </row>
    <row r="920" spans="1:39" x14ac:dyDescent="0.25">
      <c r="A920" s="5" t="s">
        <v>17</v>
      </c>
      <c r="B920" s="2" t="s">
        <v>248</v>
      </c>
      <c r="C920" s="2" t="s">
        <v>15</v>
      </c>
      <c r="D920" s="2" t="s">
        <v>28</v>
      </c>
      <c r="E920" s="28">
        <v>1</v>
      </c>
      <c r="F920" s="2" t="s">
        <v>12</v>
      </c>
      <c r="G920" s="2" t="s">
        <v>12</v>
      </c>
      <c r="H920" s="2" t="s">
        <v>12</v>
      </c>
      <c r="I920" s="2">
        <v>869</v>
      </c>
      <c r="J920" s="4">
        <v>40118</v>
      </c>
      <c r="K920" s="2">
        <v>269626</v>
      </c>
      <c r="L920" s="2" t="s">
        <v>13</v>
      </c>
      <c r="M920" s="2" t="s">
        <v>12</v>
      </c>
      <c r="N920" s="2">
        <v>2</v>
      </c>
      <c r="O920" s="2" t="s">
        <v>27</v>
      </c>
      <c r="P920" s="2" t="s">
        <v>39</v>
      </c>
      <c r="Q920" s="2" t="s">
        <v>9</v>
      </c>
      <c r="R920" s="2" t="s">
        <v>12</v>
      </c>
      <c r="S920" s="2" t="b">
        <v>1</v>
      </c>
      <c r="T920" s="2" t="b">
        <v>1</v>
      </c>
      <c r="U920" s="2" t="s">
        <v>269</v>
      </c>
      <c r="V920" s="4">
        <v>40118</v>
      </c>
      <c r="W920" s="2" t="s">
        <v>6</v>
      </c>
      <c r="X920" s="2" t="s">
        <v>12</v>
      </c>
      <c r="Y920" s="2" t="s">
        <v>162</v>
      </c>
      <c r="Z920" s="47">
        <v>0.37152777777777773</v>
      </c>
      <c r="AA920" s="3"/>
      <c r="AB920" s="3"/>
      <c r="AC920" s="2" t="s">
        <v>3</v>
      </c>
      <c r="AD920" s="2" t="s">
        <v>22</v>
      </c>
      <c r="AE920" s="2">
        <v>0</v>
      </c>
      <c r="AF920" s="2">
        <v>0</v>
      </c>
      <c r="AG920" s="2">
        <v>0</v>
      </c>
      <c r="AH920" s="2">
        <v>0</v>
      </c>
      <c r="AI920" s="2">
        <v>0</v>
      </c>
      <c r="AJ920" s="2">
        <v>0</v>
      </c>
      <c r="AK920" s="2" t="s">
        <v>1</v>
      </c>
      <c r="AL920" s="2" t="s">
        <v>1</v>
      </c>
      <c r="AM920" s="1" t="s">
        <v>0</v>
      </c>
    </row>
    <row r="921" spans="1:39" x14ac:dyDescent="0.25">
      <c r="A921" s="5" t="s">
        <v>17</v>
      </c>
      <c r="B921" s="2" t="s">
        <v>16</v>
      </c>
      <c r="C921" s="2" t="s">
        <v>46</v>
      </c>
      <c r="D921" s="2" t="s">
        <v>28</v>
      </c>
      <c r="E921" s="28">
        <v>1</v>
      </c>
      <c r="F921" s="2" t="s">
        <v>12</v>
      </c>
      <c r="G921" s="2" t="s">
        <v>12</v>
      </c>
      <c r="H921" s="2" t="s">
        <v>12</v>
      </c>
      <c r="I921" s="2">
        <v>2364</v>
      </c>
      <c r="J921" s="4">
        <v>40129</v>
      </c>
      <c r="K921" s="2">
        <v>269731</v>
      </c>
      <c r="L921" s="2" t="s">
        <v>13</v>
      </c>
      <c r="M921" s="2" t="s">
        <v>12</v>
      </c>
      <c r="N921" s="2">
        <v>2</v>
      </c>
      <c r="O921" s="2" t="s">
        <v>267</v>
      </c>
      <c r="P921" s="2" t="s">
        <v>10</v>
      </c>
      <c r="Q921" s="2" t="s">
        <v>19</v>
      </c>
      <c r="R921" s="2" t="s">
        <v>12</v>
      </c>
      <c r="S921" s="2" t="b">
        <v>1</v>
      </c>
      <c r="T921" s="2" t="b">
        <v>1</v>
      </c>
      <c r="U921" s="2" t="s">
        <v>266</v>
      </c>
      <c r="V921" s="4">
        <v>40150</v>
      </c>
      <c r="W921" s="2" t="s">
        <v>131</v>
      </c>
      <c r="X921" s="2" t="s">
        <v>12</v>
      </c>
      <c r="Y921" s="2" t="s">
        <v>239</v>
      </c>
      <c r="Z921" s="47">
        <v>0.52083333333333337</v>
      </c>
      <c r="AA921" s="3"/>
      <c r="AB921" s="3"/>
      <c r="AC921" s="2" t="s">
        <v>3</v>
      </c>
      <c r="AD921" s="2" t="s">
        <v>22</v>
      </c>
      <c r="AE921" s="2">
        <v>0</v>
      </c>
      <c r="AF921" s="2">
        <v>0</v>
      </c>
      <c r="AG921" s="2">
        <v>0</v>
      </c>
      <c r="AH921" s="2">
        <v>0</v>
      </c>
      <c r="AI921" s="2">
        <v>0</v>
      </c>
      <c r="AJ921" s="2" t="s">
        <v>1</v>
      </c>
      <c r="AK921" s="2" t="s">
        <v>1</v>
      </c>
      <c r="AL921" s="2" t="s">
        <v>1</v>
      </c>
      <c r="AM921" s="1" t="s">
        <v>0</v>
      </c>
    </row>
    <row r="922" spans="1:39" x14ac:dyDescent="0.25">
      <c r="A922" s="10" t="s">
        <v>17</v>
      </c>
      <c r="B922" s="7" t="s">
        <v>248</v>
      </c>
      <c r="C922" s="7" t="s">
        <v>46</v>
      </c>
      <c r="D922" s="7" t="s">
        <v>265</v>
      </c>
      <c r="E922" s="29">
        <v>1</v>
      </c>
      <c r="F922" s="7" t="s">
        <v>8</v>
      </c>
      <c r="G922" s="7" t="s">
        <v>12</v>
      </c>
      <c r="H922" s="7" t="s">
        <v>12</v>
      </c>
      <c r="I922" s="11" t="s">
        <v>12</v>
      </c>
      <c r="J922" s="9">
        <v>40130</v>
      </c>
      <c r="K922" s="7">
        <v>268199</v>
      </c>
      <c r="L922" s="7" t="s">
        <v>64</v>
      </c>
      <c r="M922" s="7" t="s">
        <v>12</v>
      </c>
      <c r="N922" s="7">
        <v>4</v>
      </c>
      <c r="O922" s="7" t="s">
        <v>27</v>
      </c>
      <c r="P922" s="7" t="s">
        <v>39</v>
      </c>
      <c r="Q922" s="7" t="s">
        <v>19</v>
      </c>
      <c r="R922" s="7" t="s">
        <v>8</v>
      </c>
      <c r="S922" s="7" t="b">
        <v>1</v>
      </c>
      <c r="T922" s="7" t="b">
        <v>1</v>
      </c>
      <c r="U922" s="7" t="s">
        <v>264</v>
      </c>
      <c r="V922" s="9">
        <v>40130</v>
      </c>
      <c r="W922" s="7" t="s">
        <v>131</v>
      </c>
      <c r="X922" s="7" t="s">
        <v>37</v>
      </c>
      <c r="Y922" s="7" t="s">
        <v>263</v>
      </c>
      <c r="Z922" s="48">
        <v>0.375</v>
      </c>
      <c r="AA922" s="8"/>
      <c r="AB922" s="8"/>
      <c r="AC922" s="7" t="s">
        <v>3</v>
      </c>
      <c r="AD922" s="7" t="s">
        <v>22</v>
      </c>
      <c r="AE922" s="7">
        <v>0</v>
      </c>
      <c r="AF922" s="7">
        <v>0</v>
      </c>
      <c r="AG922" s="13">
        <v>10541</v>
      </c>
      <c r="AH922" s="13">
        <v>10541</v>
      </c>
      <c r="AI922" s="7">
        <v>0</v>
      </c>
      <c r="AJ922" s="7" t="s">
        <v>1</v>
      </c>
      <c r="AK922" s="7" t="s">
        <v>1</v>
      </c>
      <c r="AL922" s="7" t="s">
        <v>1</v>
      </c>
      <c r="AM922" s="6" t="s">
        <v>0</v>
      </c>
    </row>
    <row r="923" spans="1:39" x14ac:dyDescent="0.25">
      <c r="A923" s="5" t="s">
        <v>17</v>
      </c>
      <c r="B923" s="2" t="s">
        <v>71</v>
      </c>
      <c r="C923" s="2" t="s">
        <v>15</v>
      </c>
      <c r="D923" s="2" t="s">
        <v>28</v>
      </c>
      <c r="E923" s="28">
        <v>7</v>
      </c>
      <c r="F923" s="2" t="s">
        <v>8</v>
      </c>
      <c r="G923" s="2" t="s">
        <v>12</v>
      </c>
      <c r="H923" s="2" t="s">
        <v>12</v>
      </c>
      <c r="I923" s="2">
        <v>203</v>
      </c>
      <c r="J923" s="4">
        <v>40135</v>
      </c>
      <c r="K923" s="2">
        <v>269781</v>
      </c>
      <c r="L923" s="2" t="s">
        <v>13</v>
      </c>
      <c r="M923" s="2" t="s">
        <v>12</v>
      </c>
      <c r="N923" s="2">
        <v>2</v>
      </c>
      <c r="O923" s="2" t="s">
        <v>27</v>
      </c>
      <c r="P923" s="2" t="s">
        <v>68</v>
      </c>
      <c r="Q923" s="2" t="s">
        <v>19</v>
      </c>
      <c r="R923" s="2" t="s">
        <v>8</v>
      </c>
      <c r="S923" s="2" t="b">
        <v>1</v>
      </c>
      <c r="T923" s="2" t="b">
        <v>1</v>
      </c>
      <c r="U923" s="2" t="s">
        <v>262</v>
      </c>
      <c r="V923" s="4">
        <v>40135</v>
      </c>
      <c r="W923" s="2" t="s">
        <v>12</v>
      </c>
      <c r="X923" s="2" t="s">
        <v>37</v>
      </c>
      <c r="Y923" s="2" t="s">
        <v>101</v>
      </c>
      <c r="Z923" s="47">
        <v>0.4236111111111111</v>
      </c>
      <c r="AA923" s="3"/>
      <c r="AB923" s="3"/>
      <c r="AC923" s="2" t="s">
        <v>3</v>
      </c>
      <c r="AD923" s="2" t="s">
        <v>2</v>
      </c>
      <c r="AE923" s="2">
        <v>0</v>
      </c>
      <c r="AF923" s="2">
        <v>0</v>
      </c>
      <c r="AG923" s="2">
        <v>0</v>
      </c>
      <c r="AH923" s="2">
        <v>0</v>
      </c>
      <c r="AI923" s="2">
        <v>0</v>
      </c>
      <c r="AJ923" s="2">
        <v>100</v>
      </c>
      <c r="AK923" s="2" t="s">
        <v>1</v>
      </c>
      <c r="AL923" s="2" t="s">
        <v>1</v>
      </c>
      <c r="AM923" s="1">
        <v>130</v>
      </c>
    </row>
    <row r="924" spans="1:39" x14ac:dyDescent="0.25">
      <c r="A924" s="10" t="s">
        <v>17</v>
      </c>
      <c r="B924" s="7" t="s">
        <v>193</v>
      </c>
      <c r="C924" s="7" t="s">
        <v>46</v>
      </c>
      <c r="D924" s="7" t="s">
        <v>21</v>
      </c>
      <c r="E924" s="29">
        <v>1</v>
      </c>
      <c r="F924" s="7" t="s">
        <v>8</v>
      </c>
      <c r="G924" s="7" t="s">
        <v>12</v>
      </c>
      <c r="H924" s="7" t="s">
        <v>12</v>
      </c>
      <c r="I924" s="7">
        <v>8188</v>
      </c>
      <c r="J924" s="9">
        <v>40136</v>
      </c>
      <c r="K924" s="7">
        <v>268961</v>
      </c>
      <c r="L924" s="7" t="s">
        <v>13</v>
      </c>
      <c r="M924" s="7" t="s">
        <v>12</v>
      </c>
      <c r="N924" s="7">
        <v>3</v>
      </c>
      <c r="O924" s="7" t="s">
        <v>261</v>
      </c>
      <c r="P924" s="7" t="s">
        <v>108</v>
      </c>
      <c r="Q924" s="7" t="s">
        <v>19</v>
      </c>
      <c r="R924" s="7" t="s">
        <v>168</v>
      </c>
      <c r="S924" s="7" t="b">
        <v>1</v>
      </c>
      <c r="T924" s="7" t="b">
        <v>0</v>
      </c>
      <c r="U924" s="7" t="s">
        <v>260</v>
      </c>
      <c r="V924" s="9">
        <v>40205</v>
      </c>
      <c r="W924" s="7" t="s">
        <v>6</v>
      </c>
      <c r="X924" s="7" t="s">
        <v>45</v>
      </c>
      <c r="Y924" s="7" t="s">
        <v>259</v>
      </c>
      <c r="Z924" s="48">
        <v>0.23194444444444443</v>
      </c>
      <c r="AA924" s="8"/>
      <c r="AB924" s="8"/>
      <c r="AC924" s="7" t="s">
        <v>35</v>
      </c>
      <c r="AD924" s="7" t="s">
        <v>2</v>
      </c>
      <c r="AE924" s="7">
        <v>0</v>
      </c>
      <c r="AF924" s="7">
        <v>0</v>
      </c>
      <c r="AG924" s="7">
        <v>0</v>
      </c>
      <c r="AH924" s="7">
        <v>0</v>
      </c>
      <c r="AI924" s="7">
        <v>0</v>
      </c>
      <c r="AJ924" s="7" t="s">
        <v>1</v>
      </c>
      <c r="AK924" s="7" t="s">
        <v>1</v>
      </c>
      <c r="AL924" s="7" t="s">
        <v>1</v>
      </c>
      <c r="AM924" s="6" t="s">
        <v>0</v>
      </c>
    </row>
    <row r="925" spans="1:39" x14ac:dyDescent="0.25">
      <c r="A925" s="10" t="s">
        <v>17</v>
      </c>
      <c r="B925" s="7" t="s">
        <v>16</v>
      </c>
      <c r="C925" s="7" t="s">
        <v>15</v>
      </c>
      <c r="D925" s="7" t="s">
        <v>28</v>
      </c>
      <c r="E925" s="29">
        <v>1</v>
      </c>
      <c r="F925" s="7" t="s">
        <v>12</v>
      </c>
      <c r="G925" s="7" t="s">
        <v>12</v>
      </c>
      <c r="H925" s="7" t="s">
        <v>12</v>
      </c>
      <c r="I925" s="11" t="s">
        <v>12</v>
      </c>
      <c r="J925" s="9">
        <v>40237</v>
      </c>
      <c r="K925" s="7">
        <v>301398</v>
      </c>
      <c r="L925" s="7" t="s">
        <v>13</v>
      </c>
      <c r="M925" s="7" t="s">
        <v>12</v>
      </c>
      <c r="N925" s="7">
        <v>2</v>
      </c>
      <c r="O925" s="7" t="s">
        <v>30</v>
      </c>
      <c r="P925" s="7" t="s">
        <v>10</v>
      </c>
      <c r="Q925" s="7" t="s">
        <v>9</v>
      </c>
      <c r="R925" s="7" t="s">
        <v>12</v>
      </c>
      <c r="S925" s="7" t="b">
        <v>0</v>
      </c>
      <c r="T925" s="7" t="b">
        <v>0</v>
      </c>
      <c r="U925" s="7" t="s">
        <v>256</v>
      </c>
      <c r="V925" s="9">
        <v>40245</v>
      </c>
      <c r="W925" s="7" t="s">
        <v>6</v>
      </c>
      <c r="X925" s="7" t="s">
        <v>12</v>
      </c>
      <c r="Y925" s="7" t="s">
        <v>4</v>
      </c>
      <c r="Z925" s="48">
        <v>0.75138888888888899</v>
      </c>
      <c r="AA925" s="8"/>
      <c r="AB925" s="8"/>
      <c r="AC925" s="7" t="s">
        <v>3</v>
      </c>
      <c r="AD925" s="7" t="s">
        <v>22</v>
      </c>
      <c r="AE925" s="7">
        <v>0</v>
      </c>
      <c r="AF925" s="7">
        <v>0</v>
      </c>
      <c r="AG925" s="7">
        <v>0</v>
      </c>
      <c r="AH925" s="7">
        <v>0</v>
      </c>
      <c r="AI925" s="7">
        <v>0</v>
      </c>
      <c r="AJ925" s="7">
        <v>0</v>
      </c>
      <c r="AK925" s="7" t="s">
        <v>1</v>
      </c>
      <c r="AL925" s="7" t="s">
        <v>1</v>
      </c>
      <c r="AM925" s="6" t="s">
        <v>0</v>
      </c>
    </row>
    <row r="926" spans="1:39" x14ac:dyDescent="0.25">
      <c r="A926" s="10" t="s">
        <v>17</v>
      </c>
      <c r="B926" s="7" t="s">
        <v>193</v>
      </c>
      <c r="C926" s="7" t="s">
        <v>46</v>
      </c>
      <c r="D926" s="7" t="s">
        <v>28</v>
      </c>
      <c r="E926" s="29">
        <v>1</v>
      </c>
      <c r="F926" s="7" t="s">
        <v>8</v>
      </c>
      <c r="G926" s="7" t="s">
        <v>12</v>
      </c>
      <c r="H926" s="7" t="s">
        <v>12</v>
      </c>
      <c r="I926" s="7">
        <v>181</v>
      </c>
      <c r="J926" s="9">
        <v>40244</v>
      </c>
      <c r="K926" s="7">
        <v>300574</v>
      </c>
      <c r="L926" s="7" t="s">
        <v>13</v>
      </c>
      <c r="M926" s="7" t="s">
        <v>12</v>
      </c>
      <c r="N926" s="7">
        <v>2</v>
      </c>
      <c r="O926" s="7" t="s">
        <v>27</v>
      </c>
      <c r="P926" s="7" t="s">
        <v>108</v>
      </c>
      <c r="Q926" s="7" t="s">
        <v>19</v>
      </c>
      <c r="R926" s="7" t="s">
        <v>12</v>
      </c>
      <c r="S926" s="7" t="b">
        <v>0</v>
      </c>
      <c r="T926" s="7" t="b">
        <v>0</v>
      </c>
      <c r="U926" s="7" t="s">
        <v>255</v>
      </c>
      <c r="V926" s="9">
        <v>40252</v>
      </c>
      <c r="W926" s="7" t="s">
        <v>131</v>
      </c>
      <c r="X926" s="7" t="s">
        <v>12</v>
      </c>
      <c r="Y926" s="7" t="s">
        <v>120</v>
      </c>
      <c r="Z926" s="48">
        <v>0.36805555555555558</v>
      </c>
      <c r="AA926" s="8"/>
      <c r="AB926" s="8"/>
      <c r="AC926" s="7" t="s">
        <v>3</v>
      </c>
      <c r="AD926" s="7" t="s">
        <v>22</v>
      </c>
      <c r="AE926" s="7">
        <v>0</v>
      </c>
      <c r="AF926" s="7">
        <v>0</v>
      </c>
      <c r="AG926" s="7">
        <v>0</v>
      </c>
      <c r="AH926" s="7">
        <v>0</v>
      </c>
      <c r="AI926" s="7">
        <v>0</v>
      </c>
      <c r="AJ926" s="7" t="s">
        <v>1</v>
      </c>
      <c r="AK926" s="7" t="s">
        <v>1</v>
      </c>
      <c r="AL926" s="7" t="s">
        <v>1</v>
      </c>
      <c r="AM926" s="6" t="s">
        <v>0</v>
      </c>
    </row>
    <row r="927" spans="1:39" x14ac:dyDescent="0.25">
      <c r="A927" s="10" t="s">
        <v>17</v>
      </c>
      <c r="B927" s="7" t="s">
        <v>71</v>
      </c>
      <c r="C927" s="7" t="s">
        <v>105</v>
      </c>
      <c r="D927" s="7" t="s">
        <v>253</v>
      </c>
      <c r="E927" s="29">
        <v>1</v>
      </c>
      <c r="F927" s="7" t="s">
        <v>8</v>
      </c>
      <c r="G927" s="7" t="s">
        <v>12</v>
      </c>
      <c r="H927" s="7" t="s">
        <v>12</v>
      </c>
      <c r="I927" s="11" t="s">
        <v>12</v>
      </c>
      <c r="J927" s="9">
        <v>40259</v>
      </c>
      <c r="K927" s="7">
        <v>300660</v>
      </c>
      <c r="L927" s="7" t="s">
        <v>64</v>
      </c>
      <c r="M927" s="7" t="s">
        <v>12</v>
      </c>
      <c r="N927" s="7">
        <v>2</v>
      </c>
      <c r="O927" s="7" t="s">
        <v>57</v>
      </c>
      <c r="P927" s="7" t="s">
        <v>68</v>
      </c>
      <c r="Q927" s="7" t="s">
        <v>19</v>
      </c>
      <c r="R927" s="7" t="s">
        <v>8</v>
      </c>
      <c r="S927" s="7" t="b">
        <v>1</v>
      </c>
      <c r="T927" s="7" t="b">
        <v>1</v>
      </c>
      <c r="U927" s="7" t="s">
        <v>252</v>
      </c>
      <c r="V927" s="9">
        <v>40259</v>
      </c>
      <c r="W927" s="7" t="s">
        <v>12</v>
      </c>
      <c r="X927" s="7" t="s">
        <v>37</v>
      </c>
      <c r="Y927" s="7" t="s">
        <v>176</v>
      </c>
      <c r="Z927" s="48">
        <v>0.88124999999999998</v>
      </c>
      <c r="AA927" s="8"/>
      <c r="AB927" s="8"/>
      <c r="AC927" s="7" t="s">
        <v>35</v>
      </c>
      <c r="AD927" s="7" t="s">
        <v>2</v>
      </c>
      <c r="AE927" s="7">
        <v>0</v>
      </c>
      <c r="AF927" s="7">
        <v>0</v>
      </c>
      <c r="AG927" s="7">
        <v>0</v>
      </c>
      <c r="AH927" s="7">
        <v>0</v>
      </c>
      <c r="AI927" s="7">
        <v>0</v>
      </c>
      <c r="AJ927" s="13">
        <v>2000</v>
      </c>
      <c r="AK927" s="7" t="s">
        <v>1</v>
      </c>
      <c r="AL927" s="7" t="s">
        <v>1</v>
      </c>
      <c r="AM927" s="6">
        <v>170</v>
      </c>
    </row>
    <row r="928" spans="1:39" x14ac:dyDescent="0.25">
      <c r="A928" s="5" t="s">
        <v>17</v>
      </c>
      <c r="B928" s="2" t="s">
        <v>71</v>
      </c>
      <c r="C928" s="2" t="s">
        <v>15</v>
      </c>
      <c r="D928" s="2" t="s">
        <v>70</v>
      </c>
      <c r="E928" s="28">
        <v>7</v>
      </c>
      <c r="F928" s="2" t="s">
        <v>8</v>
      </c>
      <c r="G928" s="2" t="s">
        <v>12</v>
      </c>
      <c r="H928" s="2" t="s">
        <v>12</v>
      </c>
      <c r="I928" s="2">
        <v>4421</v>
      </c>
      <c r="J928" s="4">
        <v>40278</v>
      </c>
      <c r="K928" s="2">
        <v>301889</v>
      </c>
      <c r="L928" s="2" t="s">
        <v>13</v>
      </c>
      <c r="M928" s="2" t="s">
        <v>12</v>
      </c>
      <c r="N928" s="2">
        <v>2</v>
      </c>
      <c r="O928" s="2" t="s">
        <v>170</v>
      </c>
      <c r="P928" s="2" t="s">
        <v>68</v>
      </c>
      <c r="Q928" s="2" t="s">
        <v>19</v>
      </c>
      <c r="R928" s="2" t="s">
        <v>8</v>
      </c>
      <c r="S928" s="2" t="b">
        <v>1</v>
      </c>
      <c r="T928" s="2" t="b">
        <v>1</v>
      </c>
      <c r="U928" s="2" t="s">
        <v>251</v>
      </c>
      <c r="V928" s="4">
        <v>40278</v>
      </c>
      <c r="W928" s="2" t="s">
        <v>38</v>
      </c>
      <c r="X928" s="2" t="s">
        <v>5</v>
      </c>
      <c r="Y928" s="2" t="s">
        <v>66</v>
      </c>
      <c r="Z928" s="47">
        <v>0.84722222222222221</v>
      </c>
      <c r="AA928" s="3"/>
      <c r="AB928" s="3"/>
      <c r="AC928" s="2" t="s">
        <v>35</v>
      </c>
      <c r="AD928" s="2" t="s">
        <v>2</v>
      </c>
      <c r="AE928" s="2">
        <v>0</v>
      </c>
      <c r="AF928" s="2">
        <v>0</v>
      </c>
      <c r="AG928" s="2">
        <v>0</v>
      </c>
      <c r="AH928" s="2">
        <v>0</v>
      </c>
      <c r="AI928" s="2">
        <v>2</v>
      </c>
      <c r="AJ928" s="2">
        <v>500</v>
      </c>
      <c r="AK928" s="2" t="s">
        <v>1</v>
      </c>
      <c r="AL928" s="2" t="s">
        <v>1</v>
      </c>
      <c r="AM928" s="1" t="s">
        <v>0</v>
      </c>
    </row>
    <row r="929" spans="1:39" x14ac:dyDescent="0.25">
      <c r="A929" s="10" t="s">
        <v>17</v>
      </c>
      <c r="B929" s="7" t="s">
        <v>250</v>
      </c>
      <c r="C929" s="7" t="s">
        <v>15</v>
      </c>
      <c r="D929" s="7" t="s">
        <v>25</v>
      </c>
      <c r="E929" s="29">
        <v>1</v>
      </c>
      <c r="F929" s="7" t="s">
        <v>8</v>
      </c>
      <c r="G929" s="7" t="s">
        <v>12</v>
      </c>
      <c r="H929" s="7" t="s">
        <v>12</v>
      </c>
      <c r="I929" s="11" t="s">
        <v>12</v>
      </c>
      <c r="J929" s="9">
        <v>40292</v>
      </c>
      <c r="K929" s="7">
        <v>301908</v>
      </c>
      <c r="L929" s="7" t="s">
        <v>13</v>
      </c>
      <c r="M929" s="7" t="s">
        <v>12</v>
      </c>
      <c r="N929" s="7">
        <v>2</v>
      </c>
      <c r="O929" s="7" t="s">
        <v>24</v>
      </c>
      <c r="P929" s="7" t="s">
        <v>132</v>
      </c>
      <c r="Q929" s="7" t="s">
        <v>19</v>
      </c>
      <c r="R929" s="7" t="s">
        <v>168</v>
      </c>
      <c r="S929" s="7" t="b">
        <v>0</v>
      </c>
      <c r="T929" s="7" t="b">
        <v>0</v>
      </c>
      <c r="U929" s="7" t="s">
        <v>249</v>
      </c>
      <c r="V929" s="9">
        <v>40294</v>
      </c>
      <c r="W929" s="7" t="s">
        <v>12</v>
      </c>
      <c r="X929" s="7" t="s">
        <v>5</v>
      </c>
      <c r="Y929" s="7" t="s">
        <v>73</v>
      </c>
      <c r="Z929" s="48">
        <v>0.88541666666666663</v>
      </c>
      <c r="AA929" s="8"/>
      <c r="AB929" s="8"/>
      <c r="AC929" s="7" t="s">
        <v>35</v>
      </c>
      <c r="AD929" s="7" t="s">
        <v>2</v>
      </c>
      <c r="AE929" s="7">
        <v>0</v>
      </c>
      <c r="AF929" s="7">
        <v>0</v>
      </c>
      <c r="AG929" s="7">
        <v>0</v>
      </c>
      <c r="AH929" s="7">
        <v>0</v>
      </c>
      <c r="AI929" s="7">
        <v>0</v>
      </c>
      <c r="AJ929" s="7">
        <v>800</v>
      </c>
      <c r="AK929" s="7" t="s">
        <v>1</v>
      </c>
      <c r="AL929" s="7" t="s">
        <v>1</v>
      </c>
      <c r="AM929" s="6">
        <v>132</v>
      </c>
    </row>
    <row r="930" spans="1:39" x14ac:dyDescent="0.25">
      <c r="A930" s="5" t="s">
        <v>17</v>
      </c>
      <c r="B930" s="2" t="s">
        <v>248</v>
      </c>
      <c r="C930" s="2" t="s">
        <v>15</v>
      </c>
      <c r="D930" s="2" t="s">
        <v>231</v>
      </c>
      <c r="E930" s="28">
        <v>7</v>
      </c>
      <c r="F930" s="2" t="s">
        <v>8</v>
      </c>
      <c r="G930" s="2" t="s">
        <v>12</v>
      </c>
      <c r="H930" s="2" t="s">
        <v>12</v>
      </c>
      <c r="I930" s="2">
        <v>8</v>
      </c>
      <c r="J930" s="4">
        <v>40292</v>
      </c>
      <c r="K930" s="2">
        <v>301533</v>
      </c>
      <c r="L930" s="2" t="s">
        <v>13</v>
      </c>
      <c r="M930" s="2" t="s">
        <v>12</v>
      </c>
      <c r="N930" s="2">
        <v>2</v>
      </c>
      <c r="O930" s="2" t="s">
        <v>247</v>
      </c>
      <c r="P930" s="2" t="s">
        <v>39</v>
      </c>
      <c r="Q930" s="2" t="s">
        <v>9</v>
      </c>
      <c r="R930" s="2" t="s">
        <v>12</v>
      </c>
      <c r="S930" s="2" t="b">
        <v>1</v>
      </c>
      <c r="T930" s="2" t="b">
        <v>0</v>
      </c>
      <c r="U930" s="2" t="s">
        <v>246</v>
      </c>
      <c r="V930" s="4">
        <v>40323</v>
      </c>
      <c r="W930" s="2" t="s">
        <v>6</v>
      </c>
      <c r="X930" s="2" t="s">
        <v>12</v>
      </c>
      <c r="Y930" s="2" t="s">
        <v>245</v>
      </c>
      <c r="Z930" s="47">
        <v>0.49305555555555558</v>
      </c>
      <c r="AA930" s="3"/>
      <c r="AB930" s="3"/>
      <c r="AC930" s="2" t="s">
        <v>3</v>
      </c>
      <c r="AD930" s="2" t="s">
        <v>22</v>
      </c>
      <c r="AE930" s="2">
        <v>0</v>
      </c>
      <c r="AF930" s="2">
        <v>0</v>
      </c>
      <c r="AG930" s="2">
        <v>0</v>
      </c>
      <c r="AH930" s="2">
        <v>0</v>
      </c>
      <c r="AI930" s="2">
        <v>0</v>
      </c>
      <c r="AJ930" s="2">
        <v>0</v>
      </c>
      <c r="AK930" s="2" t="s">
        <v>1</v>
      </c>
      <c r="AL930" s="2" t="s">
        <v>1</v>
      </c>
      <c r="AM930" s="1" t="s">
        <v>0</v>
      </c>
    </row>
    <row r="931" spans="1:39" x14ac:dyDescent="0.25">
      <c r="A931" s="5" t="s">
        <v>17</v>
      </c>
      <c r="B931" s="2" t="s">
        <v>128</v>
      </c>
      <c r="C931" s="2" t="s">
        <v>15</v>
      </c>
      <c r="D931" s="2" t="s">
        <v>213</v>
      </c>
      <c r="E931" s="28">
        <v>1</v>
      </c>
      <c r="F931" s="2" t="s">
        <v>12</v>
      </c>
      <c r="G931" s="2" t="s">
        <v>12</v>
      </c>
      <c r="H931" s="2" t="s">
        <v>12</v>
      </c>
      <c r="I931" s="2">
        <v>2629</v>
      </c>
      <c r="J931" s="4">
        <v>40307</v>
      </c>
      <c r="K931" s="2">
        <v>301205</v>
      </c>
      <c r="L931" s="2" t="s">
        <v>13</v>
      </c>
      <c r="M931" s="2" t="s">
        <v>12</v>
      </c>
      <c r="N931" s="2">
        <v>2</v>
      </c>
      <c r="O931" s="2" t="s">
        <v>243</v>
      </c>
      <c r="P931" s="2" t="s">
        <v>126</v>
      </c>
      <c r="Q931" s="2" t="s">
        <v>29</v>
      </c>
      <c r="R931" s="2" t="s">
        <v>12</v>
      </c>
      <c r="S931" s="2" t="b">
        <v>1</v>
      </c>
      <c r="T931" s="2" t="b">
        <v>0</v>
      </c>
      <c r="U931" s="2" t="s">
        <v>242</v>
      </c>
      <c r="V931" s="4">
        <v>40310</v>
      </c>
      <c r="W931" s="2" t="s">
        <v>6</v>
      </c>
      <c r="X931" s="2" t="s">
        <v>12</v>
      </c>
      <c r="Y931" s="2" t="s">
        <v>48</v>
      </c>
      <c r="Z931" s="47">
        <v>0.3125</v>
      </c>
      <c r="AA931" s="3"/>
      <c r="AB931" s="3"/>
      <c r="AC931" s="2" t="s">
        <v>3</v>
      </c>
      <c r="AD931" s="2" t="s">
        <v>34</v>
      </c>
      <c r="AE931" s="2">
        <v>0</v>
      </c>
      <c r="AF931" s="2">
        <v>0</v>
      </c>
      <c r="AG931" s="2">
        <v>0</v>
      </c>
      <c r="AH931" s="2">
        <v>0</v>
      </c>
      <c r="AI931" s="2">
        <v>0</v>
      </c>
      <c r="AJ931" s="2">
        <v>0</v>
      </c>
      <c r="AK931" s="2" t="s">
        <v>1</v>
      </c>
      <c r="AL931" s="2" t="s">
        <v>1</v>
      </c>
      <c r="AM931" s="1">
        <v>80</v>
      </c>
    </row>
    <row r="932" spans="1:39" x14ac:dyDescent="0.25">
      <c r="A932" s="10" t="s">
        <v>17</v>
      </c>
      <c r="B932" s="7" t="s">
        <v>71</v>
      </c>
      <c r="C932" s="7" t="s">
        <v>15</v>
      </c>
      <c r="D932" s="7" t="s">
        <v>238</v>
      </c>
      <c r="E932" s="29">
        <v>1</v>
      </c>
      <c r="F932" s="7" t="s">
        <v>8</v>
      </c>
      <c r="G932" s="7" t="s">
        <v>12</v>
      </c>
      <c r="H932" s="7" t="s">
        <v>12</v>
      </c>
      <c r="I932" s="11" t="s">
        <v>12</v>
      </c>
      <c r="J932" s="9">
        <v>40333</v>
      </c>
      <c r="K932" s="7">
        <v>302853</v>
      </c>
      <c r="L932" s="7" t="s">
        <v>13</v>
      </c>
      <c r="M932" s="7" t="s">
        <v>12</v>
      </c>
      <c r="N932" s="7">
        <v>2</v>
      </c>
      <c r="O932" s="7" t="s">
        <v>57</v>
      </c>
      <c r="P932" s="7" t="s">
        <v>68</v>
      </c>
      <c r="Q932" s="7" t="s">
        <v>19</v>
      </c>
      <c r="R932" s="7" t="s">
        <v>8</v>
      </c>
      <c r="S932" s="7" t="b">
        <v>1</v>
      </c>
      <c r="T932" s="7" t="b">
        <v>1</v>
      </c>
      <c r="U932" s="7" t="s">
        <v>237</v>
      </c>
      <c r="V932" s="9">
        <v>40335</v>
      </c>
      <c r="W932" s="7" t="s">
        <v>6</v>
      </c>
      <c r="X932" s="7" t="s">
        <v>5</v>
      </c>
      <c r="Y932" s="7" t="s">
        <v>236</v>
      </c>
      <c r="Z932" s="48">
        <v>0.5625</v>
      </c>
      <c r="AA932" s="8"/>
      <c r="AB932" s="8"/>
      <c r="AC932" s="7" t="s">
        <v>3</v>
      </c>
      <c r="AD932" s="7" t="s">
        <v>2</v>
      </c>
      <c r="AE932" s="7">
        <v>0</v>
      </c>
      <c r="AF932" s="7">
        <v>0</v>
      </c>
      <c r="AG932" s="7">
        <v>0</v>
      </c>
      <c r="AH932" s="7">
        <v>0</v>
      </c>
      <c r="AI932" s="7">
        <v>0</v>
      </c>
      <c r="AJ932" s="7">
        <v>150</v>
      </c>
      <c r="AK932" s="7" t="s">
        <v>1</v>
      </c>
      <c r="AL932" s="7" t="s">
        <v>1</v>
      </c>
      <c r="AM932" s="6">
        <v>150</v>
      </c>
    </row>
    <row r="933" spans="1:39" x14ac:dyDescent="0.25">
      <c r="A933" s="5" t="s">
        <v>17</v>
      </c>
      <c r="B933" s="2" t="s">
        <v>193</v>
      </c>
      <c r="C933" s="2" t="s">
        <v>15</v>
      </c>
      <c r="D933" s="2" t="s">
        <v>32</v>
      </c>
      <c r="E933" s="28">
        <v>1</v>
      </c>
      <c r="F933" s="2" t="s">
        <v>8</v>
      </c>
      <c r="G933" s="2" t="s">
        <v>12</v>
      </c>
      <c r="H933" s="2" t="s">
        <v>12</v>
      </c>
      <c r="I933" s="2">
        <v>623</v>
      </c>
      <c r="J933" s="4">
        <v>40343</v>
      </c>
      <c r="K933" s="2">
        <v>306068</v>
      </c>
      <c r="L933" s="2" t="s">
        <v>13</v>
      </c>
      <c r="M933" s="2" t="s">
        <v>12</v>
      </c>
      <c r="N933" s="2">
        <v>2</v>
      </c>
      <c r="O933" s="2" t="s">
        <v>27</v>
      </c>
      <c r="P933" s="2" t="s">
        <v>108</v>
      </c>
      <c r="Q933" s="2" t="s">
        <v>19</v>
      </c>
      <c r="R933" s="2" t="s">
        <v>8</v>
      </c>
      <c r="S933" s="2" t="b">
        <v>1</v>
      </c>
      <c r="T933" s="2" t="b">
        <v>1</v>
      </c>
      <c r="U933" s="2" t="s">
        <v>234</v>
      </c>
      <c r="V933" s="4">
        <v>40345</v>
      </c>
      <c r="W933" s="2" t="s">
        <v>6</v>
      </c>
      <c r="X933" s="2" t="s">
        <v>45</v>
      </c>
      <c r="Y933" s="2" t="s">
        <v>118</v>
      </c>
      <c r="Z933" s="47">
        <v>0.6875</v>
      </c>
      <c r="AA933" s="3"/>
      <c r="AB933" s="3"/>
      <c r="AC933" s="2" t="s">
        <v>3</v>
      </c>
      <c r="AD933" s="2" t="s">
        <v>34</v>
      </c>
      <c r="AE933" s="2">
        <v>0</v>
      </c>
      <c r="AF933" s="2">
        <v>0</v>
      </c>
      <c r="AG933" s="2">
        <v>0</v>
      </c>
      <c r="AH933" s="2">
        <v>0</v>
      </c>
      <c r="AI933" s="2">
        <v>0</v>
      </c>
      <c r="AJ933" s="2">
        <v>150</v>
      </c>
      <c r="AK933" s="2" t="s">
        <v>1</v>
      </c>
      <c r="AL933" s="2" t="s">
        <v>1</v>
      </c>
      <c r="AM933" s="1">
        <v>140</v>
      </c>
    </row>
    <row r="934" spans="1:39" x14ac:dyDescent="0.25">
      <c r="A934" s="10" t="s">
        <v>17</v>
      </c>
      <c r="B934" s="7" t="s">
        <v>71</v>
      </c>
      <c r="C934" s="7" t="s">
        <v>15</v>
      </c>
      <c r="D934" s="7" t="s">
        <v>28</v>
      </c>
      <c r="E934" s="29">
        <v>1</v>
      </c>
      <c r="F934" s="7" t="s">
        <v>8</v>
      </c>
      <c r="G934" s="7" t="s">
        <v>12</v>
      </c>
      <c r="H934" s="7" t="s">
        <v>12</v>
      </c>
      <c r="I934" s="7">
        <v>2692</v>
      </c>
      <c r="J934" s="9">
        <v>40353</v>
      </c>
      <c r="K934" s="7">
        <v>302631</v>
      </c>
      <c r="L934" s="7" t="s">
        <v>13</v>
      </c>
      <c r="M934" s="7" t="s">
        <v>12</v>
      </c>
      <c r="N934" s="7">
        <v>2</v>
      </c>
      <c r="O934" s="7" t="s">
        <v>57</v>
      </c>
      <c r="P934" s="7" t="s">
        <v>68</v>
      </c>
      <c r="Q934" s="7" t="s">
        <v>19</v>
      </c>
      <c r="R934" s="7" t="s">
        <v>8</v>
      </c>
      <c r="S934" s="7" t="b">
        <v>1</v>
      </c>
      <c r="T934" s="7" t="b">
        <v>1</v>
      </c>
      <c r="U934" s="7" t="s">
        <v>233</v>
      </c>
      <c r="V934" s="9">
        <v>40353</v>
      </c>
      <c r="W934" s="7" t="s">
        <v>6</v>
      </c>
      <c r="X934" s="7" t="s">
        <v>12</v>
      </c>
      <c r="Y934" s="7" t="s">
        <v>101</v>
      </c>
      <c r="Z934" s="48">
        <v>0.27916666666666667</v>
      </c>
      <c r="AA934" s="8"/>
      <c r="AB934" s="8"/>
      <c r="AC934" s="7" t="s">
        <v>3</v>
      </c>
      <c r="AD934" s="7" t="s">
        <v>2</v>
      </c>
      <c r="AE934" s="7">
        <v>0</v>
      </c>
      <c r="AF934" s="7">
        <v>0</v>
      </c>
      <c r="AG934" s="7">
        <v>0</v>
      </c>
      <c r="AH934" s="7">
        <v>0</v>
      </c>
      <c r="AI934" s="7">
        <v>0</v>
      </c>
      <c r="AJ934" s="7">
        <v>300</v>
      </c>
      <c r="AK934" s="7" t="s">
        <v>1</v>
      </c>
      <c r="AL934" s="7" t="s">
        <v>1</v>
      </c>
      <c r="AM934" s="6">
        <v>130</v>
      </c>
    </row>
    <row r="935" spans="1:39" x14ac:dyDescent="0.25">
      <c r="A935" s="5" t="s">
        <v>17</v>
      </c>
      <c r="B935" s="2" t="s">
        <v>173</v>
      </c>
      <c r="C935" s="2" t="s">
        <v>15</v>
      </c>
      <c r="D935" s="2" t="s">
        <v>133</v>
      </c>
      <c r="E935" s="28">
        <v>1</v>
      </c>
      <c r="F935" s="2" t="s">
        <v>8</v>
      </c>
      <c r="G935" s="2" t="s">
        <v>12</v>
      </c>
      <c r="H935" s="2" t="s">
        <v>12</v>
      </c>
      <c r="I935" s="2">
        <v>60</v>
      </c>
      <c r="J935" s="4">
        <v>40354</v>
      </c>
      <c r="K935" s="2">
        <v>303034</v>
      </c>
      <c r="L935" s="2" t="s">
        <v>13</v>
      </c>
      <c r="M935" s="2" t="s">
        <v>12</v>
      </c>
      <c r="N935" s="2">
        <v>2</v>
      </c>
      <c r="O935" s="2" t="s">
        <v>51</v>
      </c>
      <c r="P935" s="2" t="s">
        <v>108</v>
      </c>
      <c r="Q935" s="2" t="s">
        <v>9</v>
      </c>
      <c r="R935" s="2" t="s">
        <v>8</v>
      </c>
      <c r="S935" s="2" t="b">
        <v>1</v>
      </c>
      <c r="T935" s="2" t="b">
        <v>0</v>
      </c>
      <c r="U935" s="2" t="s">
        <v>232</v>
      </c>
      <c r="V935" s="4">
        <v>40354</v>
      </c>
      <c r="W935" s="2" t="s">
        <v>38</v>
      </c>
      <c r="X935" s="2" t="s">
        <v>37</v>
      </c>
      <c r="Y935" s="2" t="s">
        <v>66</v>
      </c>
      <c r="Z935" s="47">
        <v>0.46875</v>
      </c>
      <c r="AA935" s="3"/>
      <c r="AB935" s="3"/>
      <c r="AC935" s="2" t="s">
        <v>3</v>
      </c>
      <c r="AD935" s="2" t="s">
        <v>34</v>
      </c>
      <c r="AE935" s="2">
        <v>0</v>
      </c>
      <c r="AF935" s="2">
        <v>0</v>
      </c>
      <c r="AG935" s="2">
        <v>0</v>
      </c>
      <c r="AH935" s="2">
        <v>0</v>
      </c>
      <c r="AI935" s="2">
        <v>0</v>
      </c>
      <c r="AJ935" s="2">
        <v>0</v>
      </c>
      <c r="AK935" s="2" t="s">
        <v>1</v>
      </c>
      <c r="AL935" s="2" t="s">
        <v>1</v>
      </c>
      <c r="AM935" s="1" t="s">
        <v>0</v>
      </c>
    </row>
    <row r="936" spans="1:39" x14ac:dyDescent="0.25">
      <c r="A936" s="10" t="s">
        <v>17</v>
      </c>
      <c r="B936" s="7" t="s">
        <v>110</v>
      </c>
      <c r="C936" s="7" t="s">
        <v>15</v>
      </c>
      <c r="D936" s="7" t="s">
        <v>28</v>
      </c>
      <c r="E936" s="29">
        <v>1</v>
      </c>
      <c r="F936" s="7" t="s">
        <v>8</v>
      </c>
      <c r="G936" s="7" t="s">
        <v>12</v>
      </c>
      <c r="H936" s="7" t="s">
        <v>12</v>
      </c>
      <c r="I936" s="7">
        <v>303</v>
      </c>
      <c r="J936" s="9">
        <v>40362</v>
      </c>
      <c r="K936" s="7">
        <v>304039</v>
      </c>
      <c r="L936" s="7" t="s">
        <v>13</v>
      </c>
      <c r="M936" s="7" t="s">
        <v>12</v>
      </c>
      <c r="N936" s="7">
        <v>2</v>
      </c>
      <c r="O936" s="7" t="s">
        <v>11</v>
      </c>
      <c r="P936" s="7" t="s">
        <v>60</v>
      </c>
      <c r="Q936" s="7" t="s">
        <v>19</v>
      </c>
      <c r="R936" s="7" t="s">
        <v>8</v>
      </c>
      <c r="S936" s="7" t="b">
        <v>0</v>
      </c>
      <c r="T936" s="7" t="b">
        <v>0</v>
      </c>
      <c r="U936" s="7" t="s">
        <v>7</v>
      </c>
      <c r="V936" s="9">
        <v>40362</v>
      </c>
      <c r="W936" s="7" t="s">
        <v>6</v>
      </c>
      <c r="X936" s="7" t="s">
        <v>37</v>
      </c>
      <c r="Y936" s="7" t="s">
        <v>118</v>
      </c>
      <c r="Z936" s="48">
        <v>0.6972222222222223</v>
      </c>
      <c r="AA936" s="8"/>
      <c r="AB936" s="8"/>
      <c r="AC936" s="7" t="s">
        <v>3</v>
      </c>
      <c r="AD936" s="7" t="s">
        <v>34</v>
      </c>
      <c r="AE936" s="7">
        <v>0</v>
      </c>
      <c r="AF936" s="7">
        <v>0</v>
      </c>
      <c r="AG936" s="7">
        <v>0</v>
      </c>
      <c r="AH936" s="7">
        <v>0</v>
      </c>
      <c r="AI936" s="7">
        <v>0</v>
      </c>
      <c r="AJ936" s="13">
        <v>1000</v>
      </c>
      <c r="AK936" s="7" t="s">
        <v>1</v>
      </c>
      <c r="AL936" s="7" t="s">
        <v>1</v>
      </c>
      <c r="AM936" s="6" t="s">
        <v>0</v>
      </c>
    </row>
    <row r="937" spans="1:39" x14ac:dyDescent="0.25">
      <c r="A937" s="5" t="s">
        <v>17</v>
      </c>
      <c r="B937" s="2" t="s">
        <v>193</v>
      </c>
      <c r="C937" s="2" t="s">
        <v>15</v>
      </c>
      <c r="D937" s="2" t="s">
        <v>178</v>
      </c>
      <c r="E937" s="28">
        <v>1</v>
      </c>
      <c r="F937" s="2" t="s">
        <v>8</v>
      </c>
      <c r="G937" s="2" t="s">
        <v>12</v>
      </c>
      <c r="H937" s="2" t="s">
        <v>12</v>
      </c>
      <c r="I937" s="2">
        <v>139</v>
      </c>
      <c r="J937" s="4">
        <v>40369</v>
      </c>
      <c r="K937" s="2">
        <v>303154</v>
      </c>
      <c r="L937" s="2" t="s">
        <v>13</v>
      </c>
      <c r="M937" s="2" t="s">
        <v>12</v>
      </c>
      <c r="N937" s="2">
        <v>2</v>
      </c>
      <c r="O937" s="2" t="s">
        <v>177</v>
      </c>
      <c r="P937" s="2" t="s">
        <v>108</v>
      </c>
      <c r="Q937" s="2" t="s">
        <v>29</v>
      </c>
      <c r="R937" s="2" t="s">
        <v>8</v>
      </c>
      <c r="S937" s="2" t="b">
        <v>1</v>
      </c>
      <c r="T937" s="2" t="b">
        <v>0</v>
      </c>
      <c r="U937" s="2" t="s">
        <v>230</v>
      </c>
      <c r="V937" s="4">
        <v>40369</v>
      </c>
      <c r="W937" s="2" t="s">
        <v>6</v>
      </c>
      <c r="X937" s="2" t="s">
        <v>37</v>
      </c>
      <c r="Y937" s="2" t="s">
        <v>162</v>
      </c>
      <c r="Z937" s="47">
        <v>0.40625</v>
      </c>
      <c r="AA937" s="3"/>
      <c r="AB937" s="3"/>
      <c r="AC937" s="2" t="s">
        <v>3</v>
      </c>
      <c r="AD937" s="2" t="s">
        <v>22</v>
      </c>
      <c r="AE937" s="2">
        <v>0</v>
      </c>
      <c r="AF937" s="2">
        <v>0</v>
      </c>
      <c r="AG937" s="2">
        <v>0</v>
      </c>
      <c r="AH937" s="2">
        <v>0</v>
      </c>
      <c r="AI937" s="2">
        <v>0</v>
      </c>
      <c r="AJ937" s="2">
        <v>0</v>
      </c>
      <c r="AK937" s="2" t="s">
        <v>1</v>
      </c>
      <c r="AL937" s="2" t="s">
        <v>1</v>
      </c>
      <c r="AM937" s="1" t="s">
        <v>0</v>
      </c>
    </row>
    <row r="938" spans="1:39" x14ac:dyDescent="0.25">
      <c r="A938" s="10" t="s">
        <v>17</v>
      </c>
      <c r="B938" s="7" t="s">
        <v>193</v>
      </c>
      <c r="C938" s="7" t="s">
        <v>15</v>
      </c>
      <c r="D938" s="7" t="s">
        <v>97</v>
      </c>
      <c r="E938" s="29">
        <v>1</v>
      </c>
      <c r="F938" s="7" t="s">
        <v>12</v>
      </c>
      <c r="G938" s="7" t="s">
        <v>12</v>
      </c>
      <c r="H938" s="7" t="s">
        <v>12</v>
      </c>
      <c r="I938" s="7">
        <v>711</v>
      </c>
      <c r="J938" s="9">
        <v>40372</v>
      </c>
      <c r="K938" s="7">
        <v>304209</v>
      </c>
      <c r="L938" s="7" t="s">
        <v>13</v>
      </c>
      <c r="M938" s="7" t="s">
        <v>12</v>
      </c>
      <c r="N938" s="7">
        <v>2</v>
      </c>
      <c r="O938" s="7" t="s">
        <v>27</v>
      </c>
      <c r="P938" s="7" t="s">
        <v>108</v>
      </c>
      <c r="Q938" s="7" t="s">
        <v>29</v>
      </c>
      <c r="R938" s="7" t="s">
        <v>12</v>
      </c>
      <c r="S938" s="7" t="b">
        <v>0</v>
      </c>
      <c r="T938" s="7" t="b">
        <v>0</v>
      </c>
      <c r="U938" s="7" t="s">
        <v>229</v>
      </c>
      <c r="V938" s="9">
        <v>40375</v>
      </c>
      <c r="W938" s="7" t="s">
        <v>12</v>
      </c>
      <c r="X938" s="7" t="s">
        <v>12</v>
      </c>
      <c r="Y938" s="7" t="s">
        <v>113</v>
      </c>
      <c r="Z938" s="48">
        <v>0.65972222222222221</v>
      </c>
      <c r="AA938" s="8"/>
      <c r="AB938" s="8"/>
      <c r="AC938" s="7" t="s">
        <v>3</v>
      </c>
      <c r="AD938" s="7" t="s">
        <v>22</v>
      </c>
      <c r="AE938" s="7">
        <v>0</v>
      </c>
      <c r="AF938" s="7">
        <v>0</v>
      </c>
      <c r="AG938" s="7">
        <v>0</v>
      </c>
      <c r="AH938" s="7">
        <v>0</v>
      </c>
      <c r="AI938" s="7">
        <v>0</v>
      </c>
      <c r="AJ938" s="7">
        <v>0</v>
      </c>
      <c r="AK938" s="7" t="s">
        <v>1</v>
      </c>
      <c r="AL938" s="7" t="s">
        <v>1</v>
      </c>
      <c r="AM938" s="6">
        <v>130</v>
      </c>
    </row>
    <row r="939" spans="1:39" x14ac:dyDescent="0.25">
      <c r="A939" s="5" t="s">
        <v>17</v>
      </c>
      <c r="B939" s="2" t="s">
        <v>110</v>
      </c>
      <c r="C939" s="2" t="s">
        <v>15</v>
      </c>
      <c r="D939" s="2" t="s">
        <v>14</v>
      </c>
      <c r="E939" s="28">
        <v>1</v>
      </c>
      <c r="F939" s="2" t="s">
        <v>8</v>
      </c>
      <c r="G939" s="2" t="s">
        <v>12</v>
      </c>
      <c r="H939" s="2" t="s">
        <v>12</v>
      </c>
      <c r="I939" s="12" t="s">
        <v>12</v>
      </c>
      <c r="J939" s="4">
        <v>40399</v>
      </c>
      <c r="K939" s="2">
        <v>305606</v>
      </c>
      <c r="L939" s="2" t="s">
        <v>13</v>
      </c>
      <c r="M939" s="2" t="s">
        <v>12</v>
      </c>
      <c r="N939" s="2">
        <v>2</v>
      </c>
      <c r="O939" s="2" t="s">
        <v>11</v>
      </c>
      <c r="P939" s="2" t="s">
        <v>60</v>
      </c>
      <c r="Q939" s="2" t="s">
        <v>19</v>
      </c>
      <c r="R939" s="2" t="s">
        <v>8</v>
      </c>
      <c r="S939" s="2" t="b">
        <v>0</v>
      </c>
      <c r="T939" s="2" t="b">
        <v>0</v>
      </c>
      <c r="U939" s="2" t="s">
        <v>7</v>
      </c>
      <c r="V939" s="4">
        <v>40399</v>
      </c>
      <c r="W939" s="2" t="s">
        <v>6</v>
      </c>
      <c r="X939" s="2" t="s">
        <v>37</v>
      </c>
      <c r="Y939" s="2" t="s">
        <v>44</v>
      </c>
      <c r="Z939" s="47">
        <v>0.64722222222222225</v>
      </c>
      <c r="AA939" s="3"/>
      <c r="AB939" s="3"/>
      <c r="AC939" s="2" t="s">
        <v>3</v>
      </c>
      <c r="AD939" s="2" t="s">
        <v>34</v>
      </c>
      <c r="AE939" s="2">
        <v>0</v>
      </c>
      <c r="AF939" s="2">
        <v>0</v>
      </c>
      <c r="AG939" s="2">
        <v>0</v>
      </c>
      <c r="AH939" s="2">
        <v>0</v>
      </c>
      <c r="AI939" s="2">
        <v>0</v>
      </c>
      <c r="AJ939" s="2">
        <v>100</v>
      </c>
      <c r="AK939" s="2" t="s">
        <v>1</v>
      </c>
      <c r="AL939" s="2" t="s">
        <v>1</v>
      </c>
      <c r="AM939" s="1">
        <v>140</v>
      </c>
    </row>
    <row r="940" spans="1:39" x14ac:dyDescent="0.25">
      <c r="A940" s="10" t="s">
        <v>17</v>
      </c>
      <c r="B940" s="7" t="s">
        <v>110</v>
      </c>
      <c r="C940" s="7" t="s">
        <v>15</v>
      </c>
      <c r="D940" s="7" t="s">
        <v>14</v>
      </c>
      <c r="E940" s="29">
        <v>1</v>
      </c>
      <c r="F940" s="7" t="s">
        <v>8</v>
      </c>
      <c r="G940" s="7" t="s">
        <v>12</v>
      </c>
      <c r="H940" s="7" t="s">
        <v>12</v>
      </c>
      <c r="I940" s="11" t="s">
        <v>12</v>
      </c>
      <c r="J940" s="9">
        <v>40403</v>
      </c>
      <c r="K940" s="7">
        <v>305701</v>
      </c>
      <c r="L940" s="7" t="s">
        <v>13</v>
      </c>
      <c r="M940" s="7" t="s">
        <v>12</v>
      </c>
      <c r="N940" s="7">
        <v>2</v>
      </c>
      <c r="O940" s="7" t="s">
        <v>11</v>
      </c>
      <c r="P940" s="7" t="s">
        <v>60</v>
      </c>
      <c r="Q940" s="7" t="s">
        <v>19</v>
      </c>
      <c r="R940" s="7" t="s">
        <v>8</v>
      </c>
      <c r="S940" s="7" t="b">
        <v>0</v>
      </c>
      <c r="T940" s="7" t="b">
        <v>0</v>
      </c>
      <c r="U940" s="7" t="s">
        <v>7</v>
      </c>
      <c r="V940" s="9">
        <v>40403</v>
      </c>
      <c r="W940" s="7" t="s">
        <v>6</v>
      </c>
      <c r="X940" s="7" t="s">
        <v>37</v>
      </c>
      <c r="Y940" s="7" t="s">
        <v>18</v>
      </c>
      <c r="Z940" s="48">
        <v>0.76388888888888884</v>
      </c>
      <c r="AA940" s="8"/>
      <c r="AB940" s="8"/>
      <c r="AC940" s="7" t="s">
        <v>3</v>
      </c>
      <c r="AD940" s="7" t="s">
        <v>34</v>
      </c>
      <c r="AE940" s="7">
        <v>0</v>
      </c>
      <c r="AF940" s="7">
        <v>0</v>
      </c>
      <c r="AG940" s="7">
        <v>0</v>
      </c>
      <c r="AH940" s="7">
        <v>0</v>
      </c>
      <c r="AI940" s="7">
        <v>0</v>
      </c>
      <c r="AJ940" s="7">
        <v>100</v>
      </c>
      <c r="AK940" s="7" t="s">
        <v>1</v>
      </c>
      <c r="AL940" s="7" t="s">
        <v>1</v>
      </c>
      <c r="AM940" s="6">
        <v>140</v>
      </c>
    </row>
    <row r="941" spans="1:39" x14ac:dyDescent="0.25">
      <c r="A941" s="10" t="s">
        <v>17</v>
      </c>
      <c r="B941" s="7" t="s">
        <v>110</v>
      </c>
      <c r="C941" s="7" t="s">
        <v>15</v>
      </c>
      <c r="D941" s="7" t="s">
        <v>74</v>
      </c>
      <c r="E941" s="29">
        <v>1</v>
      </c>
      <c r="F941" s="7" t="s">
        <v>8</v>
      </c>
      <c r="G941" s="7" t="s">
        <v>12</v>
      </c>
      <c r="H941" s="7" t="s">
        <v>12</v>
      </c>
      <c r="I941" s="11" t="s">
        <v>12</v>
      </c>
      <c r="J941" s="9">
        <v>40417</v>
      </c>
      <c r="K941" s="7">
        <v>305925</v>
      </c>
      <c r="L941" s="7" t="s">
        <v>13</v>
      </c>
      <c r="M941" s="7" t="s">
        <v>12</v>
      </c>
      <c r="N941" s="7">
        <v>2</v>
      </c>
      <c r="O941" s="7" t="s">
        <v>223</v>
      </c>
      <c r="P941" s="7" t="s">
        <v>60</v>
      </c>
      <c r="Q941" s="7" t="s">
        <v>19</v>
      </c>
      <c r="R941" s="7" t="s">
        <v>8</v>
      </c>
      <c r="S941" s="7" t="b">
        <v>0</v>
      </c>
      <c r="T941" s="7" t="b">
        <v>0</v>
      </c>
      <c r="U941" s="7" t="s">
        <v>7</v>
      </c>
      <c r="V941" s="9">
        <v>40417</v>
      </c>
      <c r="W941" s="7" t="s">
        <v>6</v>
      </c>
      <c r="X941" s="7" t="s">
        <v>5</v>
      </c>
      <c r="Y941" s="7" t="s">
        <v>18</v>
      </c>
      <c r="Z941" s="48">
        <v>0.76388888888888884</v>
      </c>
      <c r="AA941" s="8"/>
      <c r="AB941" s="8"/>
      <c r="AC941" s="7" t="s">
        <v>55</v>
      </c>
      <c r="AD941" s="7" t="s">
        <v>34</v>
      </c>
      <c r="AE941" s="7">
        <v>0</v>
      </c>
      <c r="AF941" s="7">
        <v>0</v>
      </c>
      <c r="AG941" s="7">
        <v>0</v>
      </c>
      <c r="AH941" s="7">
        <v>0</v>
      </c>
      <c r="AI941" s="7">
        <v>0</v>
      </c>
      <c r="AJ941" s="7">
        <v>250</v>
      </c>
      <c r="AK941" s="7" t="s">
        <v>1</v>
      </c>
      <c r="AL941" s="7" t="s">
        <v>1</v>
      </c>
      <c r="AM941" s="6">
        <v>143</v>
      </c>
    </row>
    <row r="942" spans="1:39" x14ac:dyDescent="0.25">
      <c r="A942" s="5" t="s">
        <v>17</v>
      </c>
      <c r="B942" s="2" t="s">
        <v>91</v>
      </c>
      <c r="C942" s="2" t="s">
        <v>15</v>
      </c>
      <c r="D942" s="2" t="s">
        <v>220</v>
      </c>
      <c r="E942" s="28">
        <v>1</v>
      </c>
      <c r="F942" s="2" t="s">
        <v>8</v>
      </c>
      <c r="G942" s="2" t="s">
        <v>12</v>
      </c>
      <c r="H942" s="2" t="s">
        <v>12</v>
      </c>
      <c r="I942" s="12" t="s">
        <v>12</v>
      </c>
      <c r="J942" s="4">
        <v>40431</v>
      </c>
      <c r="K942" s="2">
        <v>307092</v>
      </c>
      <c r="L942" s="2" t="s">
        <v>13</v>
      </c>
      <c r="M942" s="2" t="s">
        <v>12</v>
      </c>
      <c r="N942" s="2">
        <v>2</v>
      </c>
      <c r="O942" s="2" t="s">
        <v>89</v>
      </c>
      <c r="P942" s="2" t="s">
        <v>52</v>
      </c>
      <c r="Q942" s="2" t="s">
        <v>29</v>
      </c>
      <c r="R942" s="2" t="s">
        <v>8</v>
      </c>
      <c r="S942" s="2" t="b">
        <v>0</v>
      </c>
      <c r="T942" s="2" t="b">
        <v>0</v>
      </c>
      <c r="U942" s="2" t="s">
        <v>219</v>
      </c>
      <c r="V942" s="4">
        <v>40431</v>
      </c>
      <c r="W942" s="2" t="s">
        <v>6</v>
      </c>
      <c r="X942" s="2" t="s">
        <v>5</v>
      </c>
      <c r="Y942" s="2" t="s">
        <v>118</v>
      </c>
      <c r="Z942" s="47">
        <v>0.66041666666666665</v>
      </c>
      <c r="AA942" s="3"/>
      <c r="AB942" s="3"/>
      <c r="AC942" s="2" t="s">
        <v>3</v>
      </c>
      <c r="AD942" s="2" t="s">
        <v>2</v>
      </c>
      <c r="AE942" s="2">
        <v>0</v>
      </c>
      <c r="AF942" s="2">
        <v>0</v>
      </c>
      <c r="AG942" s="2">
        <v>0</v>
      </c>
      <c r="AH942" s="2">
        <v>0</v>
      </c>
      <c r="AI942" s="2">
        <v>0</v>
      </c>
      <c r="AJ942" s="2">
        <v>0</v>
      </c>
      <c r="AK942" s="2" t="s">
        <v>1</v>
      </c>
      <c r="AL942" s="2" t="s">
        <v>1</v>
      </c>
      <c r="AM942" s="1">
        <v>140</v>
      </c>
    </row>
    <row r="943" spans="1:39" x14ac:dyDescent="0.25">
      <c r="A943" s="10" t="s">
        <v>17</v>
      </c>
      <c r="B943" s="7" t="s">
        <v>65</v>
      </c>
      <c r="C943" s="7" t="s">
        <v>15</v>
      </c>
      <c r="D943" s="7" t="s">
        <v>28</v>
      </c>
      <c r="E943" s="29">
        <v>1</v>
      </c>
      <c r="F943" s="7" t="s">
        <v>8</v>
      </c>
      <c r="G943" s="7" t="s">
        <v>12</v>
      </c>
      <c r="H943" s="7" t="s">
        <v>12</v>
      </c>
      <c r="I943" s="11" t="s">
        <v>12</v>
      </c>
      <c r="J943" s="9">
        <v>40448</v>
      </c>
      <c r="K943" s="7">
        <v>306307</v>
      </c>
      <c r="L943" s="7" t="s">
        <v>13</v>
      </c>
      <c r="M943" s="7" t="s">
        <v>12</v>
      </c>
      <c r="N943" s="7">
        <v>2</v>
      </c>
      <c r="O943" s="7" t="s">
        <v>30</v>
      </c>
      <c r="P943" s="7" t="s">
        <v>63</v>
      </c>
      <c r="Q943" s="7" t="s">
        <v>19</v>
      </c>
      <c r="R943" s="7" t="s">
        <v>218</v>
      </c>
      <c r="S943" s="7" t="b">
        <v>1</v>
      </c>
      <c r="T943" s="7" t="b">
        <v>1</v>
      </c>
      <c r="U943" s="7" t="s">
        <v>217</v>
      </c>
      <c r="V943" s="9">
        <v>40448</v>
      </c>
      <c r="W943" s="7" t="s">
        <v>6</v>
      </c>
      <c r="X943" s="7" t="s">
        <v>45</v>
      </c>
      <c r="Y943" s="7" t="s">
        <v>61</v>
      </c>
      <c r="Z943" s="48">
        <v>0.69791666666666663</v>
      </c>
      <c r="AA943" s="8"/>
      <c r="AB943" s="8"/>
      <c r="AC943" s="7" t="s">
        <v>35</v>
      </c>
      <c r="AD943" s="7" t="s">
        <v>22</v>
      </c>
      <c r="AE943" s="7">
        <v>0</v>
      </c>
      <c r="AF943" s="7">
        <v>0</v>
      </c>
      <c r="AG943" s="7">
        <v>0</v>
      </c>
      <c r="AH943" s="7">
        <v>0</v>
      </c>
      <c r="AI943" s="7">
        <v>0</v>
      </c>
      <c r="AJ943" s="7">
        <v>100</v>
      </c>
      <c r="AK943" s="7" t="s">
        <v>1</v>
      </c>
      <c r="AL943" s="7" t="s">
        <v>1</v>
      </c>
      <c r="AM943" s="6" t="s">
        <v>0</v>
      </c>
    </row>
    <row r="944" spans="1:39" x14ac:dyDescent="0.25">
      <c r="A944" s="5" t="s">
        <v>17</v>
      </c>
      <c r="B944" s="2" t="s">
        <v>110</v>
      </c>
      <c r="C944" s="2" t="s">
        <v>105</v>
      </c>
      <c r="D944" s="2" t="s">
        <v>70</v>
      </c>
      <c r="E944" s="28">
        <v>1</v>
      </c>
      <c r="F944" s="2" t="s">
        <v>8</v>
      </c>
      <c r="G944" s="2" t="s">
        <v>12</v>
      </c>
      <c r="H944" s="2" t="s">
        <v>12</v>
      </c>
      <c r="I944" s="2">
        <v>452</v>
      </c>
      <c r="J944" s="4">
        <v>40449</v>
      </c>
      <c r="K944" s="2">
        <v>306844</v>
      </c>
      <c r="L944" s="2" t="s">
        <v>13</v>
      </c>
      <c r="M944" s="2" t="s">
        <v>12</v>
      </c>
      <c r="N944" s="2">
        <v>2</v>
      </c>
      <c r="O944" s="2" t="s">
        <v>119</v>
      </c>
      <c r="P944" s="2" t="s">
        <v>60</v>
      </c>
      <c r="Q944" s="2" t="s">
        <v>19</v>
      </c>
      <c r="R944" s="2" t="s">
        <v>8</v>
      </c>
      <c r="S944" s="2" t="b">
        <v>0</v>
      </c>
      <c r="T944" s="2" t="b">
        <v>0</v>
      </c>
      <c r="U944" s="2" t="s">
        <v>7</v>
      </c>
      <c r="V944" s="4">
        <v>40449</v>
      </c>
      <c r="W944" s="2" t="s">
        <v>12</v>
      </c>
      <c r="X944" s="2" t="s">
        <v>5</v>
      </c>
      <c r="Y944" s="2" t="s">
        <v>73</v>
      </c>
      <c r="Z944" s="47">
        <v>0.39097222222222222</v>
      </c>
      <c r="AA944" s="3"/>
      <c r="AB944" s="3"/>
      <c r="AC944" s="2" t="s">
        <v>35</v>
      </c>
      <c r="AD944" s="2" t="s">
        <v>22</v>
      </c>
      <c r="AE944" s="2">
        <v>0</v>
      </c>
      <c r="AF944" s="2">
        <v>0</v>
      </c>
      <c r="AG944" s="2">
        <v>0</v>
      </c>
      <c r="AH944" s="2">
        <v>0</v>
      </c>
      <c r="AI944" s="2">
        <v>0</v>
      </c>
      <c r="AJ944" s="14">
        <v>5000</v>
      </c>
      <c r="AK944" s="2" t="s">
        <v>1</v>
      </c>
      <c r="AL944" s="2" t="s">
        <v>1</v>
      </c>
      <c r="AM944" s="1" t="s">
        <v>0</v>
      </c>
    </row>
    <row r="945" spans="1:39" x14ac:dyDescent="0.25">
      <c r="A945" s="10" t="s">
        <v>17</v>
      </c>
      <c r="B945" s="7" t="s">
        <v>71</v>
      </c>
      <c r="C945" s="7" t="s">
        <v>46</v>
      </c>
      <c r="D945" s="7" t="s">
        <v>26</v>
      </c>
      <c r="E945" s="29">
        <v>1</v>
      </c>
      <c r="F945" s="7" t="s">
        <v>8</v>
      </c>
      <c r="G945" s="7" t="s">
        <v>12</v>
      </c>
      <c r="H945" s="7" t="s">
        <v>12</v>
      </c>
      <c r="I945" s="11" t="s">
        <v>12</v>
      </c>
      <c r="J945" s="9">
        <v>40454</v>
      </c>
      <c r="K945" s="7">
        <v>308139</v>
      </c>
      <c r="L945" s="7" t="s">
        <v>13</v>
      </c>
      <c r="M945" s="7" t="s">
        <v>12</v>
      </c>
      <c r="N945" s="7">
        <v>2</v>
      </c>
      <c r="O945" s="7" t="s">
        <v>24</v>
      </c>
      <c r="P945" s="7" t="s">
        <v>68</v>
      </c>
      <c r="Q945" s="7" t="s">
        <v>215</v>
      </c>
      <c r="R945" s="7" t="s">
        <v>8</v>
      </c>
      <c r="S945" s="7" t="b">
        <v>1</v>
      </c>
      <c r="T945" s="7" t="b">
        <v>1</v>
      </c>
      <c r="U945" s="7" t="s">
        <v>214</v>
      </c>
      <c r="V945" s="9">
        <v>40454</v>
      </c>
      <c r="W945" s="7" t="s">
        <v>6</v>
      </c>
      <c r="X945" s="7" t="s">
        <v>37</v>
      </c>
      <c r="Y945" s="7" t="s">
        <v>50</v>
      </c>
      <c r="Z945" s="48">
        <v>0.89444444444444438</v>
      </c>
      <c r="AA945" s="8"/>
      <c r="AB945" s="8"/>
      <c r="AC945" s="7" t="s">
        <v>35</v>
      </c>
      <c r="AD945" s="7" t="s">
        <v>2</v>
      </c>
      <c r="AE945" s="7">
        <v>0</v>
      </c>
      <c r="AF945" s="7">
        <v>0</v>
      </c>
      <c r="AG945" s="7">
        <v>0</v>
      </c>
      <c r="AH945" s="7">
        <v>0</v>
      </c>
      <c r="AI945" s="7">
        <v>0</v>
      </c>
      <c r="AJ945" s="7" t="s">
        <v>1</v>
      </c>
      <c r="AK945" s="7" t="s">
        <v>1</v>
      </c>
      <c r="AL945" s="7" t="s">
        <v>1</v>
      </c>
      <c r="AM945" s="6" t="s">
        <v>0</v>
      </c>
    </row>
    <row r="946" spans="1:39" x14ac:dyDescent="0.25">
      <c r="A946" s="5" t="s">
        <v>17</v>
      </c>
      <c r="B946" s="2" t="s">
        <v>182</v>
      </c>
      <c r="C946" s="2" t="s">
        <v>15</v>
      </c>
      <c r="D946" s="2" t="s">
        <v>97</v>
      </c>
      <c r="E946" s="28">
        <v>7</v>
      </c>
      <c r="F946" s="2" t="s">
        <v>8</v>
      </c>
      <c r="G946" s="2" t="s">
        <v>12</v>
      </c>
      <c r="H946" s="2" t="s">
        <v>12</v>
      </c>
      <c r="I946" s="2">
        <v>9971</v>
      </c>
      <c r="J946" s="4">
        <v>40473</v>
      </c>
      <c r="K946" s="2">
        <v>307468</v>
      </c>
      <c r="L946" s="2" t="s">
        <v>13</v>
      </c>
      <c r="M946" s="2" t="s">
        <v>12</v>
      </c>
      <c r="N946" s="2">
        <v>2</v>
      </c>
      <c r="O946" s="2" t="s">
        <v>212</v>
      </c>
      <c r="P946" s="2" t="s">
        <v>122</v>
      </c>
      <c r="Q946" s="2" t="s">
        <v>29</v>
      </c>
      <c r="R946" s="2" t="s">
        <v>8</v>
      </c>
      <c r="S946" s="2" t="b">
        <v>1</v>
      </c>
      <c r="T946" s="2" t="b">
        <v>0</v>
      </c>
      <c r="U946" s="2" t="s">
        <v>211</v>
      </c>
      <c r="V946" s="4">
        <v>40532</v>
      </c>
      <c r="W946" s="2" t="s">
        <v>6</v>
      </c>
      <c r="X946" s="2" t="s">
        <v>5</v>
      </c>
      <c r="Y946" s="2" t="s">
        <v>210</v>
      </c>
      <c r="Z946" s="47">
        <v>0.3611111111111111</v>
      </c>
      <c r="AA946" s="3"/>
      <c r="AB946" s="3"/>
      <c r="AC946" s="2" t="s">
        <v>3</v>
      </c>
      <c r="AD946" s="2" t="s">
        <v>22</v>
      </c>
      <c r="AE946" s="2">
        <v>0</v>
      </c>
      <c r="AF946" s="2">
        <v>0</v>
      </c>
      <c r="AG946" s="2">
        <v>0</v>
      </c>
      <c r="AH946" s="2">
        <v>0</v>
      </c>
      <c r="AI946" s="2">
        <v>0</v>
      </c>
      <c r="AJ946" s="2">
        <v>0</v>
      </c>
      <c r="AK946" s="2" t="s">
        <v>1</v>
      </c>
      <c r="AL946" s="2" t="s">
        <v>1</v>
      </c>
      <c r="AM946" s="1" t="s">
        <v>0</v>
      </c>
    </row>
    <row r="947" spans="1:39" x14ac:dyDescent="0.25">
      <c r="A947" s="10" t="s">
        <v>17</v>
      </c>
      <c r="B947" s="7" t="s">
        <v>208</v>
      </c>
      <c r="C947" s="7" t="s">
        <v>15</v>
      </c>
      <c r="D947" s="7" t="s">
        <v>47</v>
      </c>
      <c r="E947" s="29">
        <v>1</v>
      </c>
      <c r="F947" s="7" t="s">
        <v>8</v>
      </c>
      <c r="G947" s="7" t="s">
        <v>12</v>
      </c>
      <c r="H947" s="7" t="s">
        <v>12</v>
      </c>
      <c r="I947" s="11" t="s">
        <v>12</v>
      </c>
      <c r="J947" s="9">
        <v>40480</v>
      </c>
      <c r="K947" s="7">
        <v>307534</v>
      </c>
      <c r="L947" s="7" t="s">
        <v>64</v>
      </c>
      <c r="M947" s="7" t="s">
        <v>12</v>
      </c>
      <c r="N947" s="7">
        <v>1</v>
      </c>
      <c r="O947" s="7" t="s">
        <v>51</v>
      </c>
      <c r="P947" s="7" t="s">
        <v>10</v>
      </c>
      <c r="Q947" s="7" t="s">
        <v>19</v>
      </c>
      <c r="R947" s="7" t="s">
        <v>8</v>
      </c>
      <c r="S947" s="7" t="b">
        <v>0</v>
      </c>
      <c r="T947" s="7" t="b">
        <v>0</v>
      </c>
      <c r="U947" s="7" t="s">
        <v>207</v>
      </c>
      <c r="V947" s="9">
        <v>40480</v>
      </c>
      <c r="W947" s="7" t="s">
        <v>131</v>
      </c>
      <c r="X947" s="7" t="s">
        <v>12</v>
      </c>
      <c r="Y947" s="7" t="s">
        <v>164</v>
      </c>
      <c r="Z947" s="48">
        <v>0.4826388888888889</v>
      </c>
      <c r="AA947" s="8"/>
      <c r="AB947" s="8"/>
      <c r="AC947" s="7" t="s">
        <v>3</v>
      </c>
      <c r="AD947" s="7" t="s">
        <v>2</v>
      </c>
      <c r="AE947" s="7">
        <v>336</v>
      </c>
      <c r="AF947" s="7">
        <v>0</v>
      </c>
      <c r="AG947" s="13">
        <v>9240</v>
      </c>
      <c r="AH947" s="13">
        <v>9240</v>
      </c>
      <c r="AI947" s="7">
        <v>0</v>
      </c>
      <c r="AJ947" s="7">
        <v>900</v>
      </c>
      <c r="AK947" s="7" t="s">
        <v>1</v>
      </c>
      <c r="AL947" s="7" t="s">
        <v>1</v>
      </c>
      <c r="AM947" s="6">
        <v>115</v>
      </c>
    </row>
    <row r="948" spans="1:39" x14ac:dyDescent="0.25">
      <c r="A948" s="5" t="s">
        <v>17</v>
      </c>
      <c r="B948" s="2" t="s">
        <v>65</v>
      </c>
      <c r="C948" s="2" t="s">
        <v>46</v>
      </c>
      <c r="D948" s="2" t="s">
        <v>28</v>
      </c>
      <c r="E948" s="28">
        <v>1</v>
      </c>
      <c r="F948" s="2" t="s">
        <v>8</v>
      </c>
      <c r="G948" s="2" t="s">
        <v>12</v>
      </c>
      <c r="H948" s="2" t="s">
        <v>12</v>
      </c>
      <c r="I948" s="12" t="s">
        <v>12</v>
      </c>
      <c r="J948" s="4">
        <v>40481</v>
      </c>
      <c r="K948" s="2">
        <v>307622</v>
      </c>
      <c r="L948" s="2" t="s">
        <v>13</v>
      </c>
      <c r="M948" s="2" t="s">
        <v>12</v>
      </c>
      <c r="N948" s="2">
        <v>2</v>
      </c>
      <c r="O948" s="2" t="s">
        <v>30</v>
      </c>
      <c r="P948" s="2" t="s">
        <v>63</v>
      </c>
      <c r="Q948" s="2" t="s">
        <v>19</v>
      </c>
      <c r="R948" s="2" t="s">
        <v>8</v>
      </c>
      <c r="S948" s="2" t="b">
        <v>1</v>
      </c>
      <c r="T948" s="2" t="b">
        <v>1</v>
      </c>
      <c r="U948" s="2" t="s">
        <v>206</v>
      </c>
      <c r="V948" s="4">
        <v>40481</v>
      </c>
      <c r="W948" s="2" t="s">
        <v>6</v>
      </c>
      <c r="X948" s="2" t="s">
        <v>5</v>
      </c>
      <c r="Y948" s="2" t="s">
        <v>205</v>
      </c>
      <c r="Z948" s="47">
        <v>0.95833333333333337</v>
      </c>
      <c r="AA948" s="3"/>
      <c r="AB948" s="3"/>
      <c r="AC948" s="2" t="s">
        <v>35</v>
      </c>
      <c r="AD948" s="2" t="s">
        <v>34</v>
      </c>
      <c r="AE948" s="2">
        <v>0</v>
      </c>
      <c r="AF948" s="2">
        <v>0</v>
      </c>
      <c r="AG948" s="2">
        <v>0</v>
      </c>
      <c r="AH948" s="2">
        <v>0</v>
      </c>
      <c r="AI948" s="2">
        <v>0</v>
      </c>
      <c r="AJ948" s="2" t="s">
        <v>1</v>
      </c>
      <c r="AK948" s="2" t="s">
        <v>1</v>
      </c>
      <c r="AL948" s="2" t="s">
        <v>1</v>
      </c>
      <c r="AM948" s="1" t="s">
        <v>0</v>
      </c>
    </row>
    <row r="949" spans="1:39" x14ac:dyDescent="0.25">
      <c r="A949" s="10" t="s">
        <v>17</v>
      </c>
      <c r="B949" s="7" t="s">
        <v>193</v>
      </c>
      <c r="C949" s="7" t="s">
        <v>15</v>
      </c>
      <c r="D949" s="7" t="s">
        <v>99</v>
      </c>
      <c r="E949" s="29">
        <v>1</v>
      </c>
      <c r="F949" s="7" t="s">
        <v>8</v>
      </c>
      <c r="G949" s="7" t="s">
        <v>12</v>
      </c>
      <c r="H949" s="7" t="s">
        <v>12</v>
      </c>
      <c r="I949" s="7">
        <v>910</v>
      </c>
      <c r="J949" s="9">
        <v>40491</v>
      </c>
      <c r="K949" s="7">
        <v>308505</v>
      </c>
      <c r="L949" s="7" t="s">
        <v>64</v>
      </c>
      <c r="M949" s="7" t="s">
        <v>12</v>
      </c>
      <c r="N949" s="7">
        <v>2</v>
      </c>
      <c r="O949" s="7" t="s">
        <v>27</v>
      </c>
      <c r="P949" s="7" t="s">
        <v>108</v>
      </c>
      <c r="Q949" s="7" t="s">
        <v>19</v>
      </c>
      <c r="R949" s="7" t="s">
        <v>8</v>
      </c>
      <c r="S949" s="7" t="b">
        <v>0</v>
      </c>
      <c r="T949" s="7" t="b">
        <v>0</v>
      </c>
      <c r="U949" s="7" t="s">
        <v>204</v>
      </c>
      <c r="V949" s="9">
        <v>40492</v>
      </c>
      <c r="W949" s="7" t="s">
        <v>38</v>
      </c>
      <c r="X949" s="7" t="s">
        <v>37</v>
      </c>
      <c r="Y949" s="7" t="s">
        <v>59</v>
      </c>
      <c r="Z949" s="48">
        <v>0.49652777777777773</v>
      </c>
      <c r="AA949" s="8"/>
      <c r="AB949" s="8"/>
      <c r="AC949" s="7" t="s">
        <v>3</v>
      </c>
      <c r="AD949" s="7" t="s">
        <v>2</v>
      </c>
      <c r="AE949" s="7">
        <v>0</v>
      </c>
      <c r="AF949" s="7">
        <v>0</v>
      </c>
      <c r="AG949" s="7">
        <v>0</v>
      </c>
      <c r="AH949" s="7">
        <v>0</v>
      </c>
      <c r="AI949" s="7">
        <v>0</v>
      </c>
      <c r="AJ949" s="7">
        <v>150</v>
      </c>
      <c r="AK949" s="7" t="s">
        <v>1</v>
      </c>
      <c r="AL949" s="7" t="s">
        <v>1</v>
      </c>
      <c r="AM949" s="6">
        <v>140</v>
      </c>
    </row>
    <row r="950" spans="1:39" x14ac:dyDescent="0.25">
      <c r="A950" s="5" t="s">
        <v>17</v>
      </c>
      <c r="B950" s="2" t="s">
        <v>130</v>
      </c>
      <c r="C950" s="2" t="s">
        <v>15</v>
      </c>
      <c r="D950" s="2" t="s">
        <v>28</v>
      </c>
      <c r="E950" s="28">
        <v>1</v>
      </c>
      <c r="F950" s="2" t="s">
        <v>12</v>
      </c>
      <c r="G950" s="2" t="s">
        <v>12</v>
      </c>
      <c r="H950" s="2" t="s">
        <v>12</v>
      </c>
      <c r="I950" s="2">
        <v>558</v>
      </c>
      <c r="J950" s="4">
        <v>40552</v>
      </c>
      <c r="K950" s="2">
        <v>309896</v>
      </c>
      <c r="L950" s="2" t="s">
        <v>13</v>
      </c>
      <c r="M950" s="2" t="s">
        <v>12</v>
      </c>
      <c r="N950" s="2">
        <v>2</v>
      </c>
      <c r="O950" s="2" t="s">
        <v>27</v>
      </c>
      <c r="P950" s="2" t="s">
        <v>83</v>
      </c>
      <c r="Q950" s="2" t="s">
        <v>29</v>
      </c>
      <c r="R950" s="2" t="s">
        <v>12</v>
      </c>
      <c r="S950" s="2" t="b">
        <v>1</v>
      </c>
      <c r="T950" s="2" t="b">
        <v>0</v>
      </c>
      <c r="U950" s="2" t="s">
        <v>194</v>
      </c>
      <c r="V950" s="4">
        <v>40554</v>
      </c>
      <c r="W950" s="2" t="s">
        <v>6</v>
      </c>
      <c r="X950" s="2" t="s">
        <v>12</v>
      </c>
      <c r="Y950" s="2" t="s">
        <v>129</v>
      </c>
      <c r="Z950" s="47">
        <v>0.57777777777777783</v>
      </c>
      <c r="AA950" s="3"/>
      <c r="AB950" s="3"/>
      <c r="AC950" s="2" t="s">
        <v>3</v>
      </c>
      <c r="AD950" s="2" t="s">
        <v>22</v>
      </c>
      <c r="AE950" s="2">
        <v>0</v>
      </c>
      <c r="AF950" s="2">
        <v>0</v>
      </c>
      <c r="AG950" s="2">
        <v>0</v>
      </c>
      <c r="AH950" s="2">
        <v>0</v>
      </c>
      <c r="AI950" s="2">
        <v>0</v>
      </c>
      <c r="AJ950" s="2">
        <v>0</v>
      </c>
      <c r="AK950" s="2" t="s">
        <v>1</v>
      </c>
      <c r="AL950" s="2" t="s">
        <v>1</v>
      </c>
      <c r="AM950" s="1">
        <v>115</v>
      </c>
    </row>
    <row r="951" spans="1:39" x14ac:dyDescent="0.25">
      <c r="A951" s="10" t="s">
        <v>17</v>
      </c>
      <c r="B951" s="7" t="s">
        <v>193</v>
      </c>
      <c r="C951" s="7" t="s">
        <v>15</v>
      </c>
      <c r="D951" s="7" t="s">
        <v>74</v>
      </c>
      <c r="E951" s="29">
        <v>1</v>
      </c>
      <c r="F951" s="7" t="s">
        <v>8</v>
      </c>
      <c r="G951" s="7" t="s">
        <v>12</v>
      </c>
      <c r="H951" s="7" t="s">
        <v>12</v>
      </c>
      <c r="I951" s="11" t="s">
        <v>12</v>
      </c>
      <c r="J951" s="9">
        <v>40570</v>
      </c>
      <c r="K951" s="7">
        <v>309964</v>
      </c>
      <c r="L951" s="7" t="s">
        <v>13</v>
      </c>
      <c r="M951" s="7" t="s">
        <v>12</v>
      </c>
      <c r="N951" s="7">
        <v>2</v>
      </c>
      <c r="O951" s="7" t="s">
        <v>192</v>
      </c>
      <c r="P951" s="7" t="s">
        <v>108</v>
      </c>
      <c r="Q951" s="7" t="s">
        <v>29</v>
      </c>
      <c r="R951" s="7" t="s">
        <v>136</v>
      </c>
      <c r="S951" s="7" t="b">
        <v>0</v>
      </c>
      <c r="T951" s="7" t="b">
        <v>0</v>
      </c>
      <c r="U951" s="7" t="s">
        <v>7</v>
      </c>
      <c r="V951" s="9">
        <v>40570</v>
      </c>
      <c r="W951" s="7" t="s">
        <v>12</v>
      </c>
      <c r="X951" s="7" t="s">
        <v>45</v>
      </c>
      <c r="Y951" s="7" t="s">
        <v>176</v>
      </c>
      <c r="Z951" s="48">
        <v>0.26527777777777778</v>
      </c>
      <c r="AA951" s="8"/>
      <c r="AB951" s="8"/>
      <c r="AC951" s="7" t="s">
        <v>35</v>
      </c>
      <c r="AD951" s="7" t="s">
        <v>2</v>
      </c>
      <c r="AE951" s="7">
        <v>0</v>
      </c>
      <c r="AF951" s="7">
        <v>0</v>
      </c>
      <c r="AG951" s="7">
        <v>0</v>
      </c>
      <c r="AH951" s="7">
        <v>0</v>
      </c>
      <c r="AI951" s="7">
        <v>0</v>
      </c>
      <c r="AJ951" s="7">
        <v>0</v>
      </c>
      <c r="AK951" s="7" t="s">
        <v>1</v>
      </c>
      <c r="AL951" s="7" t="s">
        <v>1</v>
      </c>
      <c r="AM951" s="6" t="s">
        <v>0</v>
      </c>
    </row>
    <row r="952" spans="1:39" x14ac:dyDescent="0.25">
      <c r="A952" s="10" t="s">
        <v>17</v>
      </c>
      <c r="B952" s="7" t="s">
        <v>128</v>
      </c>
      <c r="C952" s="7" t="s">
        <v>15</v>
      </c>
      <c r="D952" s="7" t="s">
        <v>28</v>
      </c>
      <c r="E952" s="29">
        <v>1</v>
      </c>
      <c r="F952" s="7" t="s">
        <v>8</v>
      </c>
      <c r="G952" s="7" t="s">
        <v>12</v>
      </c>
      <c r="H952" s="7" t="s">
        <v>12</v>
      </c>
      <c r="I952" s="7">
        <v>262</v>
      </c>
      <c r="J952" s="9">
        <v>40594</v>
      </c>
      <c r="K952" s="7">
        <v>310188</v>
      </c>
      <c r="L952" s="7" t="s">
        <v>13</v>
      </c>
      <c r="M952" s="7" t="s">
        <v>12</v>
      </c>
      <c r="N952" s="7">
        <v>2</v>
      </c>
      <c r="O952" s="7" t="s">
        <v>27</v>
      </c>
      <c r="P952" s="7" t="s">
        <v>126</v>
      </c>
      <c r="Q952" s="7" t="s">
        <v>19</v>
      </c>
      <c r="R952" s="7" t="s">
        <v>8</v>
      </c>
      <c r="S952" s="7" t="b">
        <v>0</v>
      </c>
      <c r="T952" s="7" t="b">
        <v>0</v>
      </c>
      <c r="U952" s="7" t="s">
        <v>188</v>
      </c>
      <c r="V952" s="9">
        <v>40603</v>
      </c>
      <c r="W952" s="7" t="s">
        <v>131</v>
      </c>
      <c r="X952" s="7" t="s">
        <v>12</v>
      </c>
      <c r="Y952" s="7" t="s">
        <v>120</v>
      </c>
      <c r="Z952" s="48">
        <v>0.29097222222222224</v>
      </c>
      <c r="AA952" s="8"/>
      <c r="AB952" s="8"/>
      <c r="AC952" s="7" t="s">
        <v>3</v>
      </c>
      <c r="AD952" s="7" t="s">
        <v>34</v>
      </c>
      <c r="AE952" s="7">
        <v>0</v>
      </c>
      <c r="AF952" s="7">
        <v>0</v>
      </c>
      <c r="AG952" s="7">
        <v>0</v>
      </c>
      <c r="AH952" s="7">
        <v>0</v>
      </c>
      <c r="AI952" s="7">
        <v>0</v>
      </c>
      <c r="AJ952" s="7">
        <v>30</v>
      </c>
      <c r="AK952" s="7" t="s">
        <v>1</v>
      </c>
      <c r="AL952" s="7" t="s">
        <v>1</v>
      </c>
      <c r="AM952" s="6">
        <v>140</v>
      </c>
    </row>
    <row r="953" spans="1:39" x14ac:dyDescent="0.25">
      <c r="A953" s="5" t="s">
        <v>17</v>
      </c>
      <c r="B953" s="2" t="s">
        <v>130</v>
      </c>
      <c r="C953" s="2" t="s">
        <v>15</v>
      </c>
      <c r="D953" s="2" t="s">
        <v>97</v>
      </c>
      <c r="E953" s="28">
        <v>1</v>
      </c>
      <c r="F953" s="2" t="s">
        <v>12</v>
      </c>
      <c r="G953" s="2" t="s">
        <v>12</v>
      </c>
      <c r="H953" s="2" t="s">
        <v>12</v>
      </c>
      <c r="I953" s="2">
        <v>323</v>
      </c>
      <c r="J953" s="4">
        <v>40595</v>
      </c>
      <c r="K953" s="2">
        <v>310019</v>
      </c>
      <c r="L953" s="2" t="s">
        <v>13</v>
      </c>
      <c r="M953" s="2" t="s">
        <v>12</v>
      </c>
      <c r="N953" s="2">
        <v>2</v>
      </c>
      <c r="O953" s="2" t="s">
        <v>27</v>
      </c>
      <c r="P953" s="2" t="s">
        <v>83</v>
      </c>
      <c r="Q953" s="2" t="s">
        <v>19</v>
      </c>
      <c r="R953" s="2" t="s">
        <v>12</v>
      </c>
      <c r="S953" s="2" t="b">
        <v>1</v>
      </c>
      <c r="T953" s="2" t="b">
        <v>1</v>
      </c>
      <c r="U953" s="2" t="s">
        <v>187</v>
      </c>
      <c r="V953" s="4">
        <v>40603</v>
      </c>
      <c r="W953" s="2" t="s">
        <v>12</v>
      </c>
      <c r="X953" s="2" t="s">
        <v>12</v>
      </c>
      <c r="Y953" s="2" t="s">
        <v>101</v>
      </c>
      <c r="Z953" s="47">
        <v>0.4604166666666667</v>
      </c>
      <c r="AA953" s="3"/>
      <c r="AB953" s="3"/>
      <c r="AC953" s="2" t="s">
        <v>3</v>
      </c>
      <c r="AD953" s="2" t="s">
        <v>22</v>
      </c>
      <c r="AE953" s="2">
        <v>0</v>
      </c>
      <c r="AF953" s="2">
        <v>0</v>
      </c>
      <c r="AG953" s="2">
        <v>0</v>
      </c>
      <c r="AH953" s="2">
        <v>0</v>
      </c>
      <c r="AI953" s="2">
        <v>0</v>
      </c>
      <c r="AJ953" s="2">
        <v>50</v>
      </c>
      <c r="AK953" s="2" t="s">
        <v>1</v>
      </c>
      <c r="AL953" s="2" t="s">
        <v>1</v>
      </c>
      <c r="AM953" s="1" t="s">
        <v>0</v>
      </c>
    </row>
    <row r="954" spans="1:39" x14ac:dyDescent="0.25">
      <c r="A954" s="10" t="s">
        <v>17</v>
      </c>
      <c r="B954" s="7" t="s">
        <v>130</v>
      </c>
      <c r="C954" s="7" t="s">
        <v>15</v>
      </c>
      <c r="D954" s="7" t="s">
        <v>28</v>
      </c>
      <c r="E954" s="29">
        <v>1</v>
      </c>
      <c r="F954" s="7" t="s">
        <v>12</v>
      </c>
      <c r="G954" s="7" t="s">
        <v>12</v>
      </c>
      <c r="H954" s="7" t="s">
        <v>12</v>
      </c>
      <c r="I954" s="7">
        <v>342</v>
      </c>
      <c r="J954" s="9">
        <v>40600</v>
      </c>
      <c r="K954" s="7">
        <v>310217</v>
      </c>
      <c r="L954" s="7" t="s">
        <v>13</v>
      </c>
      <c r="M954" s="7" t="s">
        <v>12</v>
      </c>
      <c r="N954" s="7">
        <v>2</v>
      </c>
      <c r="O954" s="7" t="s">
        <v>27</v>
      </c>
      <c r="P954" s="7" t="s">
        <v>83</v>
      </c>
      <c r="Q954" s="7" t="s">
        <v>9</v>
      </c>
      <c r="R954" s="7" t="s">
        <v>12</v>
      </c>
      <c r="S954" s="7" t="b">
        <v>1</v>
      </c>
      <c r="T954" s="7" t="b">
        <v>1</v>
      </c>
      <c r="U954" s="7" t="s">
        <v>186</v>
      </c>
      <c r="V954" s="9">
        <v>40603</v>
      </c>
      <c r="W954" s="7" t="s">
        <v>6</v>
      </c>
      <c r="X954" s="7" t="s">
        <v>12</v>
      </c>
      <c r="Y954" s="7" t="s">
        <v>129</v>
      </c>
      <c r="Z954" s="48">
        <v>0.625</v>
      </c>
      <c r="AA954" s="8"/>
      <c r="AB954" s="8"/>
      <c r="AC954" s="7" t="s">
        <v>3</v>
      </c>
      <c r="AD954" s="7" t="s">
        <v>22</v>
      </c>
      <c r="AE954" s="7">
        <v>0</v>
      </c>
      <c r="AF954" s="7">
        <v>0</v>
      </c>
      <c r="AG954" s="7">
        <v>0</v>
      </c>
      <c r="AH954" s="7">
        <v>0</v>
      </c>
      <c r="AI954" s="7">
        <v>0</v>
      </c>
      <c r="AJ954" s="7">
        <v>0</v>
      </c>
      <c r="AK954" s="7" t="s">
        <v>1</v>
      </c>
      <c r="AL954" s="7" t="s">
        <v>1</v>
      </c>
      <c r="AM954" s="6">
        <v>100</v>
      </c>
    </row>
    <row r="955" spans="1:39" x14ac:dyDescent="0.25">
      <c r="A955" s="5" t="s">
        <v>17</v>
      </c>
      <c r="B955" s="2" t="s">
        <v>182</v>
      </c>
      <c r="C955" s="2" t="s">
        <v>15</v>
      </c>
      <c r="D955" s="2" t="s">
        <v>153</v>
      </c>
      <c r="E955" s="28">
        <v>1</v>
      </c>
      <c r="F955" s="2" t="s">
        <v>8</v>
      </c>
      <c r="G955" s="2" t="s">
        <v>12</v>
      </c>
      <c r="H955" s="2" t="s">
        <v>12</v>
      </c>
      <c r="I955" s="2" t="s">
        <v>181</v>
      </c>
      <c r="J955" s="4">
        <v>40625</v>
      </c>
      <c r="K955" s="2">
        <v>310290</v>
      </c>
      <c r="L955" s="2" t="s">
        <v>13</v>
      </c>
      <c r="M955" s="2" t="s">
        <v>12</v>
      </c>
      <c r="N955" s="2">
        <v>2</v>
      </c>
      <c r="O955" s="2" t="s">
        <v>180</v>
      </c>
      <c r="P955" s="2" t="s">
        <v>122</v>
      </c>
      <c r="Q955" s="2" t="s">
        <v>29</v>
      </c>
      <c r="R955" s="2" t="s">
        <v>168</v>
      </c>
      <c r="S955" s="2" t="b">
        <v>1</v>
      </c>
      <c r="T955" s="2" t="b">
        <v>0</v>
      </c>
      <c r="U955" s="2" t="s">
        <v>179</v>
      </c>
      <c r="V955" s="4">
        <v>40646</v>
      </c>
      <c r="W955" s="2" t="s">
        <v>6</v>
      </c>
      <c r="X955" s="2" t="s">
        <v>45</v>
      </c>
      <c r="Y955" s="2" t="s">
        <v>129</v>
      </c>
      <c r="Z955" s="47">
        <v>0.6791666666666667</v>
      </c>
      <c r="AA955" s="3"/>
      <c r="AB955" s="3"/>
      <c r="AC955" s="2" t="s">
        <v>3</v>
      </c>
      <c r="AD955" s="2" t="s">
        <v>2</v>
      </c>
      <c r="AE955" s="2">
        <v>0</v>
      </c>
      <c r="AF955" s="2">
        <v>0</v>
      </c>
      <c r="AG955" s="2">
        <v>0</v>
      </c>
      <c r="AH955" s="2">
        <v>0</v>
      </c>
      <c r="AI955" s="2">
        <v>0</v>
      </c>
      <c r="AJ955" s="2">
        <v>0</v>
      </c>
      <c r="AK955" s="2" t="s">
        <v>1</v>
      </c>
      <c r="AL955" s="2" t="s">
        <v>1</v>
      </c>
      <c r="AM955" s="1" t="s">
        <v>0</v>
      </c>
    </row>
    <row r="956" spans="1:39" x14ac:dyDescent="0.25">
      <c r="A956" s="5" t="s">
        <v>17</v>
      </c>
      <c r="B956" s="2" t="s">
        <v>173</v>
      </c>
      <c r="C956" s="2" t="s">
        <v>15</v>
      </c>
      <c r="D956" s="2" t="s">
        <v>127</v>
      </c>
      <c r="E956" s="28">
        <v>1</v>
      </c>
      <c r="F956" s="2" t="s">
        <v>95</v>
      </c>
      <c r="G956" s="2" t="s">
        <v>12</v>
      </c>
      <c r="H956" s="2" t="s">
        <v>12</v>
      </c>
      <c r="I956" s="2">
        <v>636</v>
      </c>
      <c r="J956" s="4">
        <v>40642</v>
      </c>
      <c r="K956" s="2">
        <v>311133</v>
      </c>
      <c r="L956" s="2" t="s">
        <v>13</v>
      </c>
      <c r="M956" s="2" t="s">
        <v>12</v>
      </c>
      <c r="N956" s="2">
        <v>2</v>
      </c>
      <c r="O956" s="2" t="s">
        <v>172</v>
      </c>
      <c r="P956" s="2" t="s">
        <v>108</v>
      </c>
      <c r="Q956" s="2" t="s">
        <v>29</v>
      </c>
      <c r="R956" s="2" t="s">
        <v>8</v>
      </c>
      <c r="S956" s="2" t="b">
        <v>0</v>
      </c>
      <c r="T956" s="2" t="b">
        <v>0</v>
      </c>
      <c r="U956" s="2" t="s">
        <v>171</v>
      </c>
      <c r="V956" s="4">
        <v>40642</v>
      </c>
      <c r="W956" s="2" t="s">
        <v>38</v>
      </c>
      <c r="X956" s="2" t="s">
        <v>45</v>
      </c>
      <c r="Y956" s="2" t="s">
        <v>66</v>
      </c>
      <c r="Z956" s="47">
        <v>0.42708333333333331</v>
      </c>
      <c r="AA956" s="3"/>
      <c r="AB956" s="3"/>
      <c r="AC956" s="2" t="s">
        <v>3</v>
      </c>
      <c r="AD956" s="2" t="s">
        <v>2</v>
      </c>
      <c r="AE956" s="2">
        <v>0</v>
      </c>
      <c r="AF956" s="2">
        <v>0</v>
      </c>
      <c r="AG956" s="2">
        <v>0</v>
      </c>
      <c r="AH956" s="2">
        <v>0</v>
      </c>
      <c r="AI956" s="2">
        <v>0</v>
      </c>
      <c r="AJ956" s="2">
        <v>0</v>
      </c>
      <c r="AK956" s="2" t="s">
        <v>1</v>
      </c>
      <c r="AL956" s="2" t="s">
        <v>1</v>
      </c>
      <c r="AM956" s="1" t="s">
        <v>0</v>
      </c>
    </row>
    <row r="957" spans="1:39" x14ac:dyDescent="0.25">
      <c r="A957" s="10" t="s">
        <v>17</v>
      </c>
      <c r="B957" s="7" t="s">
        <v>130</v>
      </c>
      <c r="C957" s="7" t="s">
        <v>15</v>
      </c>
      <c r="D957" s="7" t="s">
        <v>41</v>
      </c>
      <c r="E957" s="29">
        <v>1</v>
      </c>
      <c r="F957" s="7" t="s">
        <v>8</v>
      </c>
      <c r="G957" s="7" t="s">
        <v>12</v>
      </c>
      <c r="H957" s="7" t="s">
        <v>12</v>
      </c>
      <c r="I957" s="11" t="s">
        <v>12</v>
      </c>
      <c r="J957" s="9">
        <v>40697</v>
      </c>
      <c r="K957" s="7">
        <v>313009</v>
      </c>
      <c r="L957" s="7" t="s">
        <v>13</v>
      </c>
      <c r="M957" s="7" t="s">
        <v>12</v>
      </c>
      <c r="N957" s="7">
        <v>2</v>
      </c>
      <c r="O957" s="7" t="s">
        <v>40</v>
      </c>
      <c r="P957" s="7" t="s">
        <v>83</v>
      </c>
      <c r="Q957" s="7" t="s">
        <v>19</v>
      </c>
      <c r="R957" s="7" t="s">
        <v>8</v>
      </c>
      <c r="S957" s="7" t="b">
        <v>0</v>
      </c>
      <c r="T957" s="7" t="b">
        <v>0</v>
      </c>
      <c r="U957" s="7" t="s">
        <v>158</v>
      </c>
      <c r="V957" s="9">
        <v>40716</v>
      </c>
      <c r="W957" s="7" t="s">
        <v>6</v>
      </c>
      <c r="X957" s="7" t="s">
        <v>37</v>
      </c>
      <c r="Y957" s="7" t="s">
        <v>157</v>
      </c>
      <c r="Z957" s="48">
        <v>0.27291666666666664</v>
      </c>
      <c r="AA957" s="8"/>
      <c r="AB957" s="8"/>
      <c r="AC957" s="7" t="s">
        <v>3</v>
      </c>
      <c r="AD957" s="7" t="s">
        <v>2</v>
      </c>
      <c r="AE957" s="7">
        <v>0</v>
      </c>
      <c r="AF957" s="7">
        <v>0</v>
      </c>
      <c r="AG957" s="7">
        <v>0</v>
      </c>
      <c r="AH957" s="7">
        <v>0</v>
      </c>
      <c r="AI957" s="7">
        <v>0</v>
      </c>
      <c r="AJ957" s="7">
        <v>100</v>
      </c>
      <c r="AK957" s="7" t="s">
        <v>1</v>
      </c>
      <c r="AL957" s="7" t="s">
        <v>1</v>
      </c>
      <c r="AM957" s="6">
        <v>120</v>
      </c>
    </row>
    <row r="958" spans="1:39" x14ac:dyDescent="0.25">
      <c r="A958" s="10" t="s">
        <v>17</v>
      </c>
      <c r="B958" s="7" t="s">
        <v>110</v>
      </c>
      <c r="C958" s="7" t="s">
        <v>15</v>
      </c>
      <c r="D958" s="7" t="s">
        <v>28</v>
      </c>
      <c r="E958" s="29">
        <v>1</v>
      </c>
      <c r="F958" s="7" t="s">
        <v>8</v>
      </c>
      <c r="G958" s="7" t="s">
        <v>12</v>
      </c>
      <c r="H958" s="7" t="s">
        <v>12</v>
      </c>
      <c r="I958" s="7">
        <v>1796</v>
      </c>
      <c r="J958" s="9">
        <v>40703</v>
      </c>
      <c r="K958" s="7">
        <v>312962</v>
      </c>
      <c r="L958" s="7" t="s">
        <v>13</v>
      </c>
      <c r="M958" s="7" t="s">
        <v>12</v>
      </c>
      <c r="N958" s="7">
        <v>2</v>
      </c>
      <c r="O958" s="7" t="s">
        <v>11</v>
      </c>
      <c r="P958" s="7" t="s">
        <v>60</v>
      </c>
      <c r="Q958" s="7" t="s">
        <v>19</v>
      </c>
      <c r="R958" s="7" t="s">
        <v>8</v>
      </c>
      <c r="S958" s="7" t="b">
        <v>0</v>
      </c>
      <c r="T958" s="7" t="b">
        <v>0</v>
      </c>
      <c r="U958" s="7" t="s">
        <v>156</v>
      </c>
      <c r="V958" s="9">
        <v>40703</v>
      </c>
      <c r="W958" s="7" t="s">
        <v>6</v>
      </c>
      <c r="X958" s="7" t="s">
        <v>37</v>
      </c>
      <c r="Y958" s="7" t="s">
        <v>155</v>
      </c>
      <c r="Z958" s="48">
        <v>0.4826388888888889</v>
      </c>
      <c r="AA958" s="8"/>
      <c r="AB958" s="8"/>
      <c r="AC958" s="7" t="s">
        <v>3</v>
      </c>
      <c r="AD958" s="7" t="s">
        <v>2</v>
      </c>
      <c r="AE958" s="7">
        <v>0</v>
      </c>
      <c r="AF958" s="7">
        <v>0</v>
      </c>
      <c r="AG958" s="7">
        <v>0</v>
      </c>
      <c r="AH958" s="7">
        <v>0</v>
      </c>
      <c r="AI958" s="7">
        <v>0</v>
      </c>
      <c r="AJ958" s="7">
        <v>500</v>
      </c>
      <c r="AK958" s="7" t="s">
        <v>1</v>
      </c>
      <c r="AL958" s="7" t="s">
        <v>1</v>
      </c>
      <c r="AM958" s="6">
        <v>140</v>
      </c>
    </row>
    <row r="959" spans="1:39" x14ac:dyDescent="0.25">
      <c r="A959" s="10" t="s">
        <v>17</v>
      </c>
      <c r="B959" s="7" t="s">
        <v>71</v>
      </c>
      <c r="C959" s="7" t="s">
        <v>15</v>
      </c>
      <c r="D959" s="7" t="s">
        <v>74</v>
      </c>
      <c r="E959" s="29">
        <v>1</v>
      </c>
      <c r="F959" s="7" t="s">
        <v>8</v>
      </c>
      <c r="G959" s="7" t="s">
        <v>12</v>
      </c>
      <c r="H959" s="7" t="s">
        <v>12</v>
      </c>
      <c r="I959" s="11" t="s">
        <v>12</v>
      </c>
      <c r="J959" s="9">
        <v>40723</v>
      </c>
      <c r="K959" s="7">
        <v>313526</v>
      </c>
      <c r="L959" s="7" t="s">
        <v>13</v>
      </c>
      <c r="M959" s="7" t="s">
        <v>12</v>
      </c>
      <c r="N959" s="7">
        <v>2</v>
      </c>
      <c r="O959" s="7" t="s">
        <v>148</v>
      </c>
      <c r="P959" s="7" t="s">
        <v>68</v>
      </c>
      <c r="Q959" s="7" t="s">
        <v>19</v>
      </c>
      <c r="R959" s="7" t="s">
        <v>8</v>
      </c>
      <c r="S959" s="7" t="b">
        <v>1</v>
      </c>
      <c r="T959" s="7" t="b">
        <v>1</v>
      </c>
      <c r="U959" s="7" t="s">
        <v>147</v>
      </c>
      <c r="V959" s="9">
        <v>40723</v>
      </c>
      <c r="W959" s="7" t="s">
        <v>6</v>
      </c>
      <c r="X959" s="7" t="s">
        <v>5</v>
      </c>
      <c r="Y959" s="7" t="s">
        <v>50</v>
      </c>
      <c r="Z959" s="48">
        <v>0.3347222222222222</v>
      </c>
      <c r="AA959" s="8"/>
      <c r="AB959" s="8"/>
      <c r="AC959" s="7" t="s">
        <v>3</v>
      </c>
      <c r="AD959" s="7" t="s">
        <v>2</v>
      </c>
      <c r="AE959" s="7">
        <v>0</v>
      </c>
      <c r="AF959" s="7">
        <v>0</v>
      </c>
      <c r="AG959" s="7">
        <v>0</v>
      </c>
      <c r="AH959" s="7">
        <v>0</v>
      </c>
      <c r="AI959" s="7">
        <v>0</v>
      </c>
      <c r="AJ959" s="7">
        <v>500</v>
      </c>
      <c r="AK959" s="7" t="s">
        <v>1</v>
      </c>
      <c r="AL959" s="7" t="s">
        <v>1</v>
      </c>
      <c r="AM959" s="6" t="s">
        <v>0</v>
      </c>
    </row>
    <row r="960" spans="1:39" x14ac:dyDescent="0.25">
      <c r="A960" s="5" t="s">
        <v>17</v>
      </c>
      <c r="B960" s="2" t="s">
        <v>143</v>
      </c>
      <c r="C960" s="2" t="s">
        <v>105</v>
      </c>
      <c r="D960" s="2" t="s">
        <v>99</v>
      </c>
      <c r="E960" s="28">
        <v>1</v>
      </c>
      <c r="F960" s="2" t="s">
        <v>8</v>
      </c>
      <c r="G960" s="2" t="s">
        <v>12</v>
      </c>
      <c r="H960" s="2" t="s">
        <v>12</v>
      </c>
      <c r="I960" s="12" t="s">
        <v>12</v>
      </c>
      <c r="J960" s="4">
        <v>40731</v>
      </c>
      <c r="K960" s="2">
        <v>314134</v>
      </c>
      <c r="L960" s="2" t="s">
        <v>13</v>
      </c>
      <c r="M960" s="2" t="s">
        <v>12</v>
      </c>
      <c r="N960" s="2">
        <v>2</v>
      </c>
      <c r="O960" s="2" t="s">
        <v>20</v>
      </c>
      <c r="P960" s="2" t="s">
        <v>142</v>
      </c>
      <c r="Q960" s="2" t="s">
        <v>19</v>
      </c>
      <c r="R960" s="2" t="s">
        <v>8</v>
      </c>
      <c r="S960" s="2" t="b">
        <v>1</v>
      </c>
      <c r="T960" s="2" t="b">
        <v>1</v>
      </c>
      <c r="U960" s="2" t="s">
        <v>141</v>
      </c>
      <c r="V960" s="4">
        <v>40731</v>
      </c>
      <c r="W960" s="2" t="s">
        <v>6</v>
      </c>
      <c r="X960" s="2" t="s">
        <v>45</v>
      </c>
      <c r="Y960" s="2" t="s">
        <v>140</v>
      </c>
      <c r="Z960" s="47">
        <v>0.23611111111111113</v>
      </c>
      <c r="AA960" s="3"/>
      <c r="AB960" s="3"/>
      <c r="AC960" s="2" t="s">
        <v>81</v>
      </c>
      <c r="AD960" s="2" t="s">
        <v>22</v>
      </c>
      <c r="AE960" s="2">
        <v>0</v>
      </c>
      <c r="AF960" s="2">
        <v>0</v>
      </c>
      <c r="AG960" s="2">
        <v>0</v>
      </c>
      <c r="AH960" s="2">
        <v>0</v>
      </c>
      <c r="AI960" s="2">
        <v>0</v>
      </c>
      <c r="AJ960" s="14">
        <v>3000</v>
      </c>
      <c r="AK960" s="2" t="s">
        <v>1</v>
      </c>
      <c r="AL960" s="2" t="s">
        <v>1</v>
      </c>
      <c r="AM960" s="1">
        <v>160</v>
      </c>
    </row>
    <row r="961" spans="1:39" x14ac:dyDescent="0.25">
      <c r="A961" s="10" t="s">
        <v>17</v>
      </c>
      <c r="B961" s="7" t="s">
        <v>110</v>
      </c>
      <c r="C961" s="7" t="s">
        <v>15</v>
      </c>
      <c r="D961" s="7" t="s">
        <v>70</v>
      </c>
      <c r="E961" s="29">
        <v>1</v>
      </c>
      <c r="F961" s="7" t="s">
        <v>8</v>
      </c>
      <c r="G961" s="7" t="s">
        <v>12</v>
      </c>
      <c r="H961" s="7" t="s">
        <v>12</v>
      </c>
      <c r="I961" s="7">
        <v>3728</v>
      </c>
      <c r="J961" s="9">
        <v>40743</v>
      </c>
      <c r="K961" s="7">
        <v>314808</v>
      </c>
      <c r="L961" s="7" t="s">
        <v>13</v>
      </c>
      <c r="M961" s="7" t="s">
        <v>12</v>
      </c>
      <c r="N961" s="7">
        <v>2</v>
      </c>
      <c r="O961" s="7" t="s">
        <v>139</v>
      </c>
      <c r="P961" s="7" t="s">
        <v>60</v>
      </c>
      <c r="Q961" s="7" t="s">
        <v>19</v>
      </c>
      <c r="R961" s="7" t="s">
        <v>8</v>
      </c>
      <c r="S961" s="7" t="b">
        <v>0</v>
      </c>
      <c r="T961" s="7" t="b">
        <v>0</v>
      </c>
      <c r="U961" s="7" t="s">
        <v>138</v>
      </c>
      <c r="V961" s="9">
        <v>40743</v>
      </c>
      <c r="W961" s="7" t="s">
        <v>6</v>
      </c>
      <c r="X961" s="7" t="s">
        <v>37</v>
      </c>
      <c r="Y961" s="7" t="s">
        <v>44</v>
      </c>
      <c r="Z961" s="48">
        <v>0.33333333333333331</v>
      </c>
      <c r="AA961" s="8"/>
      <c r="AB961" s="8"/>
      <c r="AC961" s="7" t="s">
        <v>3</v>
      </c>
      <c r="AD961" s="7" t="s">
        <v>34</v>
      </c>
      <c r="AE961" s="7">
        <v>0</v>
      </c>
      <c r="AF961" s="7">
        <v>0</v>
      </c>
      <c r="AG961" s="7">
        <v>0</v>
      </c>
      <c r="AH961" s="7">
        <v>0</v>
      </c>
      <c r="AI961" s="7">
        <v>0</v>
      </c>
      <c r="AJ961" s="7">
        <v>50</v>
      </c>
      <c r="AK961" s="7" t="s">
        <v>1</v>
      </c>
      <c r="AL961" s="7" t="s">
        <v>1</v>
      </c>
      <c r="AM961" s="6">
        <v>142</v>
      </c>
    </row>
    <row r="962" spans="1:39" x14ac:dyDescent="0.25">
      <c r="A962" s="5" t="s">
        <v>17</v>
      </c>
      <c r="B962" s="2" t="s">
        <v>110</v>
      </c>
      <c r="C962" s="2" t="s">
        <v>15</v>
      </c>
      <c r="D962" s="2" t="s">
        <v>125</v>
      </c>
      <c r="E962" s="28">
        <v>1</v>
      </c>
      <c r="F962" s="2" t="s">
        <v>8</v>
      </c>
      <c r="G962" s="2" t="s">
        <v>12</v>
      </c>
      <c r="H962" s="2" t="s">
        <v>12</v>
      </c>
      <c r="I962" s="2">
        <v>996</v>
      </c>
      <c r="J962" s="4">
        <v>40756</v>
      </c>
      <c r="K962" s="2">
        <v>315872</v>
      </c>
      <c r="L962" s="2" t="s">
        <v>13</v>
      </c>
      <c r="M962" s="2" t="s">
        <v>12</v>
      </c>
      <c r="N962" s="2">
        <v>2</v>
      </c>
      <c r="O962" s="2" t="s">
        <v>11</v>
      </c>
      <c r="P962" s="2" t="s">
        <v>60</v>
      </c>
      <c r="Q962" s="2" t="s">
        <v>9</v>
      </c>
      <c r="R962" s="2" t="s">
        <v>8</v>
      </c>
      <c r="S962" s="2" t="b">
        <v>0</v>
      </c>
      <c r="T962" s="2" t="b">
        <v>0</v>
      </c>
      <c r="U962" s="2" t="s">
        <v>124</v>
      </c>
      <c r="V962" s="4">
        <v>40756</v>
      </c>
      <c r="W962" s="2" t="s">
        <v>12</v>
      </c>
      <c r="X962" s="2" t="s">
        <v>5</v>
      </c>
      <c r="Y962" s="2" t="s">
        <v>50</v>
      </c>
      <c r="Z962" s="47">
        <v>0.375</v>
      </c>
      <c r="AA962" s="3"/>
      <c r="AB962" s="3"/>
      <c r="AC962" s="2" t="s">
        <v>3</v>
      </c>
      <c r="AD962" s="2" t="s">
        <v>22</v>
      </c>
      <c r="AE962" s="2">
        <v>0</v>
      </c>
      <c r="AF962" s="2">
        <v>0</v>
      </c>
      <c r="AG962" s="2">
        <v>0</v>
      </c>
      <c r="AH962" s="2">
        <v>0</v>
      </c>
      <c r="AI962" s="2">
        <v>0</v>
      </c>
      <c r="AJ962" s="2">
        <v>0</v>
      </c>
      <c r="AK962" s="2" t="s">
        <v>1</v>
      </c>
      <c r="AL962" s="2" t="s">
        <v>1</v>
      </c>
      <c r="AM962" s="1">
        <v>130</v>
      </c>
    </row>
    <row r="963" spans="1:39" x14ac:dyDescent="0.25">
      <c r="A963" s="10" t="s">
        <v>17</v>
      </c>
      <c r="B963" s="7" t="s">
        <v>110</v>
      </c>
      <c r="C963" s="7" t="s">
        <v>15</v>
      </c>
      <c r="D963" s="7" t="s">
        <v>87</v>
      </c>
      <c r="E963" s="29">
        <v>1</v>
      </c>
      <c r="F963" s="7" t="s">
        <v>8</v>
      </c>
      <c r="G963" s="7" t="s">
        <v>12</v>
      </c>
      <c r="H963" s="7" t="s">
        <v>12</v>
      </c>
      <c r="I963" s="7">
        <v>255</v>
      </c>
      <c r="J963" s="9">
        <v>40766</v>
      </c>
      <c r="K963" s="7">
        <v>315886</v>
      </c>
      <c r="L963" s="7" t="s">
        <v>13</v>
      </c>
      <c r="M963" s="7" t="s">
        <v>12</v>
      </c>
      <c r="N963" s="7">
        <v>2</v>
      </c>
      <c r="O963" s="7" t="s">
        <v>119</v>
      </c>
      <c r="P963" s="7" t="s">
        <v>60</v>
      </c>
      <c r="Q963" s="7" t="s">
        <v>9</v>
      </c>
      <c r="R963" s="7" t="s">
        <v>8</v>
      </c>
      <c r="S963" s="7" t="b">
        <v>0</v>
      </c>
      <c r="T963" s="7" t="b">
        <v>0</v>
      </c>
      <c r="U963" s="7" t="s">
        <v>7</v>
      </c>
      <c r="V963" s="9">
        <v>40766</v>
      </c>
      <c r="W963" s="7" t="s">
        <v>6</v>
      </c>
      <c r="X963" s="7" t="s">
        <v>37</v>
      </c>
      <c r="Y963" s="7" t="s">
        <v>118</v>
      </c>
      <c r="Z963" s="48">
        <v>0.35972222222222222</v>
      </c>
      <c r="AA963" s="8"/>
      <c r="AB963" s="8"/>
      <c r="AC963" s="7" t="s">
        <v>3</v>
      </c>
      <c r="AD963" s="7" t="s">
        <v>34</v>
      </c>
      <c r="AE963" s="7">
        <v>0</v>
      </c>
      <c r="AF963" s="7">
        <v>0</v>
      </c>
      <c r="AG963" s="7">
        <v>0</v>
      </c>
      <c r="AH963" s="7">
        <v>0</v>
      </c>
      <c r="AI963" s="7">
        <v>0</v>
      </c>
      <c r="AJ963" s="7">
        <v>0</v>
      </c>
      <c r="AK963" s="7" t="s">
        <v>1</v>
      </c>
      <c r="AL963" s="7" t="s">
        <v>1</v>
      </c>
      <c r="AM963" s="6" t="s">
        <v>0</v>
      </c>
    </row>
    <row r="964" spans="1:39" x14ac:dyDescent="0.25">
      <c r="A964" s="5" t="s">
        <v>17</v>
      </c>
      <c r="B964" s="2" t="s">
        <v>110</v>
      </c>
      <c r="C964" s="2" t="s">
        <v>15</v>
      </c>
      <c r="D964" s="2" t="s">
        <v>28</v>
      </c>
      <c r="E964" s="28">
        <v>1</v>
      </c>
      <c r="F964" s="2" t="s">
        <v>8</v>
      </c>
      <c r="G964" s="2" t="s">
        <v>12</v>
      </c>
      <c r="H964" s="2" t="s">
        <v>12</v>
      </c>
      <c r="I964" s="2">
        <v>163</v>
      </c>
      <c r="J964" s="4">
        <v>40772</v>
      </c>
      <c r="K964" s="2">
        <v>315903</v>
      </c>
      <c r="L964" s="2" t="s">
        <v>13</v>
      </c>
      <c r="M964" s="2" t="s">
        <v>12</v>
      </c>
      <c r="N964" s="2">
        <v>2</v>
      </c>
      <c r="O964" s="2" t="s">
        <v>11</v>
      </c>
      <c r="P964" s="2" t="s">
        <v>60</v>
      </c>
      <c r="Q964" s="2" t="s">
        <v>9</v>
      </c>
      <c r="R964" s="2" t="s">
        <v>12</v>
      </c>
      <c r="S964" s="2" t="b">
        <v>0</v>
      </c>
      <c r="T964" s="2" t="b">
        <v>0</v>
      </c>
      <c r="U964" s="2" t="s">
        <v>109</v>
      </c>
      <c r="V964" s="4">
        <v>40772</v>
      </c>
      <c r="W964" s="2" t="s">
        <v>12</v>
      </c>
      <c r="X964" s="2" t="s">
        <v>12</v>
      </c>
      <c r="Y964" s="2" t="s">
        <v>50</v>
      </c>
      <c r="Z964" s="47">
        <v>0.77083333333333337</v>
      </c>
      <c r="AA964" s="3"/>
      <c r="AB964" s="3"/>
      <c r="AC964" s="2" t="s">
        <v>3</v>
      </c>
      <c r="AD964" s="2" t="s">
        <v>22</v>
      </c>
      <c r="AE964" s="2">
        <v>0</v>
      </c>
      <c r="AF964" s="2">
        <v>0</v>
      </c>
      <c r="AG964" s="2">
        <v>0</v>
      </c>
      <c r="AH964" s="2">
        <v>0</v>
      </c>
      <c r="AI964" s="2">
        <v>0</v>
      </c>
      <c r="AJ964" s="2">
        <v>0</v>
      </c>
      <c r="AK964" s="2" t="s">
        <v>1</v>
      </c>
      <c r="AL964" s="2" t="s">
        <v>1</v>
      </c>
      <c r="AM964" s="1" t="s">
        <v>0</v>
      </c>
    </row>
    <row r="965" spans="1:39" x14ac:dyDescent="0.25">
      <c r="A965" s="5" t="s">
        <v>17</v>
      </c>
      <c r="B965" s="2" t="s">
        <v>16</v>
      </c>
      <c r="C965" s="2" t="s">
        <v>46</v>
      </c>
      <c r="D965" s="2" t="s">
        <v>26</v>
      </c>
      <c r="E965" s="28">
        <v>7</v>
      </c>
      <c r="F965" s="2" t="s">
        <v>12</v>
      </c>
      <c r="G965" s="2" t="s">
        <v>12</v>
      </c>
      <c r="H965" s="2" t="s">
        <v>12</v>
      </c>
      <c r="I965" s="2">
        <v>2177</v>
      </c>
      <c r="J965" s="4">
        <v>40787</v>
      </c>
      <c r="K965" s="2">
        <v>316643</v>
      </c>
      <c r="L965" s="2" t="s">
        <v>13</v>
      </c>
      <c r="M965" s="2" t="s">
        <v>12</v>
      </c>
      <c r="N965" s="2">
        <v>2</v>
      </c>
      <c r="O965" s="2" t="s">
        <v>24</v>
      </c>
      <c r="P965" s="2" t="s">
        <v>10</v>
      </c>
      <c r="Q965" s="2" t="s">
        <v>19</v>
      </c>
      <c r="R965" s="2" t="s">
        <v>12</v>
      </c>
      <c r="S965" s="2" t="b">
        <v>1</v>
      </c>
      <c r="T965" s="2" t="b">
        <v>0</v>
      </c>
      <c r="U965" s="2" t="s">
        <v>96</v>
      </c>
      <c r="V965" s="4">
        <v>40830</v>
      </c>
      <c r="W965" s="2" t="s">
        <v>6</v>
      </c>
      <c r="X965" s="2" t="s">
        <v>12</v>
      </c>
      <c r="Y965" s="2" t="s">
        <v>48</v>
      </c>
      <c r="Z965" s="47">
        <v>0.50416666666666665</v>
      </c>
      <c r="AA965" s="3"/>
      <c r="AB965" s="3"/>
      <c r="AC965" s="2" t="s">
        <v>3</v>
      </c>
      <c r="AD965" s="2" t="s">
        <v>22</v>
      </c>
      <c r="AE965" s="2">
        <v>0</v>
      </c>
      <c r="AF965" s="2">
        <v>0</v>
      </c>
      <c r="AG965" s="2">
        <v>0</v>
      </c>
      <c r="AH965" s="2">
        <v>0</v>
      </c>
      <c r="AI965" s="2">
        <v>0</v>
      </c>
      <c r="AJ965" s="2" t="s">
        <v>1</v>
      </c>
      <c r="AK965" s="2" t="s">
        <v>1</v>
      </c>
      <c r="AL965" s="2" t="s">
        <v>1</v>
      </c>
      <c r="AM965" s="1" t="s">
        <v>0</v>
      </c>
    </row>
    <row r="966" spans="1:39" x14ac:dyDescent="0.25">
      <c r="A966" s="10" t="s">
        <v>17</v>
      </c>
      <c r="B966" s="7" t="s">
        <v>91</v>
      </c>
      <c r="C966" s="7" t="s">
        <v>15</v>
      </c>
      <c r="D966" s="7" t="s">
        <v>90</v>
      </c>
      <c r="E966" s="29">
        <v>7</v>
      </c>
      <c r="F966" s="7" t="s">
        <v>8</v>
      </c>
      <c r="G966" s="7" t="s">
        <v>12</v>
      </c>
      <c r="H966" s="7" t="s">
        <v>12</v>
      </c>
      <c r="I966" s="11" t="s">
        <v>12</v>
      </c>
      <c r="J966" s="9">
        <v>40793</v>
      </c>
      <c r="K966" s="7">
        <v>316781</v>
      </c>
      <c r="L966" s="7" t="s">
        <v>13</v>
      </c>
      <c r="M966" s="7" t="s">
        <v>12</v>
      </c>
      <c r="N966" s="7">
        <v>2</v>
      </c>
      <c r="O966" s="7" t="s">
        <v>89</v>
      </c>
      <c r="P966" s="7" t="s">
        <v>52</v>
      </c>
      <c r="Q966" s="7" t="s">
        <v>19</v>
      </c>
      <c r="R966" s="7" t="s">
        <v>8</v>
      </c>
      <c r="S966" s="7" t="b">
        <v>0</v>
      </c>
      <c r="T966" s="7" t="b">
        <v>0</v>
      </c>
      <c r="U966" s="7" t="s">
        <v>88</v>
      </c>
      <c r="V966" s="9">
        <v>40794</v>
      </c>
      <c r="W966" s="7" t="s">
        <v>12</v>
      </c>
      <c r="X966" s="7" t="s">
        <v>37</v>
      </c>
      <c r="Y966" s="7" t="s">
        <v>50</v>
      </c>
      <c r="Z966" s="48">
        <v>0.38541666666666669</v>
      </c>
      <c r="AA966" s="8"/>
      <c r="AB966" s="8"/>
      <c r="AC966" s="7" t="s">
        <v>3</v>
      </c>
      <c r="AD966" s="7" t="s">
        <v>34</v>
      </c>
      <c r="AE966" s="7">
        <v>2</v>
      </c>
      <c r="AF966" s="7">
        <v>0</v>
      </c>
      <c r="AG966" s="7">
        <v>0</v>
      </c>
      <c r="AH966" s="7">
        <v>0</v>
      </c>
      <c r="AI966" s="7">
        <v>0</v>
      </c>
      <c r="AJ966" s="7">
        <v>50</v>
      </c>
      <c r="AK966" s="7" t="s">
        <v>1</v>
      </c>
      <c r="AL966" s="7" t="s">
        <v>1</v>
      </c>
      <c r="AM966" s="6">
        <v>140</v>
      </c>
    </row>
    <row r="967" spans="1:39" x14ac:dyDescent="0.25">
      <c r="A967" s="5" t="s">
        <v>17</v>
      </c>
      <c r="B967" s="2" t="s">
        <v>71</v>
      </c>
      <c r="C967" s="2" t="s">
        <v>15</v>
      </c>
      <c r="D967" s="2" t="s">
        <v>87</v>
      </c>
      <c r="E967" s="28">
        <v>7</v>
      </c>
      <c r="F967" s="2" t="s">
        <v>8</v>
      </c>
      <c r="G967" s="2" t="s">
        <v>12</v>
      </c>
      <c r="H967" s="2" t="s">
        <v>12</v>
      </c>
      <c r="I967" s="2">
        <v>5382</v>
      </c>
      <c r="J967" s="4">
        <v>40796</v>
      </c>
      <c r="K967" s="2">
        <v>316846</v>
      </c>
      <c r="L967" s="2" t="s">
        <v>13</v>
      </c>
      <c r="M967" s="2" t="s">
        <v>12</v>
      </c>
      <c r="N967" s="2">
        <v>2</v>
      </c>
      <c r="O967" s="2" t="s">
        <v>86</v>
      </c>
      <c r="P967" s="2" t="s">
        <v>68</v>
      </c>
      <c r="Q967" s="2" t="s">
        <v>19</v>
      </c>
      <c r="R967" s="2" t="s">
        <v>8</v>
      </c>
      <c r="S967" s="2" t="b">
        <v>1</v>
      </c>
      <c r="T967" s="2" t="b">
        <v>1</v>
      </c>
      <c r="U967" s="2" t="s">
        <v>85</v>
      </c>
      <c r="V967" s="4">
        <v>40796</v>
      </c>
      <c r="W967" s="2" t="s">
        <v>38</v>
      </c>
      <c r="X967" s="2" t="s">
        <v>37</v>
      </c>
      <c r="Y967" s="2" t="s">
        <v>84</v>
      </c>
      <c r="Z967" s="47">
        <v>0.32291666666666669</v>
      </c>
      <c r="AA967" s="3"/>
      <c r="AB967" s="3"/>
      <c r="AC967" s="2" t="s">
        <v>3</v>
      </c>
      <c r="AD967" s="2" t="s">
        <v>22</v>
      </c>
      <c r="AE967" s="2">
        <v>0</v>
      </c>
      <c r="AF967" s="2">
        <v>0</v>
      </c>
      <c r="AG967" s="2">
        <v>0</v>
      </c>
      <c r="AH967" s="2">
        <v>0</v>
      </c>
      <c r="AI967" s="2">
        <v>0</v>
      </c>
      <c r="AJ967" s="2">
        <v>450</v>
      </c>
      <c r="AK967" s="2" t="s">
        <v>1</v>
      </c>
      <c r="AL967" s="2" t="s">
        <v>1</v>
      </c>
      <c r="AM967" s="1">
        <v>140</v>
      </c>
    </row>
    <row r="968" spans="1:39" x14ac:dyDescent="0.25">
      <c r="A968" s="10" t="s">
        <v>17</v>
      </c>
      <c r="B968" s="7" t="s">
        <v>71</v>
      </c>
      <c r="C968" s="7" t="s">
        <v>46</v>
      </c>
      <c r="D968" s="7" t="s">
        <v>70</v>
      </c>
      <c r="E968" s="29">
        <v>1</v>
      </c>
      <c r="F968" s="7" t="s">
        <v>8</v>
      </c>
      <c r="G968" s="7" t="s">
        <v>12</v>
      </c>
      <c r="H968" s="7" t="s">
        <v>12</v>
      </c>
      <c r="I968" s="11" t="s">
        <v>12</v>
      </c>
      <c r="J968" s="9">
        <v>40830</v>
      </c>
      <c r="K968" s="7">
        <v>318455</v>
      </c>
      <c r="L968" s="7" t="s">
        <v>64</v>
      </c>
      <c r="M968" s="7" t="s">
        <v>12</v>
      </c>
      <c r="N968" s="7">
        <v>2</v>
      </c>
      <c r="O968" s="7" t="s">
        <v>69</v>
      </c>
      <c r="P968" s="7" t="s">
        <v>68</v>
      </c>
      <c r="Q968" s="7" t="s">
        <v>19</v>
      </c>
      <c r="R968" s="7" t="s">
        <v>8</v>
      </c>
      <c r="S968" s="7" t="b">
        <v>1</v>
      </c>
      <c r="T968" s="7" t="b">
        <v>1</v>
      </c>
      <c r="U968" s="7" t="s">
        <v>67</v>
      </c>
      <c r="V968" s="9">
        <v>40830</v>
      </c>
      <c r="W968" s="7" t="s">
        <v>38</v>
      </c>
      <c r="X968" s="7" t="s">
        <v>5</v>
      </c>
      <c r="Y968" s="7" t="s">
        <v>66</v>
      </c>
      <c r="Z968" s="48">
        <v>0.47916666666666669</v>
      </c>
      <c r="AA968" s="8"/>
      <c r="AB968" s="8"/>
      <c r="AC968" s="7" t="s">
        <v>3</v>
      </c>
      <c r="AD968" s="7" t="s">
        <v>2</v>
      </c>
      <c r="AE968" s="7">
        <v>0</v>
      </c>
      <c r="AF968" s="7">
        <v>0</v>
      </c>
      <c r="AG968" s="7">
        <v>0</v>
      </c>
      <c r="AH968" s="7">
        <v>0</v>
      </c>
      <c r="AI968" s="7">
        <v>0</v>
      </c>
      <c r="AJ968" s="7" t="s">
        <v>1</v>
      </c>
      <c r="AK968" s="7" t="s">
        <v>1</v>
      </c>
      <c r="AL968" s="7" t="s">
        <v>1</v>
      </c>
      <c r="AM968" s="6" t="s">
        <v>0</v>
      </c>
    </row>
    <row r="969" spans="1:39" x14ac:dyDescent="0.25">
      <c r="A969" s="5" t="s">
        <v>17</v>
      </c>
      <c r="B969" s="2" t="s">
        <v>65</v>
      </c>
      <c r="C969" s="2" t="s">
        <v>15</v>
      </c>
      <c r="D969" s="2" t="s">
        <v>28</v>
      </c>
      <c r="E969" s="28">
        <v>1</v>
      </c>
      <c r="F969" s="2" t="s">
        <v>8</v>
      </c>
      <c r="G969" s="2" t="s">
        <v>12</v>
      </c>
      <c r="H969" s="2" t="s">
        <v>12</v>
      </c>
      <c r="I969" s="12" t="s">
        <v>12</v>
      </c>
      <c r="J969" s="4">
        <v>40834</v>
      </c>
      <c r="K969" s="2">
        <v>318519</v>
      </c>
      <c r="L969" s="2" t="s">
        <v>64</v>
      </c>
      <c r="M969" s="2" t="s">
        <v>12</v>
      </c>
      <c r="N969" s="2">
        <v>2</v>
      </c>
      <c r="O969" s="2" t="s">
        <v>30</v>
      </c>
      <c r="P969" s="2" t="s">
        <v>63</v>
      </c>
      <c r="Q969" s="2" t="s">
        <v>9</v>
      </c>
      <c r="R969" s="2" t="s">
        <v>8</v>
      </c>
      <c r="S969" s="2" t="b">
        <v>1</v>
      </c>
      <c r="T969" s="2" t="b">
        <v>1</v>
      </c>
      <c r="U969" s="2" t="s">
        <v>62</v>
      </c>
      <c r="V969" s="4">
        <v>40834</v>
      </c>
      <c r="W969" s="2" t="s">
        <v>6</v>
      </c>
      <c r="X969" s="2" t="s">
        <v>5</v>
      </c>
      <c r="Y969" s="2" t="s">
        <v>61</v>
      </c>
      <c r="Z969" s="47">
        <v>0.79027777777777775</v>
      </c>
      <c r="AA969" s="3"/>
      <c r="AB969" s="3"/>
      <c r="AC969" s="2" t="s">
        <v>35</v>
      </c>
      <c r="AD969" s="2" t="s">
        <v>22</v>
      </c>
      <c r="AE969" s="2">
        <v>2</v>
      </c>
      <c r="AF969" s="2">
        <v>0</v>
      </c>
      <c r="AG969" s="2">
        <v>0</v>
      </c>
      <c r="AH969" s="2">
        <v>0</v>
      </c>
      <c r="AI969" s="2">
        <v>0</v>
      </c>
      <c r="AJ969" s="2">
        <v>0</v>
      </c>
      <c r="AK969" s="2" t="s">
        <v>1</v>
      </c>
      <c r="AL969" s="2" t="s">
        <v>1</v>
      </c>
      <c r="AM969" s="1" t="s">
        <v>0</v>
      </c>
    </row>
    <row r="970" spans="1:39" x14ac:dyDescent="0.25">
      <c r="A970" s="5" t="s">
        <v>17</v>
      </c>
      <c r="B970" s="2" t="s">
        <v>16</v>
      </c>
      <c r="C970" s="2" t="s">
        <v>15</v>
      </c>
      <c r="D970" s="2" t="s">
        <v>26</v>
      </c>
      <c r="E970" s="28">
        <v>1</v>
      </c>
      <c r="F970" s="2" t="s">
        <v>12</v>
      </c>
      <c r="G970" s="2" t="s">
        <v>12</v>
      </c>
      <c r="H970" s="2" t="s">
        <v>12</v>
      </c>
      <c r="I970" s="2">
        <v>1012</v>
      </c>
      <c r="J970" s="4">
        <v>40905</v>
      </c>
      <c r="K970" s="2">
        <v>319665</v>
      </c>
      <c r="L970" s="2" t="s">
        <v>13</v>
      </c>
      <c r="M970" s="2" t="s">
        <v>12</v>
      </c>
      <c r="N970" s="2">
        <v>2</v>
      </c>
      <c r="O970" s="2" t="s">
        <v>24</v>
      </c>
      <c r="P970" s="2" t="s">
        <v>10</v>
      </c>
      <c r="Q970" s="2" t="s">
        <v>9</v>
      </c>
      <c r="R970" s="2" t="s">
        <v>12</v>
      </c>
      <c r="S970" s="2" t="b">
        <v>0</v>
      </c>
      <c r="T970" s="2" t="b">
        <v>0</v>
      </c>
      <c r="U970" s="2" t="s">
        <v>7</v>
      </c>
      <c r="V970" s="4">
        <v>40911</v>
      </c>
      <c r="W970" s="2" t="s">
        <v>6</v>
      </c>
      <c r="X970" s="2" t="s">
        <v>12</v>
      </c>
      <c r="Y970" s="2" t="s">
        <v>4</v>
      </c>
      <c r="Z970" s="47">
        <v>0.59930555555555554</v>
      </c>
      <c r="AA970" s="3"/>
      <c r="AB970" s="3"/>
      <c r="AC970" s="2" t="s">
        <v>3</v>
      </c>
      <c r="AD970" s="2" t="s">
        <v>22</v>
      </c>
      <c r="AE970" s="2">
        <v>0</v>
      </c>
      <c r="AF970" s="2">
        <v>0</v>
      </c>
      <c r="AG970" s="2">
        <v>0</v>
      </c>
      <c r="AH970" s="2">
        <v>0</v>
      </c>
      <c r="AI970" s="2">
        <v>0</v>
      </c>
      <c r="AJ970" s="2">
        <v>0</v>
      </c>
      <c r="AK970" s="2" t="s">
        <v>1</v>
      </c>
      <c r="AL970" s="2" t="s">
        <v>1</v>
      </c>
      <c r="AM970" s="1" t="s">
        <v>0</v>
      </c>
    </row>
    <row r="971" spans="1:39" x14ac:dyDescent="0.25">
      <c r="A971" s="10" t="s">
        <v>17</v>
      </c>
      <c r="B971" s="7" t="s">
        <v>16</v>
      </c>
      <c r="C971" s="7" t="s">
        <v>15</v>
      </c>
      <c r="D971" s="7" t="s">
        <v>25</v>
      </c>
      <c r="E971" s="29">
        <v>7</v>
      </c>
      <c r="F971" s="7" t="s">
        <v>12</v>
      </c>
      <c r="G971" s="7" t="s">
        <v>12</v>
      </c>
      <c r="H971" s="7" t="s">
        <v>12</v>
      </c>
      <c r="I971" s="7">
        <v>364</v>
      </c>
      <c r="J971" s="9">
        <v>40905</v>
      </c>
      <c r="K971" s="7">
        <v>319666</v>
      </c>
      <c r="L971" s="7" t="s">
        <v>13</v>
      </c>
      <c r="M971" s="7" t="s">
        <v>12</v>
      </c>
      <c r="N971" s="7">
        <v>2</v>
      </c>
      <c r="O971" s="7" t="s">
        <v>24</v>
      </c>
      <c r="P971" s="7" t="s">
        <v>10</v>
      </c>
      <c r="Q971" s="7" t="s">
        <v>9</v>
      </c>
      <c r="R971" s="7" t="s">
        <v>12</v>
      </c>
      <c r="S971" s="7" t="b">
        <v>0</v>
      </c>
      <c r="T971" s="7" t="b">
        <v>0</v>
      </c>
      <c r="U971" s="7" t="s">
        <v>23</v>
      </c>
      <c r="V971" s="9">
        <v>40911</v>
      </c>
      <c r="W971" s="7" t="s">
        <v>6</v>
      </c>
      <c r="X971" s="7" t="s">
        <v>12</v>
      </c>
      <c r="Y971" s="7" t="s">
        <v>4</v>
      </c>
      <c r="Z971" s="48">
        <v>0.55902777777777779</v>
      </c>
      <c r="AA971" s="8"/>
      <c r="AB971" s="8"/>
      <c r="AC971" s="7" t="s">
        <v>3</v>
      </c>
      <c r="AD971" s="7" t="s">
        <v>22</v>
      </c>
      <c r="AE971" s="7">
        <v>0</v>
      </c>
      <c r="AF971" s="7">
        <v>0</v>
      </c>
      <c r="AG971" s="7">
        <v>0</v>
      </c>
      <c r="AH971" s="7">
        <v>0</v>
      </c>
      <c r="AI971" s="7">
        <v>0</v>
      </c>
      <c r="AJ971" s="7">
        <v>0</v>
      </c>
      <c r="AK971" s="7" t="s">
        <v>1</v>
      </c>
      <c r="AL971" s="7" t="s">
        <v>1</v>
      </c>
      <c r="AM971" s="6" t="s">
        <v>0</v>
      </c>
    </row>
    <row r="972" spans="1:39" x14ac:dyDescent="0.25">
      <c r="A972" s="18" t="s">
        <v>17</v>
      </c>
      <c r="B972" s="19" t="s">
        <v>16</v>
      </c>
      <c r="C972" s="19" t="s">
        <v>15</v>
      </c>
      <c r="D972" s="19" t="s">
        <v>14</v>
      </c>
      <c r="E972" s="30">
        <v>1</v>
      </c>
      <c r="F972" s="19" t="s">
        <v>8</v>
      </c>
      <c r="G972" s="19" t="s">
        <v>12</v>
      </c>
      <c r="H972" s="19" t="s">
        <v>12</v>
      </c>
      <c r="I972" s="19">
        <v>567</v>
      </c>
      <c r="J972" s="20">
        <v>40907</v>
      </c>
      <c r="K972" s="19">
        <v>319677</v>
      </c>
      <c r="L972" s="19" t="s">
        <v>13</v>
      </c>
      <c r="M972" s="19" t="s">
        <v>12</v>
      </c>
      <c r="N972" s="19">
        <v>2</v>
      </c>
      <c r="O972" s="19" t="s">
        <v>11</v>
      </c>
      <c r="P972" s="19" t="s">
        <v>10</v>
      </c>
      <c r="Q972" s="19" t="s">
        <v>9</v>
      </c>
      <c r="R972" s="19" t="s">
        <v>8</v>
      </c>
      <c r="S972" s="19" t="b">
        <v>0</v>
      </c>
      <c r="T972" s="19" t="b">
        <v>0</v>
      </c>
      <c r="U972" s="19" t="s">
        <v>7</v>
      </c>
      <c r="V972" s="20">
        <v>40911</v>
      </c>
      <c r="W972" s="19" t="s">
        <v>6</v>
      </c>
      <c r="X972" s="19" t="s">
        <v>5</v>
      </c>
      <c r="Y972" s="19" t="s">
        <v>4</v>
      </c>
      <c r="Z972" s="49">
        <v>0.67361111111111116</v>
      </c>
      <c r="AA972" s="21"/>
      <c r="AB972" s="21"/>
      <c r="AC972" s="19" t="s">
        <v>3</v>
      </c>
      <c r="AD972" s="19" t="s">
        <v>2</v>
      </c>
      <c r="AE972" s="19">
        <v>0</v>
      </c>
      <c r="AF972" s="19">
        <v>0</v>
      </c>
      <c r="AG972" s="19">
        <v>0</v>
      </c>
      <c r="AH972" s="19">
        <v>0</v>
      </c>
      <c r="AI972" s="19">
        <v>0</v>
      </c>
      <c r="AJ972" s="19">
        <v>0</v>
      </c>
      <c r="AK972" s="19" t="s">
        <v>1</v>
      </c>
      <c r="AL972" s="19" t="s">
        <v>1</v>
      </c>
      <c r="AM972" s="22" t="s">
        <v>0</v>
      </c>
    </row>
    <row r="976" spans="1:39" x14ac:dyDescent="0.25">
      <c r="A976" s="15" t="s">
        <v>1326</v>
      </c>
      <c r="D976" s="15" t="s">
        <v>1327</v>
      </c>
    </row>
    <row r="977" spans="1:20" x14ac:dyDescent="0.25">
      <c r="A977" s="44" t="s">
        <v>1328</v>
      </c>
      <c r="B977" s="51">
        <f>B978/B979*100</f>
        <v>231.74261289683619</v>
      </c>
      <c r="D977" s="44" t="s">
        <v>1328</v>
      </c>
      <c r="E977" s="52">
        <f>E978/E980*100</f>
        <v>36.855927017289609</v>
      </c>
      <c r="G977" s="47"/>
      <c r="H977" s="28"/>
    </row>
    <row r="978" spans="1:20" x14ac:dyDescent="0.25">
      <c r="A978" s="37" t="s">
        <v>1325</v>
      </c>
      <c r="B978" s="32">
        <f>_xlfn.STDEV.S(E2:E972)</f>
        <v>7.9904661995737136</v>
      </c>
      <c r="D978" s="37" t="s">
        <v>1325</v>
      </c>
      <c r="E978" s="53">
        <f>STDEV(Z2:Z972)</f>
        <v>0.20929782550382295</v>
      </c>
      <c r="G978" s="48"/>
      <c r="H978" s="29"/>
    </row>
    <row r="979" spans="1:20" x14ac:dyDescent="0.25">
      <c r="A979" s="43" t="s">
        <v>1318</v>
      </c>
      <c r="B979" s="35">
        <f>AVERAGE(E2:E972)</f>
        <v>3.4479917610710609</v>
      </c>
      <c r="D979" s="38" t="s">
        <v>1319</v>
      </c>
      <c r="E979" s="54">
        <f>MEDIAN(Z2:Z972)</f>
        <v>0.56041666666666667</v>
      </c>
      <c r="G979" s="47"/>
      <c r="H979" s="28"/>
    </row>
    <row r="980" spans="1:20" x14ac:dyDescent="0.25">
      <c r="A980" s="37" t="s">
        <v>1319</v>
      </c>
      <c r="B980" s="33">
        <f>MEDIAN(E2:E972)</f>
        <v>1</v>
      </c>
      <c r="D980" s="39" t="s">
        <v>1318</v>
      </c>
      <c r="E980" s="55">
        <f>AVERAGE(Z2:Z972)</f>
        <v>0.56788105046343984</v>
      </c>
      <c r="G980" s="48"/>
      <c r="H980" s="29"/>
    </row>
    <row r="981" spans="1:20" x14ac:dyDescent="0.25">
      <c r="A981" s="43" t="s">
        <v>1320</v>
      </c>
      <c r="B981" s="35">
        <f>_xlfn.MODE.SNGL(E2:E972)</f>
        <v>1</v>
      </c>
      <c r="D981" s="40" t="s">
        <v>1320</v>
      </c>
      <c r="E981" s="56">
        <f>_xlfn.MODE.SNGL(Z2:Z972)</f>
        <v>0.58333333333333337</v>
      </c>
      <c r="G981" s="47"/>
      <c r="H981" s="28"/>
      <c r="T981" s="26"/>
    </row>
    <row r="982" spans="1:20" x14ac:dyDescent="0.25">
      <c r="A982" s="15"/>
      <c r="D982" s="15"/>
      <c r="E982" s="50"/>
      <c r="G982" s="48"/>
      <c r="H982" s="29"/>
      <c r="T982" s="26"/>
    </row>
    <row r="983" spans="1:20" x14ac:dyDescent="0.25">
      <c r="A983" s="37" t="s">
        <v>1321</v>
      </c>
      <c r="B983" s="33">
        <f>MAX(E2:E972)</f>
        <v>100</v>
      </c>
      <c r="D983" s="41" t="s">
        <v>1321</v>
      </c>
      <c r="E983" s="55">
        <f>MAX(Z2:Z972)</f>
        <v>0.99930555555555556</v>
      </c>
      <c r="G983" s="48"/>
      <c r="H983" s="29"/>
      <c r="T983" s="26"/>
    </row>
    <row r="984" spans="1:20" x14ac:dyDescent="0.25">
      <c r="A984" s="42" t="s">
        <v>1322</v>
      </c>
      <c r="B984" s="36">
        <f>MIN(E2:E972)</f>
        <v>0</v>
      </c>
      <c r="D984" s="42" t="s">
        <v>1322</v>
      </c>
      <c r="E984" s="57">
        <f>MIN(Z2:Z972)</f>
        <v>6.9444444444444447E-4</v>
      </c>
      <c r="G984" s="48"/>
      <c r="H984" s="29"/>
      <c r="T984" s="26"/>
    </row>
    <row r="985" spans="1:20" x14ac:dyDescent="0.25">
      <c r="A985" s="37" t="s">
        <v>1324</v>
      </c>
      <c r="B985" s="33">
        <f>B983-B984</f>
        <v>100</v>
      </c>
      <c r="D985" s="37" t="s">
        <v>1323</v>
      </c>
      <c r="E985" s="53">
        <f>E983-E984</f>
        <v>0.99861111111111112</v>
      </c>
      <c r="G985" s="47"/>
      <c r="H985" s="28"/>
      <c r="T985" s="26"/>
    </row>
    <row r="986" spans="1:20" x14ac:dyDescent="0.25">
      <c r="E986" s="45"/>
      <c r="G986" s="48"/>
      <c r="H986" s="29"/>
    </row>
    <row r="987" spans="1:20" x14ac:dyDescent="0.25">
      <c r="A987" s="15" t="s">
        <v>1331</v>
      </c>
      <c r="B987">
        <f>CORREL(A990:A1960,B990:B1960)</f>
        <v>-5.5435543659167327E-3</v>
      </c>
      <c r="G987" s="47"/>
      <c r="H987" s="28"/>
    </row>
    <row r="988" spans="1:20" x14ac:dyDescent="0.25">
      <c r="A988" s="15" t="s">
        <v>1329</v>
      </c>
      <c r="B988" s="15" t="s">
        <v>1330</v>
      </c>
      <c r="G988" s="47"/>
      <c r="H988" s="28"/>
    </row>
    <row r="989" spans="1:20" x14ac:dyDescent="0.25">
      <c r="A989" s="59">
        <v>0</v>
      </c>
      <c r="B989" s="24">
        <v>0</v>
      </c>
      <c r="G989" s="48"/>
      <c r="H989" s="29"/>
    </row>
    <row r="990" spans="1:20" x14ac:dyDescent="0.25">
      <c r="A990" s="47">
        <v>0.2951388888888889</v>
      </c>
      <c r="B990" s="28">
        <v>1</v>
      </c>
      <c r="G990" s="47"/>
      <c r="H990" s="28"/>
    </row>
    <row r="991" spans="1:20" x14ac:dyDescent="0.25">
      <c r="A991" s="48">
        <v>0.53333333333333333</v>
      </c>
      <c r="B991" s="29">
        <v>1</v>
      </c>
      <c r="G991" s="48"/>
      <c r="H991" s="29"/>
    </row>
    <row r="992" spans="1:20" x14ac:dyDescent="0.25">
      <c r="A992" s="47">
        <v>0.39583333333333331</v>
      </c>
      <c r="B992" s="28">
        <v>7</v>
      </c>
      <c r="G992" s="47"/>
      <c r="H992" s="28"/>
    </row>
    <row r="993" spans="1:8" x14ac:dyDescent="0.25">
      <c r="A993" s="48">
        <v>0.54166666666666663</v>
      </c>
      <c r="B993" s="29">
        <v>1</v>
      </c>
      <c r="G993" s="48"/>
      <c r="H993" s="29"/>
    </row>
    <row r="994" spans="1:8" x14ac:dyDescent="0.25">
      <c r="A994" s="47">
        <v>0.46875</v>
      </c>
      <c r="B994" s="28">
        <v>1</v>
      </c>
      <c r="G994" s="47"/>
      <c r="H994" s="28"/>
    </row>
    <row r="995" spans="1:8" x14ac:dyDescent="0.25">
      <c r="A995" s="48">
        <v>0.3743055555555555</v>
      </c>
      <c r="B995" s="29">
        <v>1</v>
      </c>
      <c r="G995" s="48"/>
      <c r="H995" s="29"/>
    </row>
    <row r="996" spans="1:8" x14ac:dyDescent="0.25">
      <c r="A996" s="48">
        <v>0.70347222222222217</v>
      </c>
      <c r="B996" s="29">
        <v>1</v>
      </c>
      <c r="G996" s="47"/>
      <c r="H996" s="28"/>
    </row>
    <row r="997" spans="1:8" x14ac:dyDescent="0.25">
      <c r="A997" s="48">
        <v>0.23611111111111113</v>
      </c>
      <c r="B997" s="29">
        <v>1</v>
      </c>
      <c r="G997" s="47"/>
      <c r="H997" s="28"/>
    </row>
    <row r="998" spans="1:8" x14ac:dyDescent="0.25">
      <c r="A998" s="47">
        <v>0.58263888888888882</v>
      </c>
      <c r="B998" s="28">
        <v>1</v>
      </c>
      <c r="G998" s="47"/>
      <c r="H998" s="28"/>
    </row>
    <row r="999" spans="1:8" x14ac:dyDescent="0.25">
      <c r="A999" s="48">
        <v>0.625</v>
      </c>
      <c r="B999" s="29">
        <v>7</v>
      </c>
      <c r="G999" s="48"/>
      <c r="H999" s="29"/>
    </row>
    <row r="1000" spans="1:8" x14ac:dyDescent="0.25">
      <c r="A1000" s="47">
        <v>0.5625</v>
      </c>
      <c r="B1000" s="28">
        <v>1</v>
      </c>
      <c r="G1000" s="47"/>
      <c r="H1000" s="28"/>
    </row>
    <row r="1001" spans="1:8" x14ac:dyDescent="0.25">
      <c r="A1001" s="47">
        <v>0.71458333333333324</v>
      </c>
      <c r="B1001" s="28">
        <v>7</v>
      </c>
      <c r="G1001" s="48"/>
      <c r="H1001" s="29"/>
    </row>
    <row r="1002" spans="1:8" x14ac:dyDescent="0.25">
      <c r="A1002" s="48">
        <v>0.54652777777777783</v>
      </c>
      <c r="B1002" s="29">
        <v>1</v>
      </c>
      <c r="G1002" s="47"/>
      <c r="H1002" s="28"/>
    </row>
    <row r="1003" spans="1:8" x14ac:dyDescent="0.25">
      <c r="A1003" s="47">
        <v>0.81944444444444453</v>
      </c>
      <c r="B1003" s="28">
        <v>1</v>
      </c>
      <c r="G1003" s="47"/>
      <c r="H1003" s="28"/>
    </row>
    <row r="1004" spans="1:8" x14ac:dyDescent="0.25">
      <c r="A1004" s="48">
        <v>0.32777777777777778</v>
      </c>
      <c r="B1004" s="29">
        <v>7</v>
      </c>
      <c r="G1004" s="48"/>
      <c r="H1004" s="29"/>
    </row>
    <row r="1005" spans="1:8" x14ac:dyDescent="0.25">
      <c r="A1005" s="47">
        <v>0.71111111111111114</v>
      </c>
      <c r="B1005" s="28">
        <v>7</v>
      </c>
      <c r="G1005" s="47"/>
      <c r="H1005" s="28"/>
    </row>
    <row r="1006" spans="1:8" x14ac:dyDescent="0.25">
      <c r="A1006" s="48">
        <v>0.55625000000000002</v>
      </c>
      <c r="B1006" s="29">
        <v>1</v>
      </c>
      <c r="G1006" s="48"/>
      <c r="H1006" s="29"/>
    </row>
    <row r="1007" spans="1:8" x14ac:dyDescent="0.25">
      <c r="A1007" s="47">
        <v>0.50347222222222221</v>
      </c>
      <c r="B1007" s="28">
        <v>1</v>
      </c>
      <c r="G1007" s="47"/>
      <c r="H1007" s="28"/>
    </row>
    <row r="1008" spans="1:8" x14ac:dyDescent="0.25">
      <c r="A1008" s="48">
        <v>0.18819444444444444</v>
      </c>
      <c r="B1008" s="29">
        <v>1</v>
      </c>
      <c r="G1008" s="48"/>
      <c r="H1008" s="29"/>
    </row>
    <row r="1009" spans="1:8" x14ac:dyDescent="0.25">
      <c r="A1009" s="47">
        <v>0.46527777777777773</v>
      </c>
      <c r="B1009" s="28">
        <v>1</v>
      </c>
      <c r="G1009" s="47"/>
      <c r="H1009" s="28"/>
    </row>
    <row r="1010" spans="1:8" x14ac:dyDescent="0.25">
      <c r="A1010" s="47">
        <v>0.84722222222222221</v>
      </c>
      <c r="B1010" s="28">
        <v>1</v>
      </c>
      <c r="G1010" s="47"/>
      <c r="H1010" s="28"/>
    </row>
    <row r="1011" spans="1:8" x14ac:dyDescent="0.25">
      <c r="A1011" s="47">
        <v>0.92708333333333337</v>
      </c>
      <c r="B1011" s="28">
        <v>1</v>
      </c>
      <c r="G1011" s="47"/>
      <c r="H1011" s="28"/>
    </row>
    <row r="1012" spans="1:8" x14ac:dyDescent="0.25">
      <c r="A1012" s="48">
        <v>0.3125</v>
      </c>
      <c r="B1012" s="29">
        <v>1</v>
      </c>
      <c r="G1012" s="48"/>
      <c r="H1012" s="29"/>
    </row>
    <row r="1013" spans="1:8" x14ac:dyDescent="0.25">
      <c r="A1013" s="47">
        <v>0.85069444444444453</v>
      </c>
      <c r="B1013" s="28">
        <v>1</v>
      </c>
      <c r="D1013">
        <f>CORREL(A990:A1960,B990:B1960)</f>
        <v>-5.5435543659167327E-3</v>
      </c>
      <c r="G1013" s="47"/>
      <c r="H1013" s="28"/>
    </row>
    <row r="1014" spans="1:8" x14ac:dyDescent="0.25">
      <c r="A1014" s="48">
        <v>0.72222222222222221</v>
      </c>
      <c r="B1014" s="29">
        <v>7</v>
      </c>
      <c r="G1014" s="47"/>
      <c r="H1014" s="28"/>
    </row>
    <row r="1015" spans="1:8" x14ac:dyDescent="0.25">
      <c r="A1015" s="47">
        <v>0.9458333333333333</v>
      </c>
      <c r="B1015" s="28">
        <v>1</v>
      </c>
      <c r="G1015" s="48"/>
      <c r="H1015" s="29"/>
    </row>
    <row r="1016" spans="1:8" x14ac:dyDescent="0.25">
      <c r="A1016" s="47">
        <v>0.64236111111111105</v>
      </c>
      <c r="B1016" s="28">
        <v>1</v>
      </c>
      <c r="G1016" s="47"/>
      <c r="H1016" s="28"/>
    </row>
    <row r="1017" spans="1:8" x14ac:dyDescent="0.25">
      <c r="A1017" s="48">
        <v>0.73611111111111116</v>
      </c>
      <c r="B1017" s="29">
        <v>7</v>
      </c>
      <c r="G1017" s="48"/>
      <c r="H1017" s="29"/>
    </row>
    <row r="1018" spans="1:8" x14ac:dyDescent="0.25">
      <c r="A1018" s="47">
        <v>0.28263888888888888</v>
      </c>
      <c r="B1018" s="28">
        <v>1</v>
      </c>
      <c r="G1018" s="47"/>
      <c r="H1018" s="28"/>
    </row>
    <row r="1019" spans="1:8" x14ac:dyDescent="0.25">
      <c r="A1019" s="48">
        <v>0.52500000000000002</v>
      </c>
      <c r="B1019" s="29">
        <v>1</v>
      </c>
      <c r="G1019" s="48"/>
      <c r="H1019" s="29"/>
    </row>
    <row r="1020" spans="1:8" x14ac:dyDescent="0.25">
      <c r="A1020" s="47">
        <v>0.63124999999999998</v>
      </c>
      <c r="B1020" s="28">
        <v>1</v>
      </c>
      <c r="G1020" s="47"/>
      <c r="H1020" s="28"/>
    </row>
    <row r="1021" spans="1:8" x14ac:dyDescent="0.25">
      <c r="A1021" s="48">
        <v>0.67152777777777783</v>
      </c>
      <c r="B1021" s="29">
        <v>1</v>
      </c>
      <c r="G1021" s="47"/>
      <c r="H1021" s="28"/>
    </row>
    <row r="1022" spans="1:8" x14ac:dyDescent="0.25">
      <c r="A1022" s="47">
        <v>0.48958333333333331</v>
      </c>
      <c r="B1022" s="28">
        <v>50</v>
      </c>
      <c r="G1022" s="48"/>
      <c r="H1022" s="29"/>
    </row>
    <row r="1023" spans="1:8" x14ac:dyDescent="0.25">
      <c r="A1023" s="47">
        <v>0.35416666666666669</v>
      </c>
      <c r="B1023" s="28">
        <v>1</v>
      </c>
      <c r="G1023" s="47"/>
      <c r="H1023" s="28"/>
    </row>
    <row r="1024" spans="1:8" x14ac:dyDescent="0.25">
      <c r="A1024" s="47">
        <v>0.58680555555555558</v>
      </c>
      <c r="B1024" s="28">
        <v>7</v>
      </c>
      <c r="G1024" s="48"/>
      <c r="H1024" s="29"/>
    </row>
    <row r="1025" spans="1:8" x14ac:dyDescent="0.25">
      <c r="A1025" s="48">
        <v>0.5625</v>
      </c>
      <c r="B1025" s="29">
        <v>1</v>
      </c>
      <c r="G1025" s="48"/>
      <c r="H1025" s="29"/>
    </row>
    <row r="1026" spans="1:8" x14ac:dyDescent="0.25">
      <c r="A1026" s="47">
        <v>0.38611111111111113</v>
      </c>
      <c r="B1026" s="28">
        <v>7</v>
      </c>
      <c r="G1026" s="47"/>
      <c r="H1026" s="28"/>
    </row>
    <row r="1027" spans="1:8" x14ac:dyDescent="0.25">
      <c r="A1027" s="47">
        <v>0.47569444444444442</v>
      </c>
      <c r="B1027" s="28">
        <v>1</v>
      </c>
      <c r="G1027" s="48"/>
      <c r="H1027" s="29"/>
    </row>
    <row r="1028" spans="1:8" x14ac:dyDescent="0.25">
      <c r="A1028" s="48">
        <v>0.57291666666666663</v>
      </c>
      <c r="B1028" s="29">
        <v>1</v>
      </c>
      <c r="G1028" s="47"/>
      <c r="H1028" s="28"/>
    </row>
    <row r="1029" spans="1:8" x14ac:dyDescent="0.25">
      <c r="A1029" s="47">
        <v>0.8305555555555556</v>
      </c>
      <c r="B1029" s="28">
        <v>7</v>
      </c>
      <c r="G1029" s="48"/>
      <c r="H1029" s="29"/>
    </row>
    <row r="1030" spans="1:8" x14ac:dyDescent="0.25">
      <c r="A1030" s="48">
        <v>0.44305555555555554</v>
      </c>
      <c r="B1030" s="29">
        <v>1</v>
      </c>
      <c r="G1030" s="47"/>
      <c r="H1030" s="28"/>
    </row>
    <row r="1031" spans="1:8" x14ac:dyDescent="0.25">
      <c r="A1031" s="47">
        <v>0.26041666666666669</v>
      </c>
      <c r="B1031" s="28">
        <v>1</v>
      </c>
      <c r="G1031" s="48"/>
      <c r="H1031" s="29"/>
    </row>
    <row r="1032" spans="1:8" x14ac:dyDescent="0.25">
      <c r="A1032" s="48">
        <v>0.45416666666666666</v>
      </c>
      <c r="B1032" s="29">
        <v>1</v>
      </c>
      <c r="G1032" s="47"/>
      <c r="H1032" s="28"/>
    </row>
    <row r="1033" spans="1:8" x14ac:dyDescent="0.25">
      <c r="A1033" s="47">
        <v>0.82500000000000007</v>
      </c>
      <c r="B1033" s="28">
        <v>7</v>
      </c>
      <c r="G1033" s="48"/>
      <c r="H1033" s="29"/>
    </row>
    <row r="1034" spans="1:8" x14ac:dyDescent="0.25">
      <c r="A1034" s="47">
        <v>0.3263888888888889</v>
      </c>
      <c r="B1034" s="28">
        <v>1</v>
      </c>
      <c r="G1034" s="47"/>
      <c r="H1034" s="28"/>
    </row>
    <row r="1035" spans="1:8" x14ac:dyDescent="0.25">
      <c r="A1035" s="48">
        <v>0.59375</v>
      </c>
      <c r="B1035" s="29">
        <v>1</v>
      </c>
      <c r="G1035" s="48"/>
      <c r="H1035" s="29"/>
    </row>
    <row r="1036" spans="1:8" x14ac:dyDescent="0.25">
      <c r="A1036" s="47">
        <v>8.3333333333333329E-2</v>
      </c>
      <c r="B1036" s="28">
        <v>7</v>
      </c>
      <c r="G1036" s="47"/>
      <c r="H1036" s="28"/>
    </row>
    <row r="1037" spans="1:8" x14ac:dyDescent="0.25">
      <c r="A1037" s="48">
        <v>0.59305555555555556</v>
      </c>
      <c r="B1037" s="29">
        <v>1</v>
      </c>
      <c r="G1037" s="47"/>
      <c r="H1037" s="28"/>
    </row>
    <row r="1038" spans="1:8" x14ac:dyDescent="0.25">
      <c r="A1038" s="48">
        <v>0.67708333333333337</v>
      </c>
      <c r="B1038" s="29">
        <v>1</v>
      </c>
      <c r="G1038" s="48"/>
      <c r="H1038" s="29"/>
    </row>
    <row r="1039" spans="1:8" x14ac:dyDescent="0.25">
      <c r="A1039" s="47">
        <v>0.78125</v>
      </c>
      <c r="B1039" s="28">
        <v>1</v>
      </c>
      <c r="G1039" s="48"/>
      <c r="H1039" s="29"/>
    </row>
    <row r="1040" spans="1:8" x14ac:dyDescent="0.25">
      <c r="A1040" s="48">
        <v>0.70208333333333339</v>
      </c>
      <c r="B1040" s="29">
        <v>1</v>
      </c>
      <c r="G1040" s="47"/>
      <c r="H1040" s="28"/>
    </row>
    <row r="1041" spans="1:8" x14ac:dyDescent="0.25">
      <c r="A1041" s="47">
        <v>0.92361111111111116</v>
      </c>
      <c r="B1041" s="28">
        <v>1</v>
      </c>
      <c r="G1041" s="48"/>
      <c r="H1041" s="29"/>
    </row>
    <row r="1042" spans="1:8" x14ac:dyDescent="0.25">
      <c r="A1042" s="48">
        <v>0.35416666666666669</v>
      </c>
      <c r="B1042" s="29">
        <v>1</v>
      </c>
      <c r="G1042" s="48"/>
      <c r="H1042" s="29"/>
    </row>
    <row r="1043" spans="1:8" x14ac:dyDescent="0.25">
      <c r="A1043" s="47">
        <v>0.81805555555555554</v>
      </c>
      <c r="B1043" s="28">
        <v>1</v>
      </c>
      <c r="G1043" s="48"/>
      <c r="H1043" s="29"/>
    </row>
    <row r="1044" spans="1:8" x14ac:dyDescent="0.25">
      <c r="A1044" s="48">
        <v>0.52777777777777779</v>
      </c>
      <c r="B1044" s="29">
        <v>1</v>
      </c>
      <c r="G1044" s="48"/>
      <c r="H1044" s="29"/>
    </row>
    <row r="1045" spans="1:8" x14ac:dyDescent="0.25">
      <c r="A1045" s="47">
        <v>0.90972222222222221</v>
      </c>
      <c r="B1045" s="28">
        <v>7</v>
      </c>
      <c r="G1045" s="47"/>
      <c r="H1045" s="28"/>
    </row>
    <row r="1046" spans="1:8" x14ac:dyDescent="0.25">
      <c r="A1046" s="48">
        <v>0.49236111111111108</v>
      </c>
      <c r="B1046" s="29">
        <v>1</v>
      </c>
      <c r="G1046" s="48"/>
      <c r="H1046" s="29"/>
    </row>
    <row r="1047" spans="1:8" x14ac:dyDescent="0.25">
      <c r="A1047" s="47">
        <v>0.70833333333333337</v>
      </c>
      <c r="B1047" s="28">
        <v>7</v>
      </c>
      <c r="G1047" s="47"/>
      <c r="H1047" s="28"/>
    </row>
    <row r="1048" spans="1:8" x14ac:dyDescent="0.25">
      <c r="A1048" s="48">
        <v>0.71875</v>
      </c>
      <c r="B1048" s="29">
        <v>1</v>
      </c>
      <c r="G1048" s="47"/>
      <c r="H1048" s="28"/>
    </row>
    <row r="1049" spans="1:8" x14ac:dyDescent="0.25">
      <c r="A1049" s="47">
        <v>0.51736111111111105</v>
      </c>
      <c r="B1049" s="28">
        <v>1</v>
      </c>
      <c r="G1049" s="47"/>
      <c r="H1049" s="28"/>
    </row>
    <row r="1050" spans="1:8" x14ac:dyDescent="0.25">
      <c r="A1050" s="47">
        <v>0.58333333333333337</v>
      </c>
      <c r="B1050" s="28">
        <v>1</v>
      </c>
      <c r="G1050" s="48"/>
      <c r="H1050" s="29"/>
    </row>
    <row r="1051" spans="1:8" x14ac:dyDescent="0.25">
      <c r="A1051" s="48">
        <v>0.52083333333333337</v>
      </c>
      <c r="B1051" s="29">
        <v>1</v>
      </c>
      <c r="G1051" s="47"/>
      <c r="H1051" s="28"/>
    </row>
    <row r="1052" spans="1:8" x14ac:dyDescent="0.25">
      <c r="A1052" s="48">
        <v>0.84722222222222221</v>
      </c>
      <c r="B1052" s="29">
        <v>1</v>
      </c>
      <c r="G1052" s="48"/>
      <c r="H1052" s="29"/>
    </row>
    <row r="1053" spans="1:8" x14ac:dyDescent="0.25">
      <c r="A1053" s="47">
        <v>0.39583333333333331</v>
      </c>
      <c r="B1053" s="28">
        <v>1</v>
      </c>
      <c r="G1053" s="48"/>
      <c r="H1053" s="29"/>
    </row>
    <row r="1054" spans="1:8" x14ac:dyDescent="0.25">
      <c r="A1054" s="48">
        <v>0.63194444444444442</v>
      </c>
      <c r="B1054" s="29">
        <v>1</v>
      </c>
      <c r="G1054" s="47"/>
      <c r="H1054" s="28"/>
    </row>
    <row r="1055" spans="1:8" x14ac:dyDescent="0.25">
      <c r="A1055" s="48">
        <v>0.35416666666666669</v>
      </c>
      <c r="B1055" s="29">
        <v>1</v>
      </c>
      <c r="G1055" s="48"/>
      <c r="H1055" s="29"/>
    </row>
    <row r="1056" spans="1:8" x14ac:dyDescent="0.25">
      <c r="A1056" s="48">
        <v>0.25</v>
      </c>
      <c r="B1056" s="29">
        <v>1</v>
      </c>
      <c r="G1056" s="47"/>
      <c r="H1056" s="28"/>
    </row>
    <row r="1057" spans="1:8" x14ac:dyDescent="0.25">
      <c r="A1057" s="48">
        <v>0.9</v>
      </c>
      <c r="B1057" s="29">
        <v>1</v>
      </c>
      <c r="G1057" s="47"/>
      <c r="H1057" s="28"/>
    </row>
    <row r="1058" spans="1:8" x14ac:dyDescent="0.25">
      <c r="A1058" s="47">
        <v>0.75</v>
      </c>
      <c r="B1058" s="28">
        <v>1</v>
      </c>
      <c r="G1058" s="47"/>
      <c r="H1058" s="28"/>
    </row>
    <row r="1059" spans="1:8" x14ac:dyDescent="0.25">
      <c r="A1059" s="48">
        <v>0.78611111111111109</v>
      </c>
      <c r="B1059" s="29">
        <v>1</v>
      </c>
      <c r="G1059" s="48"/>
      <c r="H1059" s="29"/>
    </row>
    <row r="1060" spans="1:8" x14ac:dyDescent="0.25">
      <c r="A1060" s="47">
        <v>0.80138888888888893</v>
      </c>
      <c r="B1060" s="28">
        <v>1</v>
      </c>
      <c r="G1060" s="47"/>
      <c r="H1060" s="28"/>
    </row>
    <row r="1061" spans="1:8" x14ac:dyDescent="0.25">
      <c r="A1061" s="47">
        <v>0.375</v>
      </c>
      <c r="B1061" s="28">
        <v>1</v>
      </c>
      <c r="G1061" s="48"/>
      <c r="H1061" s="29"/>
    </row>
    <row r="1062" spans="1:8" x14ac:dyDescent="0.25">
      <c r="A1062" s="47">
        <v>0.31805555555555554</v>
      </c>
      <c r="B1062" s="28">
        <v>7</v>
      </c>
      <c r="G1062" s="48"/>
      <c r="H1062" s="29"/>
    </row>
    <row r="1063" spans="1:8" x14ac:dyDescent="0.25">
      <c r="A1063" s="48">
        <v>0.70833333333333337</v>
      </c>
      <c r="B1063" s="29">
        <v>1</v>
      </c>
      <c r="G1063" s="47"/>
      <c r="H1063" s="28"/>
    </row>
    <row r="1064" spans="1:8" x14ac:dyDescent="0.25">
      <c r="A1064" s="47">
        <v>0.44097222222222227</v>
      </c>
      <c r="B1064" s="28">
        <v>1</v>
      </c>
      <c r="G1064" s="48"/>
      <c r="H1064" s="29"/>
    </row>
    <row r="1065" spans="1:8" x14ac:dyDescent="0.25">
      <c r="A1065" s="48">
        <v>0.3979166666666667</v>
      </c>
      <c r="B1065" s="29">
        <v>1</v>
      </c>
      <c r="G1065" s="47"/>
      <c r="H1065" s="28"/>
    </row>
    <row r="1066" spans="1:8" x14ac:dyDescent="0.25">
      <c r="A1066" s="48">
        <v>0.49583333333333335</v>
      </c>
      <c r="B1066" s="29">
        <v>1</v>
      </c>
      <c r="G1066" s="48"/>
      <c r="H1066" s="29"/>
    </row>
    <row r="1067" spans="1:8" x14ac:dyDescent="0.25">
      <c r="A1067" s="47">
        <v>0.67708333333333337</v>
      </c>
      <c r="B1067" s="28">
        <v>1</v>
      </c>
      <c r="G1067" s="47"/>
      <c r="H1067" s="28"/>
    </row>
    <row r="1068" spans="1:8" x14ac:dyDescent="0.25">
      <c r="A1068" s="48">
        <v>0.79513888888888884</v>
      </c>
      <c r="B1068" s="29">
        <v>7</v>
      </c>
      <c r="G1068" s="48"/>
      <c r="H1068" s="29"/>
    </row>
    <row r="1069" spans="1:8" x14ac:dyDescent="0.25">
      <c r="A1069" s="47">
        <v>0.80208333333333337</v>
      </c>
      <c r="B1069" s="28">
        <v>1</v>
      </c>
      <c r="G1069" s="47"/>
      <c r="H1069" s="28"/>
    </row>
    <row r="1070" spans="1:8" x14ac:dyDescent="0.25">
      <c r="A1070" s="47">
        <v>0.55972222222222223</v>
      </c>
      <c r="B1070" s="28">
        <v>1</v>
      </c>
      <c r="G1070" s="48"/>
      <c r="H1070" s="29"/>
    </row>
    <row r="1071" spans="1:8" x14ac:dyDescent="0.25">
      <c r="A1071" s="47">
        <v>0.8125</v>
      </c>
      <c r="B1071" s="28">
        <v>1</v>
      </c>
      <c r="G1071" s="47"/>
      <c r="H1071" s="28"/>
    </row>
    <row r="1072" spans="1:8" x14ac:dyDescent="0.25">
      <c r="A1072" s="48">
        <v>0.31736111111111115</v>
      </c>
      <c r="B1072" s="29">
        <v>7</v>
      </c>
      <c r="G1072" s="48"/>
      <c r="H1072" s="29"/>
    </row>
    <row r="1073" spans="1:8" x14ac:dyDescent="0.25">
      <c r="A1073" s="47">
        <v>0.5625</v>
      </c>
      <c r="B1073" s="28">
        <v>1</v>
      </c>
      <c r="G1073" s="47"/>
      <c r="H1073" s="28"/>
    </row>
    <row r="1074" spans="1:8" x14ac:dyDescent="0.25">
      <c r="A1074" s="48">
        <v>0.6333333333333333</v>
      </c>
      <c r="B1074" s="29">
        <v>50</v>
      </c>
      <c r="G1074" s="48"/>
      <c r="H1074" s="29"/>
    </row>
    <row r="1075" spans="1:8" x14ac:dyDescent="0.25">
      <c r="A1075" s="48">
        <v>0.58680555555555558</v>
      </c>
      <c r="B1075" s="29">
        <v>7</v>
      </c>
      <c r="G1075" s="47"/>
      <c r="H1075" s="28"/>
    </row>
    <row r="1076" spans="1:8" x14ac:dyDescent="0.25">
      <c r="A1076" s="47">
        <v>0.4513888888888889</v>
      </c>
      <c r="B1076" s="28">
        <v>1</v>
      </c>
      <c r="G1076" s="48"/>
      <c r="H1076" s="29"/>
    </row>
    <row r="1077" spans="1:8" x14ac:dyDescent="0.25">
      <c r="A1077" s="48">
        <v>0.5625</v>
      </c>
      <c r="B1077" s="29">
        <v>1</v>
      </c>
      <c r="G1077" s="47"/>
      <c r="H1077" s="28"/>
    </row>
    <row r="1078" spans="1:8" x14ac:dyDescent="0.25">
      <c r="A1078" s="47">
        <v>0.33055555555555555</v>
      </c>
      <c r="B1078" s="28">
        <v>1</v>
      </c>
      <c r="G1078" s="47"/>
      <c r="H1078" s="28"/>
    </row>
    <row r="1079" spans="1:8" x14ac:dyDescent="0.25">
      <c r="A1079" s="48">
        <v>0.57291666666666663</v>
      </c>
      <c r="B1079" s="29">
        <v>7</v>
      </c>
      <c r="G1079" s="47"/>
      <c r="H1079" s="28"/>
    </row>
    <row r="1080" spans="1:8" x14ac:dyDescent="0.25">
      <c r="A1080" s="47">
        <v>0.35000000000000003</v>
      </c>
      <c r="B1080" s="28">
        <v>7</v>
      </c>
      <c r="G1080" s="48"/>
      <c r="H1080" s="29"/>
    </row>
    <row r="1081" spans="1:8" x14ac:dyDescent="0.25">
      <c r="A1081" s="48">
        <v>0.29166666666666669</v>
      </c>
      <c r="B1081" s="29">
        <v>1</v>
      </c>
      <c r="G1081" s="47"/>
      <c r="H1081" s="28"/>
    </row>
    <row r="1082" spans="1:8" x14ac:dyDescent="0.25">
      <c r="A1082" s="47">
        <v>0.45833333333333331</v>
      </c>
      <c r="B1082" s="28">
        <v>1</v>
      </c>
      <c r="G1082" s="48"/>
      <c r="H1082" s="29"/>
    </row>
    <row r="1083" spans="1:8" x14ac:dyDescent="0.25">
      <c r="A1083" s="48">
        <v>0.49652777777777773</v>
      </c>
      <c r="B1083" s="29">
        <v>1</v>
      </c>
      <c r="G1083" s="47"/>
      <c r="H1083" s="28"/>
    </row>
    <row r="1084" spans="1:8" x14ac:dyDescent="0.25">
      <c r="A1084" s="47">
        <v>0.49652777777777773</v>
      </c>
      <c r="B1084" s="28">
        <v>1</v>
      </c>
      <c r="G1084" s="48"/>
      <c r="H1084" s="29"/>
    </row>
    <row r="1085" spans="1:8" x14ac:dyDescent="0.25">
      <c r="A1085" s="48">
        <v>0.4513888888888889</v>
      </c>
      <c r="B1085" s="29">
        <v>7</v>
      </c>
      <c r="G1085" s="48"/>
      <c r="H1085" s="29"/>
    </row>
    <row r="1086" spans="1:8" x14ac:dyDescent="0.25">
      <c r="A1086" s="47">
        <v>0.83333333333333337</v>
      </c>
      <c r="B1086" s="28">
        <v>1</v>
      </c>
      <c r="G1086" s="47"/>
      <c r="H1086" s="28"/>
    </row>
    <row r="1087" spans="1:8" x14ac:dyDescent="0.25">
      <c r="A1087" s="48">
        <v>0.52777777777777779</v>
      </c>
      <c r="B1087" s="29">
        <v>7</v>
      </c>
      <c r="G1087" s="48"/>
      <c r="H1087" s="29"/>
    </row>
    <row r="1088" spans="1:8" x14ac:dyDescent="0.25">
      <c r="A1088" s="47">
        <v>0.65902777777777777</v>
      </c>
      <c r="B1088" s="28">
        <v>1</v>
      </c>
      <c r="G1088" s="47"/>
      <c r="H1088" s="28"/>
    </row>
    <row r="1089" spans="1:8" x14ac:dyDescent="0.25">
      <c r="A1089" s="48">
        <v>0.68888888888888899</v>
      </c>
      <c r="B1089" s="29">
        <v>1</v>
      </c>
      <c r="G1089" s="48"/>
      <c r="H1089" s="29"/>
    </row>
    <row r="1090" spans="1:8" x14ac:dyDescent="0.25">
      <c r="A1090" s="47">
        <v>0.41805555555555557</v>
      </c>
      <c r="B1090" s="28">
        <v>1</v>
      </c>
      <c r="G1090" s="47"/>
      <c r="H1090" s="28"/>
    </row>
    <row r="1091" spans="1:8" x14ac:dyDescent="0.25">
      <c r="A1091" s="47">
        <v>0.74791666666666667</v>
      </c>
      <c r="B1091" s="28">
        <v>1</v>
      </c>
      <c r="G1091" s="48"/>
      <c r="H1091" s="29"/>
    </row>
    <row r="1092" spans="1:8" x14ac:dyDescent="0.25">
      <c r="A1092" s="47">
        <v>0.68055555555555547</v>
      </c>
      <c r="B1092" s="28">
        <v>1</v>
      </c>
      <c r="G1092" s="47"/>
      <c r="H1092" s="28"/>
    </row>
    <row r="1093" spans="1:8" x14ac:dyDescent="0.25">
      <c r="A1093" s="48">
        <v>0.59375</v>
      </c>
      <c r="B1093" s="29">
        <v>1</v>
      </c>
      <c r="G1093" s="48"/>
      <c r="H1093" s="29"/>
    </row>
    <row r="1094" spans="1:8" x14ac:dyDescent="0.25">
      <c r="A1094" s="47">
        <v>0.50347222222222221</v>
      </c>
      <c r="B1094" s="28">
        <v>1</v>
      </c>
      <c r="G1094" s="47"/>
      <c r="H1094" s="28"/>
    </row>
    <row r="1095" spans="1:8" x14ac:dyDescent="0.25">
      <c r="A1095" s="48">
        <v>0.51041666666666663</v>
      </c>
      <c r="B1095" s="29">
        <v>1</v>
      </c>
      <c r="G1095" s="47"/>
      <c r="H1095" s="28"/>
    </row>
    <row r="1096" spans="1:8" x14ac:dyDescent="0.25">
      <c r="A1096" s="47">
        <v>0.3125</v>
      </c>
      <c r="B1096" s="28">
        <v>7</v>
      </c>
      <c r="G1096" s="48"/>
      <c r="H1096" s="29"/>
    </row>
    <row r="1097" spans="1:8" x14ac:dyDescent="0.25">
      <c r="A1097" s="48">
        <v>0.57291666666666663</v>
      </c>
      <c r="B1097" s="29">
        <v>7</v>
      </c>
      <c r="G1097" s="47"/>
      <c r="H1097" s="28"/>
    </row>
    <row r="1098" spans="1:8" x14ac:dyDescent="0.25">
      <c r="A1098" s="48">
        <v>0.95624999999999993</v>
      </c>
      <c r="B1098" s="29">
        <v>1</v>
      </c>
      <c r="G1098" s="47"/>
      <c r="H1098" s="28"/>
    </row>
    <row r="1099" spans="1:8" x14ac:dyDescent="0.25">
      <c r="A1099" s="47">
        <v>0.70763888888888893</v>
      </c>
      <c r="B1099" s="28">
        <v>1</v>
      </c>
      <c r="G1099" s="48"/>
      <c r="H1099" s="29"/>
    </row>
    <row r="1100" spans="1:8" x14ac:dyDescent="0.25">
      <c r="A1100" s="48">
        <v>0.3888888888888889</v>
      </c>
      <c r="B1100" s="29">
        <v>7</v>
      </c>
      <c r="G1100" s="48"/>
      <c r="H1100" s="29"/>
    </row>
    <row r="1101" spans="1:8" x14ac:dyDescent="0.25">
      <c r="A1101" s="47">
        <v>0.77430555555555547</v>
      </c>
      <c r="B1101" s="28">
        <v>7</v>
      </c>
      <c r="G1101" s="47"/>
      <c r="H1101" s="28"/>
    </row>
    <row r="1102" spans="1:8" x14ac:dyDescent="0.25">
      <c r="A1102" s="48">
        <v>0.34236111111111112</v>
      </c>
      <c r="B1102" s="29">
        <v>1</v>
      </c>
      <c r="G1102" s="48"/>
      <c r="H1102" s="29"/>
    </row>
    <row r="1103" spans="1:8" x14ac:dyDescent="0.25">
      <c r="A1103" s="47">
        <v>0.67708333333333337</v>
      </c>
      <c r="B1103" s="28">
        <v>1</v>
      </c>
      <c r="G1103" s="48"/>
      <c r="H1103" s="29"/>
    </row>
    <row r="1104" spans="1:8" x14ac:dyDescent="0.25">
      <c r="A1104" s="48">
        <v>0.35625000000000001</v>
      </c>
      <c r="B1104" s="29">
        <v>1</v>
      </c>
      <c r="G1104" s="47"/>
      <c r="H1104" s="28"/>
    </row>
    <row r="1105" spans="1:8" x14ac:dyDescent="0.25">
      <c r="A1105" s="47">
        <v>0.54166666666666663</v>
      </c>
      <c r="B1105" s="28">
        <v>1</v>
      </c>
      <c r="G1105" s="47"/>
      <c r="H1105" s="28"/>
    </row>
    <row r="1106" spans="1:8" x14ac:dyDescent="0.25">
      <c r="A1106" s="48">
        <v>0.39513888888888887</v>
      </c>
      <c r="B1106" s="29">
        <v>1</v>
      </c>
      <c r="G1106" s="48"/>
      <c r="H1106" s="29"/>
    </row>
    <row r="1107" spans="1:8" x14ac:dyDescent="0.25">
      <c r="A1107" s="47">
        <v>0.38750000000000001</v>
      </c>
      <c r="B1107" s="28">
        <v>1</v>
      </c>
      <c r="G1107" s="48"/>
      <c r="H1107" s="29"/>
    </row>
    <row r="1108" spans="1:8" x14ac:dyDescent="0.25">
      <c r="A1108" s="47">
        <v>0.58333333333333337</v>
      </c>
      <c r="B1108" s="28">
        <v>1</v>
      </c>
      <c r="G1108" s="47"/>
      <c r="H1108" s="28"/>
    </row>
    <row r="1109" spans="1:8" x14ac:dyDescent="0.25">
      <c r="A1109" s="48">
        <v>0.79583333333333339</v>
      </c>
      <c r="B1109" s="29">
        <v>1</v>
      </c>
      <c r="G1109" s="47"/>
      <c r="H1109" s="28"/>
    </row>
    <row r="1110" spans="1:8" x14ac:dyDescent="0.25">
      <c r="A1110" s="47">
        <v>0.89583333333333337</v>
      </c>
      <c r="B1110" s="28">
        <v>7</v>
      </c>
      <c r="G1110" s="47"/>
      <c r="H1110" s="28"/>
    </row>
    <row r="1111" spans="1:8" x14ac:dyDescent="0.25">
      <c r="A1111" s="47">
        <v>0.52083333333333337</v>
      </c>
      <c r="B1111" s="28">
        <v>1</v>
      </c>
      <c r="G1111" s="48"/>
      <c r="H1111" s="29"/>
    </row>
    <row r="1112" spans="1:8" x14ac:dyDescent="0.25">
      <c r="A1112" s="48">
        <v>0.34375</v>
      </c>
      <c r="B1112" s="29">
        <v>7</v>
      </c>
      <c r="G1112" s="47"/>
      <c r="H1112" s="28"/>
    </row>
    <row r="1113" spans="1:8" x14ac:dyDescent="0.25">
      <c r="A1113" s="48">
        <v>0.95486111111111116</v>
      </c>
      <c r="B1113" s="29">
        <v>1</v>
      </c>
      <c r="G1113" s="48"/>
      <c r="H1113" s="29"/>
    </row>
    <row r="1114" spans="1:8" x14ac:dyDescent="0.25">
      <c r="A1114" s="47">
        <v>0.41666666666666669</v>
      </c>
      <c r="B1114" s="28">
        <v>1</v>
      </c>
      <c r="G1114" s="47"/>
      <c r="H1114" s="28"/>
    </row>
    <row r="1115" spans="1:8" x14ac:dyDescent="0.25">
      <c r="A1115" s="48">
        <v>0.86458333333333337</v>
      </c>
      <c r="B1115" s="29">
        <v>1</v>
      </c>
      <c r="G1115" s="48"/>
      <c r="H1115" s="29"/>
    </row>
    <row r="1116" spans="1:8" x14ac:dyDescent="0.25">
      <c r="A1116" s="48">
        <v>0.9243055555555556</v>
      </c>
      <c r="B1116" s="29">
        <v>1</v>
      </c>
      <c r="G1116" s="47"/>
      <c r="H1116" s="28"/>
    </row>
    <row r="1117" spans="1:8" x14ac:dyDescent="0.25">
      <c r="A1117" s="47">
        <v>0.38541666666666669</v>
      </c>
      <c r="B1117" s="28">
        <v>1</v>
      </c>
      <c r="G1117" s="48"/>
      <c r="H1117" s="29"/>
    </row>
    <row r="1118" spans="1:8" x14ac:dyDescent="0.25">
      <c r="A1118" s="47">
        <v>0.76527777777777783</v>
      </c>
      <c r="B1118" s="28">
        <v>1</v>
      </c>
      <c r="G1118" s="47"/>
      <c r="H1118" s="28"/>
    </row>
    <row r="1119" spans="1:8" x14ac:dyDescent="0.25">
      <c r="A1119" s="48">
        <v>0.77083333333333337</v>
      </c>
      <c r="B1119" s="29">
        <v>1</v>
      </c>
      <c r="G1119" s="48"/>
      <c r="H1119" s="29"/>
    </row>
    <row r="1120" spans="1:8" x14ac:dyDescent="0.25">
      <c r="A1120" s="48">
        <v>0.60763888888888895</v>
      </c>
      <c r="B1120" s="29">
        <v>1</v>
      </c>
      <c r="G1120" s="48"/>
      <c r="H1120" s="29"/>
    </row>
    <row r="1121" spans="1:8" x14ac:dyDescent="0.25">
      <c r="A1121" s="47">
        <v>0.4861111111111111</v>
      </c>
      <c r="B1121" s="28">
        <v>1</v>
      </c>
      <c r="G1121" s="47"/>
      <c r="H1121" s="28"/>
    </row>
    <row r="1122" spans="1:8" x14ac:dyDescent="0.25">
      <c r="A1122" s="47">
        <v>0.73055555555555562</v>
      </c>
      <c r="B1122" s="28">
        <v>1</v>
      </c>
      <c r="G1122" s="48"/>
      <c r="H1122" s="29"/>
    </row>
    <row r="1123" spans="1:8" x14ac:dyDescent="0.25">
      <c r="A1123" s="47">
        <v>0.77777777777777779</v>
      </c>
      <c r="B1123" s="28">
        <v>7</v>
      </c>
      <c r="G1123" s="47"/>
      <c r="H1123" s="28"/>
    </row>
    <row r="1124" spans="1:8" x14ac:dyDescent="0.25">
      <c r="A1124" s="48">
        <v>0.59861111111111109</v>
      </c>
      <c r="B1124" s="29">
        <v>1</v>
      </c>
      <c r="G1124" s="48"/>
      <c r="H1124" s="29"/>
    </row>
    <row r="1125" spans="1:8" x14ac:dyDescent="0.25">
      <c r="A1125" s="47">
        <v>0.44166666666666665</v>
      </c>
      <c r="B1125" s="28">
        <v>7</v>
      </c>
      <c r="G1125" s="48"/>
      <c r="H1125" s="29"/>
    </row>
    <row r="1126" spans="1:8" x14ac:dyDescent="0.25">
      <c r="A1126" s="48">
        <v>0.25347222222222221</v>
      </c>
      <c r="B1126" s="29">
        <v>1</v>
      </c>
      <c r="G1126" s="47"/>
      <c r="H1126" s="28"/>
    </row>
    <row r="1127" spans="1:8" x14ac:dyDescent="0.25">
      <c r="A1127" s="47">
        <v>0.57291666666666663</v>
      </c>
      <c r="B1127" s="28">
        <v>1</v>
      </c>
      <c r="G1127" s="48"/>
      <c r="H1127" s="29"/>
    </row>
    <row r="1128" spans="1:8" x14ac:dyDescent="0.25">
      <c r="A1128" s="48">
        <v>0.72916666666666663</v>
      </c>
      <c r="B1128" s="29">
        <v>1</v>
      </c>
      <c r="G1128" s="47"/>
      <c r="H1128" s="28"/>
    </row>
    <row r="1129" spans="1:8" x14ac:dyDescent="0.25">
      <c r="A1129" s="47">
        <v>0.69166666666666676</v>
      </c>
      <c r="B1129" s="28">
        <v>1</v>
      </c>
      <c r="G1129" s="48"/>
      <c r="H1129" s="29"/>
    </row>
    <row r="1130" spans="1:8" x14ac:dyDescent="0.25">
      <c r="A1130" s="48">
        <v>0.31597222222222221</v>
      </c>
      <c r="B1130" s="29">
        <v>7</v>
      </c>
      <c r="G1130" s="47"/>
      <c r="H1130" s="28"/>
    </row>
    <row r="1131" spans="1:8" x14ac:dyDescent="0.25">
      <c r="A1131" s="47">
        <v>0.49652777777777773</v>
      </c>
      <c r="B1131" s="28">
        <v>1</v>
      </c>
      <c r="G1131" s="48"/>
      <c r="H1131" s="29"/>
    </row>
    <row r="1132" spans="1:8" x14ac:dyDescent="0.25">
      <c r="A1132" s="48">
        <v>0.81944444444444453</v>
      </c>
      <c r="B1132" s="29">
        <v>1</v>
      </c>
      <c r="G1132" s="47"/>
      <c r="H1132" s="28"/>
    </row>
    <row r="1133" spans="1:8" x14ac:dyDescent="0.25">
      <c r="A1133" s="48">
        <v>0.77083333333333337</v>
      </c>
      <c r="B1133" s="29">
        <v>1</v>
      </c>
      <c r="G1133" s="47"/>
      <c r="H1133" s="28"/>
    </row>
    <row r="1134" spans="1:8" x14ac:dyDescent="0.25">
      <c r="A1134" s="47">
        <v>0.65694444444444444</v>
      </c>
      <c r="B1134" s="28">
        <v>1</v>
      </c>
      <c r="G1134" s="48"/>
      <c r="H1134" s="29"/>
    </row>
    <row r="1135" spans="1:8" x14ac:dyDescent="0.25">
      <c r="A1135" s="48">
        <v>0.625</v>
      </c>
      <c r="B1135" s="29">
        <v>7</v>
      </c>
      <c r="G1135" s="47"/>
      <c r="H1135" s="28"/>
    </row>
    <row r="1136" spans="1:8" x14ac:dyDescent="0.25">
      <c r="A1136" s="47">
        <v>0.33194444444444443</v>
      </c>
      <c r="B1136" s="28">
        <v>100</v>
      </c>
      <c r="G1136" s="48"/>
      <c r="H1136" s="29"/>
    </row>
    <row r="1137" spans="1:8" x14ac:dyDescent="0.25">
      <c r="A1137" s="48">
        <v>0.32569444444444445</v>
      </c>
      <c r="B1137" s="29">
        <v>1</v>
      </c>
      <c r="G1137" s="47"/>
      <c r="H1137" s="28"/>
    </row>
    <row r="1138" spans="1:8" x14ac:dyDescent="0.25">
      <c r="A1138" s="48">
        <v>0.85069444444444453</v>
      </c>
      <c r="B1138" s="29">
        <v>1</v>
      </c>
      <c r="G1138" s="47"/>
      <c r="H1138" s="28"/>
    </row>
    <row r="1139" spans="1:8" x14ac:dyDescent="0.25">
      <c r="A1139" s="47">
        <v>0.75555555555555554</v>
      </c>
      <c r="B1139" s="28">
        <v>1</v>
      </c>
      <c r="G1139" s="47"/>
      <c r="H1139" s="28"/>
    </row>
    <row r="1140" spans="1:8" x14ac:dyDescent="0.25">
      <c r="A1140" s="48">
        <v>0.76041666666666663</v>
      </c>
      <c r="B1140" s="29">
        <v>1</v>
      </c>
      <c r="G1140" s="48"/>
      <c r="H1140" s="29"/>
    </row>
    <row r="1141" spans="1:8" x14ac:dyDescent="0.25">
      <c r="A1141" s="47">
        <v>0.62152777777777779</v>
      </c>
      <c r="B1141" s="28">
        <v>1</v>
      </c>
      <c r="G1141" s="48"/>
      <c r="H1141" s="29"/>
    </row>
    <row r="1142" spans="1:8" x14ac:dyDescent="0.25">
      <c r="A1142" s="48">
        <v>0.72152777777777777</v>
      </c>
      <c r="B1142" s="29">
        <v>50</v>
      </c>
      <c r="G1142" s="47"/>
      <c r="H1142" s="28"/>
    </row>
    <row r="1143" spans="1:8" x14ac:dyDescent="0.25">
      <c r="A1143" s="47">
        <v>0.72013888888888899</v>
      </c>
      <c r="B1143" s="28">
        <v>7</v>
      </c>
      <c r="G1143" s="48"/>
      <c r="H1143" s="29"/>
    </row>
    <row r="1144" spans="1:8" x14ac:dyDescent="0.25">
      <c r="A1144" s="48">
        <v>0.34791666666666665</v>
      </c>
      <c r="B1144" s="29">
        <v>7</v>
      </c>
      <c r="G1144" s="48"/>
      <c r="H1144" s="29"/>
    </row>
    <row r="1145" spans="1:8" x14ac:dyDescent="0.25">
      <c r="A1145" s="47">
        <v>0.73611111111111116</v>
      </c>
      <c r="B1145" s="28">
        <v>1</v>
      </c>
      <c r="G1145" s="47"/>
      <c r="H1145" s="28"/>
    </row>
    <row r="1146" spans="1:8" x14ac:dyDescent="0.25">
      <c r="A1146" s="47">
        <v>0.39930555555555558</v>
      </c>
      <c r="B1146" s="28">
        <v>1</v>
      </c>
      <c r="G1146" s="47"/>
      <c r="H1146" s="28"/>
    </row>
    <row r="1147" spans="1:8" x14ac:dyDescent="0.25">
      <c r="A1147" s="48">
        <v>0.30555555555555552</v>
      </c>
      <c r="B1147" s="29">
        <v>7</v>
      </c>
      <c r="G1147" s="48"/>
      <c r="H1147" s="29"/>
    </row>
    <row r="1148" spans="1:8" x14ac:dyDescent="0.25">
      <c r="A1148" s="47">
        <v>0.90625</v>
      </c>
      <c r="B1148" s="28">
        <v>7</v>
      </c>
      <c r="G1148" s="47"/>
      <c r="H1148" s="28"/>
    </row>
    <row r="1149" spans="1:8" x14ac:dyDescent="0.25">
      <c r="A1149" s="48">
        <v>0.72152777777777777</v>
      </c>
      <c r="B1149" s="29">
        <v>50</v>
      </c>
      <c r="G1149" s="48"/>
      <c r="H1149" s="29"/>
    </row>
    <row r="1150" spans="1:8" x14ac:dyDescent="0.25">
      <c r="A1150" s="47">
        <v>0.34722222222222227</v>
      </c>
      <c r="B1150" s="28">
        <v>7</v>
      </c>
      <c r="G1150" s="48"/>
      <c r="H1150" s="29"/>
    </row>
    <row r="1151" spans="1:8" x14ac:dyDescent="0.25">
      <c r="A1151" s="47">
        <v>0.35416666666666669</v>
      </c>
      <c r="B1151" s="28">
        <v>1</v>
      </c>
      <c r="G1151" s="47"/>
      <c r="H1151" s="28"/>
    </row>
    <row r="1152" spans="1:8" x14ac:dyDescent="0.25">
      <c r="A1152" s="47">
        <v>0.4694444444444445</v>
      </c>
      <c r="B1152" s="28">
        <v>7</v>
      </c>
      <c r="G1152" s="48"/>
      <c r="H1152" s="29"/>
    </row>
    <row r="1153" spans="1:8" x14ac:dyDescent="0.25">
      <c r="A1153" s="48">
        <v>0.66736111111111107</v>
      </c>
      <c r="B1153" s="29">
        <v>7</v>
      </c>
      <c r="G1153" s="47"/>
      <c r="H1153" s="28"/>
    </row>
    <row r="1154" spans="1:8" x14ac:dyDescent="0.25">
      <c r="A1154" s="48">
        <v>0.59722222222222221</v>
      </c>
      <c r="B1154" s="29">
        <v>1</v>
      </c>
      <c r="G1154" s="48"/>
      <c r="H1154" s="29"/>
    </row>
    <row r="1155" spans="1:8" x14ac:dyDescent="0.25">
      <c r="A1155" s="47">
        <v>0.34027777777777773</v>
      </c>
      <c r="B1155" s="28">
        <v>1</v>
      </c>
      <c r="G1155" s="47"/>
      <c r="H1155" s="28"/>
    </row>
    <row r="1156" spans="1:8" x14ac:dyDescent="0.25">
      <c r="A1156" s="48">
        <v>0.34166666666666662</v>
      </c>
      <c r="B1156" s="29">
        <v>7</v>
      </c>
      <c r="G1156" s="48"/>
      <c r="H1156" s="29"/>
    </row>
    <row r="1157" spans="1:8" x14ac:dyDescent="0.25">
      <c r="A1157" s="48">
        <v>0.41666666666666669</v>
      </c>
      <c r="B1157" s="29">
        <v>7</v>
      </c>
      <c r="G1157" s="48"/>
      <c r="H1157" s="29"/>
    </row>
    <row r="1158" spans="1:8" x14ac:dyDescent="0.25">
      <c r="A1158" s="47">
        <v>0.73958333333333337</v>
      </c>
      <c r="B1158" s="28">
        <v>1</v>
      </c>
      <c r="G1158" s="47"/>
      <c r="H1158" s="28"/>
    </row>
    <row r="1159" spans="1:8" x14ac:dyDescent="0.25">
      <c r="A1159" s="47">
        <v>0.125</v>
      </c>
      <c r="B1159" s="28">
        <v>1</v>
      </c>
      <c r="G1159" s="48"/>
      <c r="H1159" s="29"/>
    </row>
    <row r="1160" spans="1:8" x14ac:dyDescent="0.25">
      <c r="A1160" s="48">
        <v>0.59305555555555556</v>
      </c>
      <c r="B1160" s="29">
        <v>50</v>
      </c>
      <c r="G1160" s="47"/>
      <c r="H1160" s="28"/>
    </row>
    <row r="1161" spans="1:8" x14ac:dyDescent="0.25">
      <c r="A1161" s="47">
        <v>0.6694444444444444</v>
      </c>
      <c r="B1161" s="28">
        <v>1</v>
      </c>
      <c r="G1161" s="47"/>
      <c r="H1161" s="28"/>
    </row>
    <row r="1162" spans="1:8" x14ac:dyDescent="0.25">
      <c r="A1162" s="48">
        <v>0.75</v>
      </c>
      <c r="B1162" s="29">
        <v>7</v>
      </c>
      <c r="G1162" s="48"/>
      <c r="H1162" s="29"/>
    </row>
    <row r="1163" spans="1:8" x14ac:dyDescent="0.25">
      <c r="A1163" s="48">
        <v>0.27430555555555552</v>
      </c>
      <c r="B1163" s="29">
        <v>1</v>
      </c>
      <c r="G1163" s="47"/>
      <c r="H1163" s="28"/>
    </row>
    <row r="1164" spans="1:8" x14ac:dyDescent="0.25">
      <c r="A1164" s="47">
        <v>0.47013888888888888</v>
      </c>
      <c r="B1164" s="28">
        <v>7</v>
      </c>
      <c r="G1164" s="48"/>
      <c r="H1164" s="29"/>
    </row>
    <row r="1165" spans="1:8" x14ac:dyDescent="0.25">
      <c r="A1165" s="48">
        <v>0.64930555555555558</v>
      </c>
      <c r="B1165" s="29">
        <v>7</v>
      </c>
      <c r="G1165" s="47"/>
      <c r="H1165" s="28"/>
    </row>
    <row r="1166" spans="1:8" x14ac:dyDescent="0.25">
      <c r="A1166" s="47">
        <v>0.60625000000000007</v>
      </c>
      <c r="B1166" s="28">
        <v>7</v>
      </c>
      <c r="G1166" s="48"/>
      <c r="H1166" s="29"/>
    </row>
    <row r="1167" spans="1:8" x14ac:dyDescent="0.25">
      <c r="A1167" s="48">
        <v>0.47916666666666669</v>
      </c>
      <c r="B1167" s="29">
        <v>1</v>
      </c>
      <c r="G1167" s="48"/>
      <c r="H1167" s="29"/>
    </row>
    <row r="1168" spans="1:8" x14ac:dyDescent="0.25">
      <c r="A1168" s="47">
        <v>0.51250000000000007</v>
      </c>
      <c r="B1168" s="28">
        <v>7</v>
      </c>
      <c r="G1168" s="47"/>
      <c r="H1168" s="28"/>
    </row>
    <row r="1169" spans="1:8" x14ac:dyDescent="0.25">
      <c r="A1169" s="48">
        <v>0.5</v>
      </c>
      <c r="B1169" s="29">
        <v>1</v>
      </c>
      <c r="G1169" s="48"/>
      <c r="H1169" s="29"/>
    </row>
    <row r="1170" spans="1:8" x14ac:dyDescent="0.25">
      <c r="A1170" s="48">
        <v>0.38055555555555554</v>
      </c>
      <c r="B1170" s="29">
        <v>7</v>
      </c>
      <c r="G1170" s="47"/>
      <c r="H1170" s="28"/>
    </row>
    <row r="1171" spans="1:8" x14ac:dyDescent="0.25">
      <c r="A1171" s="47">
        <v>0.58333333333333337</v>
      </c>
      <c r="B1171" s="28">
        <v>7</v>
      </c>
      <c r="G1171" s="47"/>
      <c r="H1171" s="28"/>
    </row>
    <row r="1172" spans="1:8" x14ac:dyDescent="0.25">
      <c r="A1172" s="48">
        <v>0.34027777777777773</v>
      </c>
      <c r="B1172" s="29">
        <v>7</v>
      </c>
      <c r="G1172" s="48"/>
      <c r="H1172" s="29"/>
    </row>
    <row r="1173" spans="1:8" x14ac:dyDescent="0.25">
      <c r="A1173" s="47">
        <v>0.84722222222222221</v>
      </c>
      <c r="B1173" s="28">
        <v>1</v>
      </c>
      <c r="G1173" s="47"/>
      <c r="H1173" s="28"/>
    </row>
    <row r="1174" spans="1:8" x14ac:dyDescent="0.25">
      <c r="A1174" s="47">
        <v>0.60763888888888895</v>
      </c>
      <c r="B1174" s="28">
        <v>7</v>
      </c>
      <c r="G1174" s="48"/>
      <c r="H1174" s="29"/>
    </row>
    <row r="1175" spans="1:8" x14ac:dyDescent="0.25">
      <c r="A1175" s="48">
        <v>0.84444444444444444</v>
      </c>
      <c r="B1175" s="29">
        <v>7</v>
      </c>
      <c r="G1175" s="48"/>
      <c r="H1175" s="29"/>
    </row>
    <row r="1176" spans="1:8" x14ac:dyDescent="0.25">
      <c r="A1176" s="47">
        <v>0.43055555555555558</v>
      </c>
      <c r="B1176" s="28">
        <v>1</v>
      </c>
      <c r="G1176" s="47"/>
      <c r="H1176" s="28"/>
    </row>
    <row r="1177" spans="1:8" x14ac:dyDescent="0.25">
      <c r="A1177" s="48">
        <v>0.39583333333333331</v>
      </c>
      <c r="B1177" s="29">
        <v>7</v>
      </c>
      <c r="G1177" s="48"/>
      <c r="H1177" s="29"/>
    </row>
    <row r="1178" spans="1:8" x14ac:dyDescent="0.25">
      <c r="A1178" s="47">
        <v>0.61111111111111105</v>
      </c>
      <c r="B1178" s="28">
        <v>7</v>
      </c>
      <c r="G1178" s="48"/>
      <c r="H1178" s="29"/>
    </row>
    <row r="1179" spans="1:8" x14ac:dyDescent="0.25">
      <c r="A1179" s="48">
        <v>0.66875000000000007</v>
      </c>
      <c r="B1179" s="29">
        <v>1</v>
      </c>
      <c r="G1179" s="47"/>
      <c r="H1179" s="28"/>
    </row>
    <row r="1180" spans="1:8" x14ac:dyDescent="0.25">
      <c r="A1180" s="48">
        <v>0.84722222222222221</v>
      </c>
      <c r="B1180" s="29">
        <v>1</v>
      </c>
      <c r="G1180" s="47"/>
      <c r="H1180" s="28"/>
    </row>
    <row r="1181" spans="1:8" x14ac:dyDescent="0.25">
      <c r="A1181" s="47">
        <v>0.19236111111111112</v>
      </c>
      <c r="B1181" s="28">
        <v>1</v>
      </c>
      <c r="G1181" s="47"/>
      <c r="H1181" s="28"/>
    </row>
    <row r="1182" spans="1:8" x14ac:dyDescent="0.25">
      <c r="A1182" s="48">
        <v>0.67361111111111116</v>
      </c>
      <c r="B1182" s="29">
        <v>1</v>
      </c>
      <c r="G1182" s="48"/>
      <c r="H1182" s="29"/>
    </row>
    <row r="1183" spans="1:8" x14ac:dyDescent="0.25">
      <c r="A1183" s="47">
        <v>0.4513888888888889</v>
      </c>
      <c r="B1183" s="28">
        <v>7</v>
      </c>
      <c r="G1183" s="47"/>
      <c r="H1183" s="28"/>
    </row>
    <row r="1184" spans="1:8" x14ac:dyDescent="0.25">
      <c r="A1184" s="47">
        <v>0.40347222222222223</v>
      </c>
      <c r="B1184" s="28">
        <v>1</v>
      </c>
      <c r="G1184" s="47"/>
      <c r="H1184" s="28"/>
    </row>
    <row r="1185" spans="1:8" x14ac:dyDescent="0.25">
      <c r="A1185" s="48">
        <v>0.35069444444444442</v>
      </c>
      <c r="B1185" s="29">
        <v>7</v>
      </c>
      <c r="G1185" s="47"/>
      <c r="H1185" s="28"/>
    </row>
    <row r="1186" spans="1:8" x14ac:dyDescent="0.25">
      <c r="A1186" s="47">
        <v>0.57986111111111105</v>
      </c>
      <c r="B1186" s="28">
        <v>50</v>
      </c>
      <c r="G1186" s="48"/>
      <c r="H1186" s="29"/>
    </row>
    <row r="1187" spans="1:8" x14ac:dyDescent="0.25">
      <c r="A1187" s="48">
        <v>0.8666666666666667</v>
      </c>
      <c r="B1187" s="29">
        <v>1</v>
      </c>
      <c r="G1187" s="47"/>
      <c r="H1187" s="28"/>
    </row>
    <row r="1188" spans="1:8" x14ac:dyDescent="0.25">
      <c r="A1188" s="48">
        <v>0.51180555555555551</v>
      </c>
      <c r="B1188" s="29">
        <v>1</v>
      </c>
      <c r="G1188" s="48"/>
      <c r="H1188" s="29"/>
    </row>
    <row r="1189" spans="1:8" x14ac:dyDescent="0.25">
      <c r="A1189" s="47">
        <v>0.3125</v>
      </c>
      <c r="B1189" s="28">
        <v>1</v>
      </c>
      <c r="G1189" s="47"/>
      <c r="H1189" s="28"/>
    </row>
    <row r="1190" spans="1:8" x14ac:dyDescent="0.25">
      <c r="A1190" s="48">
        <v>0.77916666666666667</v>
      </c>
      <c r="B1190" s="29">
        <v>7</v>
      </c>
      <c r="G1190" s="48"/>
      <c r="H1190" s="29"/>
    </row>
    <row r="1191" spans="1:8" x14ac:dyDescent="0.25">
      <c r="A1191" s="48">
        <v>0.54097222222222219</v>
      </c>
      <c r="B1191" s="29">
        <v>1</v>
      </c>
      <c r="G1191" s="47"/>
      <c r="H1191" s="28"/>
    </row>
    <row r="1192" spans="1:8" x14ac:dyDescent="0.25">
      <c r="A1192" s="47">
        <v>0.44097222222222227</v>
      </c>
      <c r="B1192" s="28">
        <v>1</v>
      </c>
      <c r="G1192" s="48"/>
      <c r="H1192" s="29"/>
    </row>
    <row r="1193" spans="1:8" x14ac:dyDescent="0.25">
      <c r="A1193" s="47">
        <v>0.65625</v>
      </c>
      <c r="B1193" s="28">
        <v>50</v>
      </c>
      <c r="G1193" s="47"/>
      <c r="H1193" s="28"/>
    </row>
    <row r="1194" spans="1:8" x14ac:dyDescent="0.25">
      <c r="A1194" s="47">
        <v>0.43055555555555558</v>
      </c>
      <c r="B1194" s="28">
        <v>7</v>
      </c>
      <c r="G1194" s="48"/>
      <c r="H1194" s="29"/>
    </row>
    <row r="1195" spans="1:8" x14ac:dyDescent="0.25">
      <c r="A1195" s="48">
        <v>0.80555555555555547</v>
      </c>
      <c r="B1195" s="29">
        <v>1</v>
      </c>
      <c r="G1195" s="48"/>
      <c r="H1195" s="29"/>
    </row>
    <row r="1196" spans="1:8" x14ac:dyDescent="0.25">
      <c r="A1196" s="47">
        <v>0.75347222222222221</v>
      </c>
      <c r="B1196" s="28">
        <v>1</v>
      </c>
      <c r="G1196" s="47"/>
      <c r="H1196" s="28"/>
    </row>
    <row r="1197" spans="1:8" x14ac:dyDescent="0.25">
      <c r="A1197" s="47">
        <v>0.29166666666666669</v>
      </c>
      <c r="B1197" s="28">
        <v>1</v>
      </c>
      <c r="G1197" s="48"/>
      <c r="H1197" s="29"/>
    </row>
    <row r="1198" spans="1:8" x14ac:dyDescent="0.25">
      <c r="A1198" s="47">
        <v>0.58333333333333337</v>
      </c>
      <c r="B1198" s="28">
        <v>1</v>
      </c>
      <c r="G1198" s="47"/>
      <c r="H1198" s="28"/>
    </row>
    <row r="1199" spans="1:8" x14ac:dyDescent="0.25">
      <c r="A1199" s="48">
        <v>0.42222222222222222</v>
      </c>
      <c r="B1199" s="29">
        <v>1</v>
      </c>
      <c r="G1199" s="48"/>
      <c r="H1199" s="29"/>
    </row>
    <row r="1200" spans="1:8" x14ac:dyDescent="0.25">
      <c r="A1200" s="47">
        <v>0.59722222222222221</v>
      </c>
      <c r="B1200" s="28">
        <v>7</v>
      </c>
      <c r="G1200" s="47"/>
      <c r="H1200" s="28"/>
    </row>
    <row r="1201" spans="1:8" x14ac:dyDescent="0.25">
      <c r="A1201" s="48">
        <v>0.79166666666666663</v>
      </c>
      <c r="B1201" s="29">
        <v>1</v>
      </c>
      <c r="G1201" s="47"/>
      <c r="H1201" s="28"/>
    </row>
    <row r="1202" spans="1:8" x14ac:dyDescent="0.25">
      <c r="A1202" s="47">
        <v>0.62638888888888888</v>
      </c>
      <c r="B1202" s="28">
        <v>50</v>
      </c>
      <c r="G1202" s="47"/>
      <c r="H1202" s="28"/>
    </row>
    <row r="1203" spans="1:8" x14ac:dyDescent="0.25">
      <c r="A1203" s="48">
        <v>0.50555555555555554</v>
      </c>
      <c r="B1203" s="29">
        <v>1</v>
      </c>
      <c r="G1203" s="47"/>
      <c r="H1203" s="28"/>
    </row>
    <row r="1204" spans="1:8" x14ac:dyDescent="0.25">
      <c r="A1204" s="47">
        <v>0.4826388888888889</v>
      </c>
      <c r="B1204" s="28">
        <v>1</v>
      </c>
      <c r="G1204" s="48"/>
      <c r="H1204" s="29"/>
    </row>
    <row r="1205" spans="1:8" x14ac:dyDescent="0.25">
      <c r="A1205" s="48">
        <v>0.5131944444444444</v>
      </c>
      <c r="B1205" s="29">
        <v>7</v>
      </c>
      <c r="G1205" s="47"/>
      <c r="H1205" s="28"/>
    </row>
    <row r="1206" spans="1:8" x14ac:dyDescent="0.25">
      <c r="A1206" s="47">
        <v>0.3</v>
      </c>
      <c r="B1206" s="28">
        <v>1</v>
      </c>
      <c r="G1206" s="48"/>
      <c r="H1206" s="29"/>
    </row>
    <row r="1207" spans="1:8" x14ac:dyDescent="0.25">
      <c r="A1207" s="48">
        <v>0.31944444444444448</v>
      </c>
      <c r="B1207" s="29">
        <v>1</v>
      </c>
      <c r="G1207" s="47"/>
      <c r="H1207" s="28"/>
    </row>
    <row r="1208" spans="1:8" x14ac:dyDescent="0.25">
      <c r="A1208" s="48">
        <v>0.27083333333333331</v>
      </c>
      <c r="B1208" s="29">
        <v>1</v>
      </c>
      <c r="G1208" s="48"/>
      <c r="H1208" s="29"/>
    </row>
    <row r="1209" spans="1:8" x14ac:dyDescent="0.25">
      <c r="A1209" s="47">
        <v>0.58680555555555558</v>
      </c>
      <c r="B1209" s="28">
        <v>7</v>
      </c>
      <c r="G1209" s="48"/>
      <c r="H1209" s="29"/>
    </row>
    <row r="1210" spans="1:8" x14ac:dyDescent="0.25">
      <c r="A1210" s="48">
        <v>0.63611111111111118</v>
      </c>
      <c r="B1210" s="29">
        <v>7</v>
      </c>
      <c r="G1210" s="48"/>
      <c r="H1210" s="29"/>
    </row>
    <row r="1211" spans="1:8" x14ac:dyDescent="0.25">
      <c r="A1211" s="47">
        <v>0.68333333333333324</v>
      </c>
      <c r="B1211" s="28">
        <v>1</v>
      </c>
      <c r="G1211" s="48"/>
      <c r="H1211" s="29"/>
    </row>
    <row r="1212" spans="1:8" x14ac:dyDescent="0.25">
      <c r="A1212" s="48">
        <v>0.72430555555555554</v>
      </c>
      <c r="B1212" s="29">
        <v>1</v>
      </c>
      <c r="G1212" s="48"/>
      <c r="H1212" s="29"/>
    </row>
    <row r="1213" spans="1:8" x14ac:dyDescent="0.25">
      <c r="A1213" s="47">
        <v>3.125E-2</v>
      </c>
      <c r="B1213" s="28">
        <v>0</v>
      </c>
      <c r="G1213" s="48"/>
      <c r="H1213" s="29"/>
    </row>
    <row r="1214" spans="1:8" x14ac:dyDescent="0.25">
      <c r="A1214" s="47">
        <v>0.40138888888888885</v>
      </c>
      <c r="B1214" s="28">
        <v>1</v>
      </c>
      <c r="G1214" s="47"/>
      <c r="H1214" s="28"/>
    </row>
    <row r="1215" spans="1:8" x14ac:dyDescent="0.25">
      <c r="A1215" s="47">
        <v>0.26041666666666669</v>
      </c>
      <c r="B1215" s="28">
        <v>1</v>
      </c>
      <c r="G1215" s="48"/>
      <c r="H1215" s="29"/>
    </row>
    <row r="1216" spans="1:8" x14ac:dyDescent="0.25">
      <c r="A1216" s="47">
        <v>0.42083333333333334</v>
      </c>
      <c r="B1216" s="28">
        <v>1</v>
      </c>
      <c r="G1216" s="48"/>
      <c r="H1216" s="29"/>
    </row>
    <row r="1217" spans="1:8" x14ac:dyDescent="0.25">
      <c r="A1217" s="48">
        <v>0.87152777777777779</v>
      </c>
      <c r="B1217" s="29">
        <v>1</v>
      </c>
      <c r="G1217" s="47"/>
      <c r="H1217" s="28"/>
    </row>
    <row r="1218" spans="1:8" x14ac:dyDescent="0.25">
      <c r="A1218" s="47">
        <v>0.60625000000000007</v>
      </c>
      <c r="B1218" s="28">
        <v>1</v>
      </c>
      <c r="G1218" s="48"/>
      <c r="H1218" s="29"/>
    </row>
    <row r="1219" spans="1:8" x14ac:dyDescent="0.25">
      <c r="A1219" s="48">
        <v>0.29166666666666669</v>
      </c>
      <c r="B1219" s="29">
        <v>1</v>
      </c>
      <c r="G1219" s="47"/>
      <c r="H1219" s="28"/>
    </row>
    <row r="1220" spans="1:8" x14ac:dyDescent="0.25">
      <c r="A1220" s="47">
        <v>0.55555555555555558</v>
      </c>
      <c r="B1220" s="28">
        <v>1</v>
      </c>
      <c r="G1220" s="48"/>
      <c r="H1220" s="29"/>
    </row>
    <row r="1221" spans="1:8" x14ac:dyDescent="0.25">
      <c r="A1221" s="48">
        <v>0.79861111111111116</v>
      </c>
      <c r="B1221" s="29">
        <v>1</v>
      </c>
      <c r="G1221" s="48"/>
      <c r="H1221" s="29"/>
    </row>
    <row r="1222" spans="1:8" x14ac:dyDescent="0.25">
      <c r="A1222" s="48">
        <v>0.5625</v>
      </c>
      <c r="B1222" s="29">
        <v>1</v>
      </c>
      <c r="G1222" s="47"/>
      <c r="H1222" s="28"/>
    </row>
    <row r="1223" spans="1:8" x14ac:dyDescent="0.25">
      <c r="A1223" s="48">
        <v>0.61111111111111105</v>
      </c>
      <c r="B1223" s="29">
        <v>1</v>
      </c>
      <c r="G1223" s="48"/>
      <c r="H1223" s="29"/>
    </row>
    <row r="1224" spans="1:8" x14ac:dyDescent="0.25">
      <c r="A1224" s="48">
        <v>0.86111111111111116</v>
      </c>
      <c r="B1224" s="29">
        <v>1</v>
      </c>
      <c r="G1224" s="47"/>
      <c r="H1224" s="28"/>
    </row>
    <row r="1225" spans="1:8" x14ac:dyDescent="0.25">
      <c r="A1225" s="48">
        <v>0.3298611111111111</v>
      </c>
      <c r="B1225" s="29">
        <v>7</v>
      </c>
      <c r="G1225" s="48"/>
      <c r="H1225" s="29"/>
    </row>
    <row r="1226" spans="1:8" x14ac:dyDescent="0.25">
      <c r="A1226" s="48">
        <v>0.46666666666666662</v>
      </c>
      <c r="B1226" s="29">
        <v>7</v>
      </c>
      <c r="G1226" s="47"/>
      <c r="H1226" s="28"/>
    </row>
    <row r="1227" spans="1:8" x14ac:dyDescent="0.25">
      <c r="A1227" s="47">
        <v>0.77708333333333324</v>
      </c>
      <c r="B1227" s="28">
        <v>1</v>
      </c>
      <c r="G1227" s="48"/>
      <c r="H1227" s="29"/>
    </row>
    <row r="1228" spans="1:8" x14ac:dyDescent="0.25">
      <c r="A1228" s="48">
        <v>0.78125</v>
      </c>
      <c r="B1228" s="29">
        <v>7</v>
      </c>
      <c r="G1228" s="48"/>
      <c r="H1228" s="29"/>
    </row>
    <row r="1229" spans="1:8" x14ac:dyDescent="0.25">
      <c r="A1229" s="48">
        <v>0.9375</v>
      </c>
      <c r="B1229" s="29">
        <v>1</v>
      </c>
      <c r="G1229" s="47"/>
      <c r="H1229" s="28"/>
    </row>
    <row r="1230" spans="1:8" x14ac:dyDescent="0.25">
      <c r="A1230" s="47">
        <v>0.85069444444444453</v>
      </c>
      <c r="B1230" s="28">
        <v>1</v>
      </c>
      <c r="G1230" s="47"/>
      <c r="H1230" s="28"/>
    </row>
    <row r="1231" spans="1:8" x14ac:dyDescent="0.25">
      <c r="A1231" s="48">
        <v>0.98958333333333337</v>
      </c>
      <c r="B1231" s="29">
        <v>1</v>
      </c>
      <c r="G1231" s="48"/>
      <c r="H1231" s="29"/>
    </row>
    <row r="1232" spans="1:8" x14ac:dyDescent="0.25">
      <c r="A1232" s="47">
        <v>0.30555555555555552</v>
      </c>
      <c r="B1232" s="28">
        <v>1</v>
      </c>
      <c r="G1232" s="48"/>
      <c r="H1232" s="29"/>
    </row>
    <row r="1233" spans="1:8" x14ac:dyDescent="0.25">
      <c r="A1233" s="48">
        <v>0.68333333333333324</v>
      </c>
      <c r="B1233" s="29">
        <v>7</v>
      </c>
      <c r="G1233" s="47"/>
      <c r="H1233" s="28"/>
    </row>
    <row r="1234" spans="1:8" x14ac:dyDescent="0.25">
      <c r="A1234" s="48">
        <v>0.2951388888888889</v>
      </c>
      <c r="B1234" s="29">
        <v>7</v>
      </c>
      <c r="G1234" s="48"/>
      <c r="H1234" s="29"/>
    </row>
    <row r="1235" spans="1:8" x14ac:dyDescent="0.25">
      <c r="A1235" s="47">
        <v>0.84722222222222221</v>
      </c>
      <c r="B1235" s="28">
        <v>1</v>
      </c>
      <c r="G1235" s="48"/>
      <c r="H1235" s="29"/>
    </row>
    <row r="1236" spans="1:8" x14ac:dyDescent="0.25">
      <c r="A1236" s="48">
        <v>0.73263888888888884</v>
      </c>
      <c r="B1236" s="29">
        <v>7</v>
      </c>
      <c r="G1236" s="47"/>
      <c r="H1236" s="28"/>
    </row>
    <row r="1237" spans="1:8" x14ac:dyDescent="0.25">
      <c r="A1237" s="47">
        <v>0.87847222222222221</v>
      </c>
      <c r="B1237" s="28">
        <v>1</v>
      </c>
      <c r="G1237" s="48"/>
      <c r="H1237" s="29"/>
    </row>
    <row r="1238" spans="1:8" x14ac:dyDescent="0.25">
      <c r="A1238" s="48">
        <v>9.375E-2</v>
      </c>
      <c r="B1238" s="29">
        <v>1</v>
      </c>
      <c r="G1238" s="47"/>
      <c r="H1238" s="28"/>
    </row>
    <row r="1239" spans="1:8" x14ac:dyDescent="0.25">
      <c r="A1239" s="47">
        <v>0.97430555555555554</v>
      </c>
      <c r="B1239" s="28">
        <v>1</v>
      </c>
      <c r="G1239" s="48"/>
      <c r="H1239" s="29"/>
    </row>
    <row r="1240" spans="1:8" x14ac:dyDescent="0.25">
      <c r="A1240" s="48">
        <v>0.20833333333333334</v>
      </c>
      <c r="B1240" s="29">
        <v>1</v>
      </c>
      <c r="G1240" s="47"/>
      <c r="H1240" s="28"/>
    </row>
    <row r="1241" spans="1:8" x14ac:dyDescent="0.25">
      <c r="A1241" s="48">
        <v>0.92361111111111116</v>
      </c>
      <c r="B1241" s="29">
        <v>1</v>
      </c>
      <c r="G1241" s="48"/>
      <c r="H1241" s="29"/>
    </row>
    <row r="1242" spans="1:8" x14ac:dyDescent="0.25">
      <c r="A1242" s="47">
        <v>0.39444444444444443</v>
      </c>
      <c r="B1242" s="28">
        <v>1</v>
      </c>
      <c r="G1242" s="47"/>
      <c r="H1242" s="28"/>
    </row>
    <row r="1243" spans="1:8" x14ac:dyDescent="0.25">
      <c r="A1243" s="47">
        <v>0.63472222222222219</v>
      </c>
      <c r="B1243" s="28">
        <v>1</v>
      </c>
      <c r="G1243" s="48"/>
      <c r="H1243" s="29"/>
    </row>
    <row r="1244" spans="1:8" x14ac:dyDescent="0.25">
      <c r="A1244" s="48">
        <v>0.58333333333333337</v>
      </c>
      <c r="B1244" s="29">
        <v>1</v>
      </c>
      <c r="G1244" s="47"/>
      <c r="H1244" s="28"/>
    </row>
    <row r="1245" spans="1:8" x14ac:dyDescent="0.25">
      <c r="A1245" s="48">
        <v>0.32291666666666669</v>
      </c>
      <c r="B1245" s="29">
        <v>1</v>
      </c>
      <c r="G1245" s="48"/>
      <c r="H1245" s="29"/>
    </row>
    <row r="1246" spans="1:8" x14ac:dyDescent="0.25">
      <c r="A1246" s="47">
        <v>0.58333333333333337</v>
      </c>
      <c r="B1246" s="28">
        <v>1</v>
      </c>
      <c r="G1246" s="47"/>
      <c r="H1246" s="28"/>
    </row>
    <row r="1247" spans="1:8" x14ac:dyDescent="0.25">
      <c r="A1247" s="48">
        <v>0.92986111111111114</v>
      </c>
      <c r="B1247" s="29">
        <v>1</v>
      </c>
      <c r="G1247" s="48"/>
      <c r="H1247" s="29"/>
    </row>
    <row r="1248" spans="1:8" x14ac:dyDescent="0.25">
      <c r="A1248" s="48">
        <v>0.80208333333333337</v>
      </c>
      <c r="B1248" s="29">
        <v>1</v>
      </c>
      <c r="G1248" s="47"/>
      <c r="H1248" s="28"/>
    </row>
    <row r="1249" spans="1:8" x14ac:dyDescent="0.25">
      <c r="A1249" s="47">
        <v>0.3576388888888889</v>
      </c>
      <c r="B1249" s="28">
        <v>7</v>
      </c>
      <c r="G1249" s="47"/>
      <c r="H1249" s="28"/>
    </row>
    <row r="1250" spans="1:8" x14ac:dyDescent="0.25">
      <c r="A1250" s="48">
        <v>0.33333333333333331</v>
      </c>
      <c r="B1250" s="29">
        <v>1</v>
      </c>
      <c r="G1250" s="48"/>
      <c r="H1250" s="29"/>
    </row>
    <row r="1251" spans="1:8" x14ac:dyDescent="0.25">
      <c r="A1251" s="47">
        <v>0.625</v>
      </c>
      <c r="B1251" s="28">
        <v>1</v>
      </c>
      <c r="G1251" s="47"/>
      <c r="H1251" s="28"/>
    </row>
    <row r="1252" spans="1:8" x14ac:dyDescent="0.25">
      <c r="A1252" s="48">
        <v>0.45833333333333331</v>
      </c>
      <c r="B1252" s="29">
        <v>7</v>
      </c>
      <c r="G1252" s="48"/>
      <c r="H1252" s="29"/>
    </row>
    <row r="1253" spans="1:8" x14ac:dyDescent="0.25">
      <c r="A1253" s="47">
        <v>0.25</v>
      </c>
      <c r="B1253" s="28">
        <v>1</v>
      </c>
      <c r="G1253" s="48"/>
      <c r="H1253" s="29"/>
    </row>
    <row r="1254" spans="1:8" x14ac:dyDescent="0.25">
      <c r="A1254" s="48">
        <v>0.67083333333333339</v>
      </c>
      <c r="B1254" s="29">
        <v>1</v>
      </c>
      <c r="G1254" s="47"/>
      <c r="H1254" s="28"/>
    </row>
    <row r="1255" spans="1:8" x14ac:dyDescent="0.25">
      <c r="A1255" s="47">
        <v>0.4236111111111111</v>
      </c>
      <c r="B1255" s="28">
        <v>1</v>
      </c>
      <c r="G1255" s="47"/>
      <c r="H1255" s="28"/>
    </row>
    <row r="1256" spans="1:8" x14ac:dyDescent="0.25">
      <c r="A1256" s="48">
        <v>0.75</v>
      </c>
      <c r="B1256" s="29">
        <v>1</v>
      </c>
      <c r="G1256" s="48"/>
      <c r="H1256" s="29"/>
    </row>
    <row r="1257" spans="1:8" x14ac:dyDescent="0.25">
      <c r="A1257" s="47">
        <v>0.84027777777777779</v>
      </c>
      <c r="B1257" s="28">
        <v>1</v>
      </c>
      <c r="G1257" s="48"/>
      <c r="H1257" s="29"/>
    </row>
    <row r="1258" spans="1:8" x14ac:dyDescent="0.25">
      <c r="A1258" s="48">
        <v>0.79513888888888884</v>
      </c>
      <c r="B1258" s="29">
        <v>1</v>
      </c>
      <c r="G1258" s="47"/>
      <c r="H1258" s="28"/>
    </row>
    <row r="1259" spans="1:8" x14ac:dyDescent="0.25">
      <c r="A1259" s="47">
        <v>0.82638888888888884</v>
      </c>
      <c r="B1259" s="28">
        <v>7</v>
      </c>
      <c r="G1259" s="48"/>
      <c r="H1259" s="29"/>
    </row>
    <row r="1260" spans="1:8" x14ac:dyDescent="0.25">
      <c r="A1260" s="48">
        <v>0.91180555555555554</v>
      </c>
      <c r="B1260" s="29">
        <v>1</v>
      </c>
      <c r="G1260" s="48"/>
      <c r="H1260" s="29"/>
    </row>
    <row r="1261" spans="1:8" x14ac:dyDescent="0.25">
      <c r="A1261" s="47">
        <v>0.72916666666666663</v>
      </c>
      <c r="B1261" s="28">
        <v>1</v>
      </c>
      <c r="G1261" s="47"/>
      <c r="H1261" s="28"/>
    </row>
    <row r="1262" spans="1:8" x14ac:dyDescent="0.25">
      <c r="A1262" s="47">
        <v>0.8520833333333333</v>
      </c>
      <c r="B1262" s="28">
        <v>1</v>
      </c>
      <c r="G1262" s="48"/>
      <c r="H1262" s="29"/>
    </row>
    <row r="1263" spans="1:8" x14ac:dyDescent="0.25">
      <c r="A1263" s="48">
        <v>0.54861111111111105</v>
      </c>
      <c r="B1263" s="29">
        <v>1</v>
      </c>
      <c r="G1263" s="47"/>
      <c r="H1263" s="28"/>
    </row>
    <row r="1264" spans="1:8" x14ac:dyDescent="0.25">
      <c r="A1264" s="47">
        <v>0.80902777777777779</v>
      </c>
      <c r="B1264" s="28">
        <v>1</v>
      </c>
      <c r="G1264" s="48"/>
      <c r="H1264" s="29"/>
    </row>
    <row r="1265" spans="1:8" x14ac:dyDescent="0.25">
      <c r="A1265" s="48">
        <v>0.80972222222222223</v>
      </c>
      <c r="B1265" s="29">
        <v>7</v>
      </c>
      <c r="G1265" s="47"/>
      <c r="H1265" s="28"/>
    </row>
    <row r="1266" spans="1:8" x14ac:dyDescent="0.25">
      <c r="A1266" s="48">
        <v>0.66666666666666663</v>
      </c>
      <c r="B1266" s="29">
        <v>1</v>
      </c>
      <c r="G1266" s="48"/>
      <c r="H1266" s="29"/>
    </row>
    <row r="1267" spans="1:8" x14ac:dyDescent="0.25">
      <c r="A1267" s="47">
        <v>0.85902777777777783</v>
      </c>
      <c r="B1267" s="28">
        <v>1</v>
      </c>
      <c r="G1267" s="47"/>
      <c r="H1267" s="28"/>
    </row>
    <row r="1268" spans="1:8" x14ac:dyDescent="0.25">
      <c r="A1268" s="47">
        <v>0.43263888888888885</v>
      </c>
      <c r="B1268" s="28">
        <v>7</v>
      </c>
      <c r="G1268" s="48"/>
      <c r="H1268" s="29"/>
    </row>
    <row r="1269" spans="1:8" x14ac:dyDescent="0.25">
      <c r="A1269" s="48">
        <v>0.55208333333333337</v>
      </c>
      <c r="B1269" s="29">
        <v>1</v>
      </c>
      <c r="G1269" s="47"/>
      <c r="H1269" s="28"/>
    </row>
    <row r="1270" spans="1:8" x14ac:dyDescent="0.25">
      <c r="A1270" s="48">
        <v>0.51736111111111105</v>
      </c>
      <c r="B1270" s="29">
        <v>1</v>
      </c>
      <c r="G1270" s="48"/>
      <c r="H1270" s="29"/>
    </row>
    <row r="1271" spans="1:8" x14ac:dyDescent="0.25">
      <c r="A1271" s="47">
        <v>0.27083333333333331</v>
      </c>
      <c r="B1271" s="28">
        <v>7</v>
      </c>
      <c r="G1271" s="47"/>
      <c r="H1271" s="28"/>
    </row>
    <row r="1272" spans="1:8" x14ac:dyDescent="0.25">
      <c r="A1272" s="48">
        <v>0.85069444444444453</v>
      </c>
      <c r="B1272" s="29">
        <v>1</v>
      </c>
      <c r="G1272" s="48"/>
      <c r="H1272" s="29"/>
    </row>
    <row r="1273" spans="1:8" x14ac:dyDescent="0.25">
      <c r="A1273" s="48">
        <v>0.32569444444444445</v>
      </c>
      <c r="B1273" s="29">
        <v>1</v>
      </c>
      <c r="G1273" s="47"/>
      <c r="H1273" s="28"/>
    </row>
    <row r="1274" spans="1:8" x14ac:dyDescent="0.25">
      <c r="A1274" s="47">
        <v>0.32569444444444445</v>
      </c>
      <c r="B1274" s="28">
        <v>1</v>
      </c>
      <c r="G1274" s="48"/>
      <c r="H1274" s="29"/>
    </row>
    <row r="1275" spans="1:8" x14ac:dyDescent="0.25">
      <c r="A1275" s="48">
        <v>0.79166666666666663</v>
      </c>
      <c r="B1275" s="29">
        <v>1</v>
      </c>
      <c r="G1275" s="47"/>
      <c r="H1275" s="28"/>
    </row>
    <row r="1276" spans="1:8" x14ac:dyDescent="0.25">
      <c r="A1276" s="47">
        <v>0.66319444444444442</v>
      </c>
      <c r="B1276" s="28">
        <v>1</v>
      </c>
      <c r="G1276" s="48"/>
      <c r="H1276" s="29"/>
    </row>
    <row r="1277" spans="1:8" x14ac:dyDescent="0.25">
      <c r="A1277" s="48">
        <v>0.8125</v>
      </c>
      <c r="B1277" s="29">
        <v>7</v>
      </c>
      <c r="G1277" s="47"/>
      <c r="H1277" s="28"/>
    </row>
    <row r="1278" spans="1:8" x14ac:dyDescent="0.25">
      <c r="A1278" s="47">
        <v>0.68819444444444444</v>
      </c>
      <c r="B1278" s="28">
        <v>1</v>
      </c>
      <c r="G1278" s="48"/>
      <c r="H1278" s="29"/>
    </row>
    <row r="1279" spans="1:8" x14ac:dyDescent="0.25">
      <c r="A1279" s="48">
        <v>0.33124999999999999</v>
      </c>
      <c r="B1279" s="29">
        <v>1</v>
      </c>
      <c r="G1279" s="48"/>
      <c r="H1279" s="29"/>
    </row>
    <row r="1280" spans="1:8" x14ac:dyDescent="0.25">
      <c r="A1280" s="47">
        <v>0.82361111111111107</v>
      </c>
      <c r="B1280" s="28">
        <v>1</v>
      </c>
      <c r="G1280" s="48"/>
      <c r="H1280" s="29"/>
    </row>
    <row r="1281" spans="1:8" x14ac:dyDescent="0.25">
      <c r="A1281" s="48">
        <v>0.9555555555555556</v>
      </c>
      <c r="B1281" s="29">
        <v>1</v>
      </c>
      <c r="G1281" s="47"/>
      <c r="H1281" s="28"/>
    </row>
    <row r="1282" spans="1:8" x14ac:dyDescent="0.25">
      <c r="A1282" s="47">
        <v>0.83333333333333337</v>
      </c>
      <c r="B1282" s="28">
        <v>1</v>
      </c>
      <c r="G1282" s="48"/>
      <c r="H1282" s="29"/>
    </row>
    <row r="1283" spans="1:8" x14ac:dyDescent="0.25">
      <c r="A1283" s="48">
        <v>0.76527777777777783</v>
      </c>
      <c r="B1283" s="29">
        <v>1</v>
      </c>
      <c r="G1283" s="47"/>
      <c r="H1283" s="28"/>
    </row>
    <row r="1284" spans="1:8" x14ac:dyDescent="0.25">
      <c r="A1284" s="47">
        <v>0.44097222222222227</v>
      </c>
      <c r="B1284" s="28">
        <v>1</v>
      </c>
      <c r="G1284" s="48"/>
      <c r="H1284" s="29"/>
    </row>
    <row r="1285" spans="1:8" x14ac:dyDescent="0.25">
      <c r="A1285" s="48">
        <v>0.75694444444444453</v>
      </c>
      <c r="B1285" s="29">
        <v>1</v>
      </c>
      <c r="G1285" s="47"/>
      <c r="H1285" s="28"/>
    </row>
    <row r="1286" spans="1:8" x14ac:dyDescent="0.25">
      <c r="A1286" s="47">
        <v>0.78472222222222221</v>
      </c>
      <c r="B1286" s="28">
        <v>1</v>
      </c>
      <c r="G1286" s="48"/>
      <c r="H1286" s="29"/>
    </row>
    <row r="1287" spans="1:8" x14ac:dyDescent="0.25">
      <c r="A1287" s="48">
        <v>0.3756944444444445</v>
      </c>
      <c r="B1287" s="29">
        <v>1</v>
      </c>
      <c r="G1287" s="47"/>
      <c r="H1287" s="28"/>
    </row>
    <row r="1288" spans="1:8" x14ac:dyDescent="0.25">
      <c r="A1288" s="47">
        <v>0.80208333333333337</v>
      </c>
      <c r="B1288" s="28">
        <v>1</v>
      </c>
      <c r="G1288" s="48"/>
      <c r="H1288" s="29"/>
    </row>
    <row r="1289" spans="1:8" x14ac:dyDescent="0.25">
      <c r="A1289" s="48">
        <v>0.9375</v>
      </c>
      <c r="B1289" s="29">
        <v>1</v>
      </c>
      <c r="G1289" s="47"/>
      <c r="H1289" s="28"/>
    </row>
    <row r="1290" spans="1:8" x14ac:dyDescent="0.25">
      <c r="A1290" s="47">
        <v>0.78819444444444453</v>
      </c>
      <c r="B1290" s="28">
        <v>1</v>
      </c>
      <c r="G1290" s="48"/>
      <c r="H1290" s="29"/>
    </row>
    <row r="1291" spans="1:8" x14ac:dyDescent="0.25">
      <c r="A1291" s="48">
        <v>0.26666666666666666</v>
      </c>
      <c r="B1291" s="29">
        <v>1</v>
      </c>
      <c r="G1291" s="48"/>
      <c r="H1291" s="29"/>
    </row>
    <row r="1292" spans="1:8" x14ac:dyDescent="0.25">
      <c r="A1292" s="48">
        <v>0.40486111111111112</v>
      </c>
      <c r="B1292" s="29">
        <v>1</v>
      </c>
      <c r="G1292" s="47"/>
      <c r="H1292" s="28"/>
    </row>
    <row r="1293" spans="1:8" x14ac:dyDescent="0.25">
      <c r="A1293" s="48">
        <v>0.58333333333333337</v>
      </c>
      <c r="B1293" s="29">
        <v>1</v>
      </c>
      <c r="G1293" s="48"/>
      <c r="H1293" s="29"/>
    </row>
    <row r="1294" spans="1:8" x14ac:dyDescent="0.25">
      <c r="A1294" s="47">
        <v>0.35972222222222222</v>
      </c>
      <c r="B1294" s="28">
        <v>1</v>
      </c>
      <c r="G1294" s="47"/>
      <c r="H1294" s="28"/>
    </row>
    <row r="1295" spans="1:8" x14ac:dyDescent="0.25">
      <c r="A1295" s="48">
        <v>0.35972222222222222</v>
      </c>
      <c r="B1295" s="29">
        <v>1</v>
      </c>
      <c r="G1295" s="48"/>
      <c r="H1295" s="29"/>
    </row>
    <row r="1296" spans="1:8" x14ac:dyDescent="0.25">
      <c r="A1296" s="47">
        <v>0.81944444444444453</v>
      </c>
      <c r="B1296" s="28">
        <v>1</v>
      </c>
      <c r="G1296" s="47"/>
      <c r="H1296" s="28"/>
    </row>
    <row r="1297" spans="1:8" x14ac:dyDescent="0.25">
      <c r="A1297" s="48">
        <v>0.81944444444444453</v>
      </c>
      <c r="B1297" s="29">
        <v>7</v>
      </c>
      <c r="G1297" s="47"/>
      <c r="H1297" s="28"/>
    </row>
    <row r="1298" spans="1:8" x14ac:dyDescent="0.25">
      <c r="A1298" s="47">
        <v>0.27083333333333331</v>
      </c>
      <c r="B1298" s="28">
        <v>1</v>
      </c>
      <c r="G1298" s="48"/>
      <c r="H1298" s="29"/>
    </row>
    <row r="1299" spans="1:8" x14ac:dyDescent="0.25">
      <c r="A1299" s="48">
        <v>0.50069444444444444</v>
      </c>
      <c r="B1299" s="29">
        <v>1</v>
      </c>
      <c r="G1299" s="48"/>
      <c r="H1299" s="29"/>
    </row>
    <row r="1300" spans="1:8" x14ac:dyDescent="0.25">
      <c r="A1300" s="47">
        <v>0.46875</v>
      </c>
      <c r="B1300" s="28">
        <v>7</v>
      </c>
      <c r="G1300" s="47"/>
      <c r="H1300" s="28"/>
    </row>
    <row r="1301" spans="1:8" x14ac:dyDescent="0.25">
      <c r="A1301" s="48">
        <v>0.53333333333333333</v>
      </c>
      <c r="B1301" s="29">
        <v>1</v>
      </c>
      <c r="G1301" s="47"/>
      <c r="H1301" s="28"/>
    </row>
    <row r="1302" spans="1:8" x14ac:dyDescent="0.25">
      <c r="A1302" s="47">
        <v>0.35416666666666669</v>
      </c>
      <c r="B1302" s="28">
        <v>7</v>
      </c>
      <c r="G1302" s="48"/>
      <c r="H1302" s="29"/>
    </row>
    <row r="1303" spans="1:8" x14ac:dyDescent="0.25">
      <c r="A1303" s="48">
        <v>0.84027777777777779</v>
      </c>
      <c r="B1303" s="29">
        <v>7</v>
      </c>
      <c r="G1303" s="47"/>
      <c r="H1303" s="28"/>
    </row>
    <row r="1304" spans="1:8" x14ac:dyDescent="0.25">
      <c r="A1304" s="48">
        <v>0.51111111111111118</v>
      </c>
      <c r="B1304" s="29">
        <v>1</v>
      </c>
      <c r="G1304" s="47"/>
      <c r="H1304" s="28"/>
    </row>
    <row r="1305" spans="1:8" x14ac:dyDescent="0.25">
      <c r="A1305" s="47">
        <v>0.375</v>
      </c>
      <c r="B1305" s="28">
        <v>1</v>
      </c>
      <c r="G1305" s="48"/>
      <c r="H1305" s="29"/>
    </row>
    <row r="1306" spans="1:8" x14ac:dyDescent="0.25">
      <c r="A1306" s="48">
        <v>0.75208333333333333</v>
      </c>
      <c r="B1306" s="29">
        <v>1</v>
      </c>
      <c r="G1306" s="47"/>
      <c r="H1306" s="28"/>
    </row>
    <row r="1307" spans="1:8" x14ac:dyDescent="0.25">
      <c r="A1307" s="47">
        <v>0.17083333333333331</v>
      </c>
      <c r="B1307" s="28">
        <v>1</v>
      </c>
      <c r="G1307" s="48"/>
      <c r="H1307" s="29"/>
    </row>
    <row r="1308" spans="1:8" x14ac:dyDescent="0.25">
      <c r="A1308" s="48">
        <v>0.4055555555555555</v>
      </c>
      <c r="B1308" s="29">
        <v>1</v>
      </c>
      <c r="G1308" s="47"/>
      <c r="H1308" s="28"/>
    </row>
    <row r="1309" spans="1:8" x14ac:dyDescent="0.25">
      <c r="A1309" s="47">
        <v>0.74652777777777779</v>
      </c>
      <c r="B1309" s="28">
        <v>1</v>
      </c>
      <c r="G1309" s="47"/>
      <c r="H1309" s="28"/>
    </row>
    <row r="1310" spans="1:8" x14ac:dyDescent="0.25">
      <c r="A1310" s="47">
        <v>0.90625</v>
      </c>
      <c r="B1310" s="28">
        <v>50</v>
      </c>
      <c r="G1310" s="47"/>
      <c r="H1310" s="28"/>
    </row>
    <row r="1311" spans="1:8" x14ac:dyDescent="0.25">
      <c r="A1311" s="48">
        <v>0.3611111111111111</v>
      </c>
      <c r="B1311" s="29">
        <v>1</v>
      </c>
      <c r="G1311" s="48"/>
      <c r="H1311" s="29"/>
    </row>
    <row r="1312" spans="1:8" x14ac:dyDescent="0.25">
      <c r="A1312" s="48">
        <v>0.27291666666666664</v>
      </c>
      <c r="B1312" s="29">
        <v>7</v>
      </c>
      <c r="G1312" s="47"/>
      <c r="H1312" s="28"/>
    </row>
    <row r="1313" spans="1:8" x14ac:dyDescent="0.25">
      <c r="A1313" s="47">
        <v>0.38680555555555557</v>
      </c>
      <c r="B1313" s="28">
        <v>1</v>
      </c>
      <c r="G1313" s="48"/>
      <c r="H1313" s="29"/>
    </row>
    <row r="1314" spans="1:8" x14ac:dyDescent="0.25">
      <c r="A1314" s="47">
        <v>0.80138888888888893</v>
      </c>
      <c r="B1314" s="28">
        <v>1</v>
      </c>
      <c r="G1314" s="47"/>
      <c r="H1314" s="28"/>
    </row>
    <row r="1315" spans="1:8" x14ac:dyDescent="0.25">
      <c r="A1315" s="48">
        <v>0.63263888888888886</v>
      </c>
      <c r="B1315" s="29">
        <v>1</v>
      </c>
      <c r="G1315" s="48"/>
      <c r="H1315" s="29"/>
    </row>
    <row r="1316" spans="1:8" x14ac:dyDescent="0.25">
      <c r="A1316" s="47">
        <v>0.63124999999999998</v>
      </c>
      <c r="B1316" s="28">
        <v>7</v>
      </c>
      <c r="G1316" s="48"/>
      <c r="H1316" s="29"/>
    </row>
    <row r="1317" spans="1:8" x14ac:dyDescent="0.25">
      <c r="A1317" s="47">
        <v>0.70833333333333337</v>
      </c>
      <c r="B1317" s="28">
        <v>7</v>
      </c>
      <c r="G1317" s="47"/>
      <c r="H1317" s="28"/>
    </row>
    <row r="1318" spans="1:8" x14ac:dyDescent="0.25">
      <c r="A1318" s="48">
        <v>0.40763888888888888</v>
      </c>
      <c r="B1318" s="29">
        <v>1</v>
      </c>
      <c r="G1318" s="48"/>
      <c r="H1318" s="29"/>
    </row>
    <row r="1319" spans="1:8" x14ac:dyDescent="0.25">
      <c r="A1319" s="47">
        <v>0.80555555555555547</v>
      </c>
      <c r="B1319" s="28">
        <v>7</v>
      </c>
      <c r="G1319" s="47"/>
      <c r="H1319" s="28"/>
    </row>
    <row r="1320" spans="1:8" x14ac:dyDescent="0.25">
      <c r="A1320" s="48">
        <v>0.80902777777777779</v>
      </c>
      <c r="B1320" s="29">
        <v>7</v>
      </c>
      <c r="G1320" s="48"/>
      <c r="H1320" s="29"/>
    </row>
    <row r="1321" spans="1:8" x14ac:dyDescent="0.25">
      <c r="A1321" s="47">
        <v>0.81597222222222221</v>
      </c>
      <c r="B1321" s="28">
        <v>1</v>
      </c>
      <c r="G1321" s="47"/>
      <c r="H1321" s="28"/>
    </row>
    <row r="1322" spans="1:8" x14ac:dyDescent="0.25">
      <c r="A1322" s="47">
        <v>0.43402777777777773</v>
      </c>
      <c r="B1322" s="28">
        <v>1</v>
      </c>
      <c r="G1322" s="48"/>
      <c r="H1322" s="29"/>
    </row>
    <row r="1323" spans="1:8" x14ac:dyDescent="0.25">
      <c r="A1323" s="47">
        <v>0.45833333333333331</v>
      </c>
      <c r="B1323" s="28">
        <v>7</v>
      </c>
      <c r="G1323" s="48"/>
      <c r="H1323" s="29"/>
    </row>
    <row r="1324" spans="1:8" x14ac:dyDescent="0.25">
      <c r="A1324" s="48">
        <v>0.51736111111111105</v>
      </c>
      <c r="B1324" s="29">
        <v>7</v>
      </c>
      <c r="G1324" s="47"/>
      <c r="H1324" s="28"/>
    </row>
    <row r="1325" spans="1:8" x14ac:dyDescent="0.25">
      <c r="A1325" s="47">
        <v>0.58333333333333337</v>
      </c>
      <c r="B1325" s="28">
        <v>1</v>
      </c>
      <c r="G1325" s="48"/>
      <c r="H1325" s="29"/>
    </row>
    <row r="1326" spans="1:8" x14ac:dyDescent="0.25">
      <c r="A1326" s="48">
        <v>0.30555555555555552</v>
      </c>
      <c r="B1326" s="29">
        <v>1</v>
      </c>
      <c r="G1326" s="47"/>
      <c r="H1326" s="28"/>
    </row>
    <row r="1327" spans="1:8" x14ac:dyDescent="0.25">
      <c r="A1327" s="47">
        <v>0.89930555555555547</v>
      </c>
      <c r="B1327" s="28">
        <v>1</v>
      </c>
      <c r="G1327" s="48"/>
      <c r="H1327" s="29"/>
    </row>
    <row r="1328" spans="1:8" x14ac:dyDescent="0.25">
      <c r="A1328" s="48">
        <v>0.46180555555555558</v>
      </c>
      <c r="B1328" s="29">
        <v>1</v>
      </c>
      <c r="G1328" s="48"/>
      <c r="H1328" s="29"/>
    </row>
    <row r="1329" spans="1:8" x14ac:dyDescent="0.25">
      <c r="A1329" s="48">
        <v>0.64861111111111114</v>
      </c>
      <c r="B1329" s="29">
        <v>1</v>
      </c>
      <c r="G1329" s="47"/>
      <c r="H1329" s="28"/>
    </row>
    <row r="1330" spans="1:8" x14ac:dyDescent="0.25">
      <c r="A1330" s="47">
        <v>0.31597222222222221</v>
      </c>
      <c r="B1330" s="28">
        <v>1</v>
      </c>
      <c r="G1330" s="48"/>
      <c r="H1330" s="29"/>
    </row>
    <row r="1331" spans="1:8" x14ac:dyDescent="0.25">
      <c r="A1331" s="48">
        <v>0.4236111111111111</v>
      </c>
      <c r="B1331" s="29">
        <v>1</v>
      </c>
      <c r="G1331" s="47"/>
      <c r="H1331" s="28"/>
    </row>
    <row r="1332" spans="1:8" x14ac:dyDescent="0.25">
      <c r="A1332" s="47">
        <v>0.70138888888888884</v>
      </c>
      <c r="B1332" s="28">
        <v>1</v>
      </c>
      <c r="G1332" s="48"/>
      <c r="H1332" s="29"/>
    </row>
    <row r="1333" spans="1:8" x14ac:dyDescent="0.25">
      <c r="A1333" s="48">
        <v>0.36458333333333331</v>
      </c>
      <c r="B1333" s="29">
        <v>7</v>
      </c>
      <c r="G1333" s="47"/>
      <c r="H1333" s="28"/>
    </row>
    <row r="1334" spans="1:8" x14ac:dyDescent="0.25">
      <c r="A1334" s="47">
        <v>0.47986111111111113</v>
      </c>
      <c r="B1334" s="28">
        <v>50</v>
      </c>
      <c r="G1334" s="47"/>
      <c r="H1334" s="28"/>
    </row>
    <row r="1335" spans="1:8" x14ac:dyDescent="0.25">
      <c r="A1335" s="48">
        <v>0.30555555555555552</v>
      </c>
      <c r="B1335" s="29">
        <v>1</v>
      </c>
      <c r="G1335" s="48"/>
      <c r="H1335" s="29"/>
    </row>
    <row r="1336" spans="1:8" x14ac:dyDescent="0.25">
      <c r="A1336" s="48">
        <v>0.47916666666666669</v>
      </c>
      <c r="B1336" s="29">
        <v>1</v>
      </c>
      <c r="G1336" s="48"/>
      <c r="H1336" s="29"/>
    </row>
    <row r="1337" spans="1:8" x14ac:dyDescent="0.25">
      <c r="A1337" s="47">
        <v>0.29305555555555557</v>
      </c>
      <c r="B1337" s="28">
        <v>1</v>
      </c>
      <c r="G1337" s="47"/>
      <c r="H1337" s="28"/>
    </row>
    <row r="1338" spans="1:8" x14ac:dyDescent="0.25">
      <c r="A1338" s="48">
        <v>0.56805555555555554</v>
      </c>
      <c r="B1338" s="29">
        <v>1</v>
      </c>
      <c r="G1338" s="48"/>
      <c r="H1338" s="29"/>
    </row>
    <row r="1339" spans="1:8" x14ac:dyDescent="0.25">
      <c r="A1339" s="47">
        <v>0.66666666666666663</v>
      </c>
      <c r="B1339" s="28">
        <v>1</v>
      </c>
      <c r="G1339" s="48"/>
      <c r="H1339" s="29"/>
    </row>
    <row r="1340" spans="1:8" x14ac:dyDescent="0.25">
      <c r="A1340" s="48">
        <v>0.74305555555555547</v>
      </c>
      <c r="B1340" s="29">
        <v>1</v>
      </c>
      <c r="G1340" s="48"/>
      <c r="H1340" s="29"/>
    </row>
    <row r="1341" spans="1:8" x14ac:dyDescent="0.25">
      <c r="A1341" s="48">
        <v>0.9</v>
      </c>
      <c r="B1341" s="29">
        <v>1</v>
      </c>
      <c r="G1341" s="48"/>
      <c r="H1341" s="29"/>
    </row>
    <row r="1342" spans="1:8" x14ac:dyDescent="0.25">
      <c r="A1342" s="47">
        <v>0.98611111111111116</v>
      </c>
      <c r="B1342" s="28">
        <v>1</v>
      </c>
      <c r="G1342" s="47"/>
      <c r="H1342" s="28"/>
    </row>
    <row r="1343" spans="1:8" x14ac:dyDescent="0.25">
      <c r="A1343" s="48">
        <v>0.58402777777777781</v>
      </c>
      <c r="B1343" s="29">
        <v>7</v>
      </c>
      <c r="G1343" s="47"/>
      <c r="H1343" s="28"/>
    </row>
    <row r="1344" spans="1:8" x14ac:dyDescent="0.25">
      <c r="A1344" s="47">
        <v>0.61805555555555558</v>
      </c>
      <c r="B1344" s="28">
        <v>1</v>
      </c>
      <c r="G1344" s="48"/>
      <c r="H1344" s="29"/>
    </row>
    <row r="1345" spans="1:8" x14ac:dyDescent="0.25">
      <c r="A1345" s="48">
        <v>0.71875</v>
      </c>
      <c r="B1345" s="29">
        <v>1</v>
      </c>
      <c r="G1345" s="47"/>
      <c r="H1345" s="28"/>
    </row>
    <row r="1346" spans="1:8" x14ac:dyDescent="0.25">
      <c r="A1346" s="47">
        <v>0.85069444444444453</v>
      </c>
      <c r="B1346" s="28">
        <v>7</v>
      </c>
      <c r="G1346" s="48"/>
      <c r="H1346" s="29"/>
    </row>
    <row r="1347" spans="1:8" x14ac:dyDescent="0.25">
      <c r="A1347" s="47">
        <v>0.4604166666666667</v>
      </c>
      <c r="B1347" s="28">
        <v>50</v>
      </c>
      <c r="G1347" s="47"/>
      <c r="H1347" s="28"/>
    </row>
    <row r="1348" spans="1:8" x14ac:dyDescent="0.25">
      <c r="A1348" s="48">
        <v>0.81388888888888899</v>
      </c>
      <c r="B1348" s="29">
        <v>7</v>
      </c>
      <c r="G1348" s="48"/>
      <c r="H1348" s="29"/>
    </row>
    <row r="1349" spans="1:8" x14ac:dyDescent="0.25">
      <c r="A1349" s="48">
        <v>0.86875000000000002</v>
      </c>
      <c r="B1349" s="29">
        <v>7</v>
      </c>
      <c r="G1349" s="47"/>
      <c r="H1349" s="28"/>
    </row>
    <row r="1350" spans="1:8" x14ac:dyDescent="0.25">
      <c r="A1350" s="47">
        <v>0.21527777777777779</v>
      </c>
      <c r="B1350" s="28">
        <v>1</v>
      </c>
      <c r="G1350" s="48"/>
      <c r="H1350" s="29"/>
    </row>
    <row r="1351" spans="1:8" x14ac:dyDescent="0.25">
      <c r="A1351" s="48">
        <v>0.55902777777777779</v>
      </c>
      <c r="B1351" s="29">
        <v>1</v>
      </c>
      <c r="G1351" s="48"/>
      <c r="H1351" s="29"/>
    </row>
    <row r="1352" spans="1:8" x14ac:dyDescent="0.25">
      <c r="A1352" s="48">
        <v>0.7729166666666667</v>
      </c>
      <c r="B1352" s="29">
        <v>7</v>
      </c>
      <c r="G1352" s="47"/>
      <c r="H1352" s="28"/>
    </row>
    <row r="1353" spans="1:8" x14ac:dyDescent="0.25">
      <c r="A1353" s="48">
        <v>0.8847222222222223</v>
      </c>
      <c r="B1353" s="29">
        <v>1</v>
      </c>
      <c r="G1353" s="48"/>
      <c r="H1353" s="29"/>
    </row>
    <row r="1354" spans="1:8" x14ac:dyDescent="0.25">
      <c r="A1354" s="48">
        <v>3.125E-2</v>
      </c>
      <c r="B1354" s="29">
        <v>7</v>
      </c>
      <c r="G1354" s="47"/>
      <c r="H1354" s="28"/>
    </row>
    <row r="1355" spans="1:8" x14ac:dyDescent="0.25">
      <c r="A1355" s="47">
        <v>0.38750000000000001</v>
      </c>
      <c r="B1355" s="28">
        <v>1</v>
      </c>
      <c r="G1355" s="47"/>
      <c r="H1355" s="28"/>
    </row>
    <row r="1356" spans="1:8" x14ac:dyDescent="0.25">
      <c r="A1356" s="47">
        <v>0.61875000000000002</v>
      </c>
      <c r="B1356" s="28">
        <v>7</v>
      </c>
      <c r="G1356" s="47"/>
      <c r="H1356" s="28"/>
    </row>
    <row r="1357" spans="1:8" x14ac:dyDescent="0.25">
      <c r="A1357" s="48">
        <v>0.61875000000000002</v>
      </c>
      <c r="B1357" s="29">
        <v>7</v>
      </c>
      <c r="G1357" s="48"/>
      <c r="H1357" s="29"/>
    </row>
    <row r="1358" spans="1:8" x14ac:dyDescent="0.25">
      <c r="A1358" s="47">
        <v>0.51041666666666663</v>
      </c>
      <c r="B1358" s="28">
        <v>1</v>
      </c>
      <c r="G1358" s="47"/>
      <c r="H1358" s="28"/>
    </row>
    <row r="1359" spans="1:8" x14ac:dyDescent="0.25">
      <c r="A1359" s="48">
        <v>0.26250000000000001</v>
      </c>
      <c r="B1359" s="29">
        <v>7</v>
      </c>
      <c r="G1359" s="48"/>
      <c r="H1359" s="29"/>
    </row>
    <row r="1360" spans="1:8" x14ac:dyDescent="0.25">
      <c r="A1360" s="47">
        <v>0.98819444444444438</v>
      </c>
      <c r="B1360" s="28">
        <v>1</v>
      </c>
      <c r="G1360" s="47"/>
      <c r="H1360" s="28"/>
    </row>
    <row r="1361" spans="1:8" x14ac:dyDescent="0.25">
      <c r="A1361" s="48">
        <v>0.81597222222222221</v>
      </c>
      <c r="B1361" s="29">
        <v>1</v>
      </c>
      <c r="G1361" s="48"/>
      <c r="H1361" s="29"/>
    </row>
    <row r="1362" spans="1:8" x14ac:dyDescent="0.25">
      <c r="A1362" s="47">
        <v>0.53125</v>
      </c>
      <c r="B1362" s="28">
        <v>1</v>
      </c>
      <c r="G1362" s="47"/>
      <c r="H1362" s="28"/>
    </row>
    <row r="1363" spans="1:8" x14ac:dyDescent="0.25">
      <c r="A1363" s="48">
        <v>0.41666666666666669</v>
      </c>
      <c r="B1363" s="29">
        <v>1</v>
      </c>
      <c r="G1363" s="48"/>
      <c r="H1363" s="29"/>
    </row>
    <row r="1364" spans="1:8" x14ac:dyDescent="0.25">
      <c r="A1364" s="48">
        <v>0.61111111111111105</v>
      </c>
      <c r="B1364" s="29">
        <v>7</v>
      </c>
      <c r="G1364" s="47"/>
      <c r="H1364" s="28"/>
    </row>
    <row r="1365" spans="1:8" x14ac:dyDescent="0.25">
      <c r="A1365" s="47">
        <v>0.37847222222222227</v>
      </c>
      <c r="B1365" s="28">
        <v>1</v>
      </c>
      <c r="G1365" s="48"/>
      <c r="H1365" s="29"/>
    </row>
    <row r="1366" spans="1:8" x14ac:dyDescent="0.25">
      <c r="A1366" s="48">
        <v>0.75555555555555554</v>
      </c>
      <c r="B1366" s="29">
        <v>1</v>
      </c>
      <c r="G1366" s="48"/>
      <c r="H1366" s="29"/>
    </row>
    <row r="1367" spans="1:8" x14ac:dyDescent="0.25">
      <c r="A1367" s="47">
        <v>0.52430555555555558</v>
      </c>
      <c r="B1367" s="28">
        <v>1</v>
      </c>
      <c r="G1367" s="47"/>
      <c r="H1367" s="28"/>
    </row>
    <row r="1368" spans="1:8" x14ac:dyDescent="0.25">
      <c r="A1368" s="47">
        <v>0.65833333333333333</v>
      </c>
      <c r="B1368" s="28">
        <v>7</v>
      </c>
      <c r="G1368" s="48"/>
      <c r="H1368" s="29"/>
    </row>
    <row r="1369" spans="1:8" x14ac:dyDescent="0.25">
      <c r="A1369" s="47">
        <v>0.83333333333333337</v>
      </c>
      <c r="B1369" s="28">
        <v>1</v>
      </c>
      <c r="G1369" s="47"/>
      <c r="H1369" s="28"/>
    </row>
    <row r="1370" spans="1:8" x14ac:dyDescent="0.25">
      <c r="A1370" s="48">
        <v>0.83333333333333337</v>
      </c>
      <c r="B1370" s="29">
        <v>1</v>
      </c>
      <c r="G1370" s="48"/>
      <c r="H1370" s="29"/>
    </row>
    <row r="1371" spans="1:8" x14ac:dyDescent="0.25">
      <c r="A1371" s="47">
        <v>0.73749999999999993</v>
      </c>
      <c r="B1371" s="28">
        <v>50</v>
      </c>
      <c r="G1371" s="47"/>
      <c r="H1371" s="28"/>
    </row>
    <row r="1372" spans="1:8" x14ac:dyDescent="0.25">
      <c r="A1372" s="48">
        <v>0.83333333333333337</v>
      </c>
      <c r="B1372" s="29">
        <v>7</v>
      </c>
      <c r="G1372" s="48"/>
      <c r="H1372" s="29"/>
    </row>
    <row r="1373" spans="1:8" x14ac:dyDescent="0.25">
      <c r="A1373" s="47">
        <v>0.70138888888888884</v>
      </c>
      <c r="B1373" s="28">
        <v>1</v>
      </c>
      <c r="G1373" s="47"/>
      <c r="H1373" s="28"/>
    </row>
    <row r="1374" spans="1:8" x14ac:dyDescent="0.25">
      <c r="A1374" s="48">
        <v>0.83333333333333337</v>
      </c>
      <c r="B1374" s="29">
        <v>7</v>
      </c>
      <c r="G1374" s="47"/>
      <c r="H1374" s="28"/>
    </row>
    <row r="1375" spans="1:8" x14ac:dyDescent="0.25">
      <c r="A1375" s="47">
        <v>0.72430555555555554</v>
      </c>
      <c r="B1375" s="28">
        <v>1</v>
      </c>
      <c r="G1375" s="48"/>
      <c r="H1375" s="29"/>
    </row>
    <row r="1376" spans="1:8" x14ac:dyDescent="0.25">
      <c r="A1376" s="48">
        <v>0.68402777777777779</v>
      </c>
      <c r="B1376" s="29">
        <v>1</v>
      </c>
      <c r="G1376" s="48"/>
      <c r="H1376" s="29"/>
    </row>
    <row r="1377" spans="1:8" x14ac:dyDescent="0.25">
      <c r="A1377" s="47">
        <v>0.46249999999999997</v>
      </c>
      <c r="B1377" s="28">
        <v>7</v>
      </c>
      <c r="G1377" s="47"/>
      <c r="H1377" s="28"/>
    </row>
    <row r="1378" spans="1:8" x14ac:dyDescent="0.25">
      <c r="A1378" s="48">
        <v>0.85416666666666663</v>
      </c>
      <c r="B1378" s="29">
        <v>7</v>
      </c>
      <c r="G1378" s="47"/>
      <c r="H1378" s="28"/>
    </row>
    <row r="1379" spans="1:8" x14ac:dyDescent="0.25">
      <c r="A1379" s="48">
        <v>0.54513888888888895</v>
      </c>
      <c r="B1379" s="29">
        <v>1</v>
      </c>
      <c r="G1379" s="48"/>
      <c r="H1379" s="29"/>
    </row>
    <row r="1380" spans="1:8" x14ac:dyDescent="0.25">
      <c r="A1380" s="47">
        <v>0.56041666666666667</v>
      </c>
      <c r="B1380" s="28">
        <v>1</v>
      </c>
      <c r="G1380" s="47"/>
      <c r="H1380" s="28"/>
    </row>
    <row r="1381" spans="1:8" x14ac:dyDescent="0.25">
      <c r="A1381" s="48">
        <v>0.92361111111111116</v>
      </c>
      <c r="B1381" s="29">
        <v>7</v>
      </c>
      <c r="G1381" s="47"/>
      <c r="H1381" s="28"/>
    </row>
    <row r="1382" spans="1:8" x14ac:dyDescent="0.25">
      <c r="A1382" s="47">
        <v>0.4909722222222222</v>
      </c>
      <c r="B1382" s="28">
        <v>1</v>
      </c>
      <c r="G1382" s="48"/>
      <c r="H1382" s="29"/>
    </row>
    <row r="1383" spans="1:8" x14ac:dyDescent="0.25">
      <c r="A1383" s="48">
        <v>0.32291666666666669</v>
      </c>
      <c r="B1383" s="29">
        <v>7</v>
      </c>
      <c r="G1383" s="48"/>
      <c r="H1383" s="29"/>
    </row>
    <row r="1384" spans="1:8" x14ac:dyDescent="0.25">
      <c r="A1384" s="47">
        <v>0.68541666666666667</v>
      </c>
      <c r="B1384" s="28">
        <v>1</v>
      </c>
      <c r="G1384" s="47"/>
      <c r="H1384" s="28"/>
    </row>
    <row r="1385" spans="1:8" x14ac:dyDescent="0.25">
      <c r="A1385" s="48">
        <v>0.75347222222222221</v>
      </c>
      <c r="B1385" s="29">
        <v>7</v>
      </c>
      <c r="G1385" s="48"/>
      <c r="H1385" s="29"/>
    </row>
    <row r="1386" spans="1:8" x14ac:dyDescent="0.25">
      <c r="A1386" s="47">
        <v>0.875</v>
      </c>
      <c r="B1386" s="28">
        <v>1</v>
      </c>
      <c r="G1386" s="47"/>
      <c r="H1386" s="28"/>
    </row>
    <row r="1387" spans="1:8" x14ac:dyDescent="0.25">
      <c r="A1387" s="47">
        <v>0.3263888888888889</v>
      </c>
      <c r="B1387" s="28">
        <v>7</v>
      </c>
      <c r="G1387" s="48"/>
      <c r="H1387" s="29"/>
    </row>
    <row r="1388" spans="1:8" x14ac:dyDescent="0.25">
      <c r="A1388" s="48">
        <v>0.38055555555555554</v>
      </c>
      <c r="B1388" s="29">
        <v>1</v>
      </c>
      <c r="G1388" s="47"/>
      <c r="H1388" s="28"/>
    </row>
    <row r="1389" spans="1:8" x14ac:dyDescent="0.25">
      <c r="A1389" s="48">
        <v>0.6166666666666667</v>
      </c>
      <c r="B1389" s="29">
        <v>1</v>
      </c>
      <c r="G1389" s="47"/>
      <c r="H1389" s="28"/>
    </row>
    <row r="1390" spans="1:8" x14ac:dyDescent="0.25">
      <c r="A1390" s="47">
        <v>0.4861111111111111</v>
      </c>
      <c r="B1390" s="28">
        <v>1</v>
      </c>
      <c r="G1390" s="48"/>
      <c r="H1390" s="29"/>
    </row>
    <row r="1391" spans="1:8" x14ac:dyDescent="0.25">
      <c r="A1391" s="47">
        <v>0.61597222222222225</v>
      </c>
      <c r="B1391" s="28">
        <v>7</v>
      </c>
      <c r="G1391" s="47"/>
      <c r="H1391" s="28"/>
    </row>
    <row r="1392" spans="1:8" x14ac:dyDescent="0.25">
      <c r="A1392" s="48">
        <v>0.50763888888888886</v>
      </c>
      <c r="B1392" s="29">
        <v>1</v>
      </c>
      <c r="G1392" s="48"/>
      <c r="H1392" s="29"/>
    </row>
    <row r="1393" spans="1:8" x14ac:dyDescent="0.25">
      <c r="A1393" s="47">
        <v>0.60416666666666663</v>
      </c>
      <c r="B1393" s="28">
        <v>1</v>
      </c>
      <c r="G1393" s="47"/>
      <c r="H1393" s="28"/>
    </row>
    <row r="1394" spans="1:8" x14ac:dyDescent="0.25">
      <c r="A1394" s="47">
        <v>0.42222222222222222</v>
      </c>
      <c r="B1394" s="28">
        <v>1</v>
      </c>
      <c r="G1394" s="47"/>
      <c r="H1394" s="28"/>
    </row>
    <row r="1395" spans="1:8" x14ac:dyDescent="0.25">
      <c r="A1395" s="48">
        <v>0.82638888888888884</v>
      </c>
      <c r="B1395" s="29">
        <v>1</v>
      </c>
      <c r="G1395" s="48"/>
      <c r="H1395" s="29"/>
    </row>
    <row r="1396" spans="1:8" x14ac:dyDescent="0.25">
      <c r="A1396" s="48">
        <v>0.45833333333333331</v>
      </c>
      <c r="B1396" s="29">
        <v>1</v>
      </c>
      <c r="G1396" s="47"/>
      <c r="H1396" s="28"/>
    </row>
    <row r="1397" spans="1:8" x14ac:dyDescent="0.25">
      <c r="A1397" s="47">
        <v>0.44791666666666669</v>
      </c>
      <c r="B1397" s="28">
        <v>1</v>
      </c>
      <c r="G1397" s="48"/>
      <c r="H1397" s="29"/>
    </row>
    <row r="1398" spans="1:8" x14ac:dyDescent="0.25">
      <c r="A1398" s="48">
        <v>0.72569444444444453</v>
      </c>
      <c r="B1398" s="29">
        <v>7</v>
      </c>
      <c r="G1398" s="47"/>
      <c r="H1398" s="28"/>
    </row>
    <row r="1399" spans="1:8" x14ac:dyDescent="0.25">
      <c r="A1399" s="47">
        <v>0.91666666666666663</v>
      </c>
      <c r="B1399" s="28">
        <v>1</v>
      </c>
      <c r="G1399" s="48"/>
      <c r="H1399" s="29"/>
    </row>
    <row r="1400" spans="1:8" x14ac:dyDescent="0.25">
      <c r="A1400" s="48">
        <v>0.41388888888888892</v>
      </c>
      <c r="B1400" s="29">
        <v>1</v>
      </c>
      <c r="G1400" s="47"/>
      <c r="H1400" s="28"/>
    </row>
    <row r="1401" spans="1:8" x14ac:dyDescent="0.25">
      <c r="A1401" s="47">
        <v>0.65138888888888891</v>
      </c>
      <c r="B1401" s="28">
        <v>1</v>
      </c>
      <c r="G1401" s="48"/>
      <c r="H1401" s="29"/>
    </row>
    <row r="1402" spans="1:8" x14ac:dyDescent="0.25">
      <c r="A1402" s="47">
        <v>0.38680555555555557</v>
      </c>
      <c r="B1402" s="28">
        <v>1</v>
      </c>
      <c r="G1402" s="47"/>
      <c r="H1402" s="28"/>
    </row>
    <row r="1403" spans="1:8" x14ac:dyDescent="0.25">
      <c r="A1403" s="48">
        <v>0.47916666666666669</v>
      </c>
      <c r="B1403" s="29">
        <v>1</v>
      </c>
      <c r="G1403" s="48"/>
      <c r="H1403" s="29"/>
    </row>
    <row r="1404" spans="1:8" x14ac:dyDescent="0.25">
      <c r="A1404" s="47">
        <v>0.4597222222222222</v>
      </c>
      <c r="B1404" s="28">
        <v>1</v>
      </c>
      <c r="G1404" s="47"/>
      <c r="H1404" s="28"/>
    </row>
    <row r="1405" spans="1:8" x14ac:dyDescent="0.25">
      <c r="A1405" s="48">
        <v>0.32777777777777778</v>
      </c>
      <c r="B1405" s="29">
        <v>1</v>
      </c>
      <c r="G1405" s="48"/>
      <c r="H1405" s="29"/>
    </row>
    <row r="1406" spans="1:8" x14ac:dyDescent="0.25">
      <c r="A1406" s="47">
        <v>0.52083333333333337</v>
      </c>
      <c r="B1406" s="28">
        <v>1</v>
      </c>
      <c r="G1406" s="47"/>
      <c r="H1406" s="28"/>
    </row>
    <row r="1407" spans="1:8" x14ac:dyDescent="0.25">
      <c r="A1407" s="47">
        <v>0.47083333333333338</v>
      </c>
      <c r="B1407" s="28">
        <v>7</v>
      </c>
      <c r="G1407" s="48"/>
      <c r="H1407" s="29"/>
    </row>
    <row r="1408" spans="1:8" x14ac:dyDescent="0.25">
      <c r="A1408" s="48">
        <v>0.57291666666666663</v>
      </c>
      <c r="B1408" s="29">
        <v>1</v>
      </c>
      <c r="G1408" s="47"/>
      <c r="H1408" s="28"/>
    </row>
    <row r="1409" spans="1:8" x14ac:dyDescent="0.25">
      <c r="A1409" s="47">
        <v>0.52777777777777779</v>
      </c>
      <c r="B1409" s="28">
        <v>1</v>
      </c>
      <c r="G1409" s="48"/>
      <c r="H1409" s="29"/>
    </row>
    <row r="1410" spans="1:8" x14ac:dyDescent="0.25">
      <c r="A1410" s="48">
        <v>0.6381944444444444</v>
      </c>
      <c r="B1410" s="29">
        <v>7</v>
      </c>
      <c r="G1410" s="48"/>
      <c r="H1410" s="29"/>
    </row>
    <row r="1411" spans="1:8" x14ac:dyDescent="0.25">
      <c r="A1411" s="47">
        <v>0.4826388888888889</v>
      </c>
      <c r="B1411" s="28">
        <v>7</v>
      </c>
      <c r="G1411" s="47"/>
      <c r="H1411" s="28"/>
    </row>
    <row r="1412" spans="1:8" x14ac:dyDescent="0.25">
      <c r="A1412" s="48">
        <v>0.47916666666666669</v>
      </c>
      <c r="B1412" s="29">
        <v>1</v>
      </c>
      <c r="G1412" s="48"/>
      <c r="H1412" s="29"/>
    </row>
    <row r="1413" spans="1:8" x14ac:dyDescent="0.25">
      <c r="A1413" s="47">
        <v>0.30624999999999997</v>
      </c>
      <c r="B1413" s="28">
        <v>1</v>
      </c>
      <c r="G1413" s="47"/>
      <c r="H1413" s="28"/>
    </row>
    <row r="1414" spans="1:8" x14ac:dyDescent="0.25">
      <c r="A1414" s="48">
        <v>0.3125</v>
      </c>
      <c r="B1414" s="29">
        <v>1</v>
      </c>
      <c r="G1414" s="48"/>
      <c r="H1414" s="29"/>
    </row>
    <row r="1415" spans="1:8" x14ac:dyDescent="0.25">
      <c r="A1415" s="47">
        <v>0.30208333333333331</v>
      </c>
      <c r="B1415" s="28">
        <v>1</v>
      </c>
      <c r="G1415" s="47"/>
      <c r="H1415" s="28"/>
    </row>
    <row r="1416" spans="1:8" x14ac:dyDescent="0.25">
      <c r="A1416" s="48">
        <v>0.375</v>
      </c>
      <c r="B1416" s="29">
        <v>1</v>
      </c>
      <c r="G1416" s="48"/>
      <c r="H1416" s="29"/>
    </row>
    <row r="1417" spans="1:8" x14ac:dyDescent="0.25">
      <c r="A1417" s="47">
        <v>0.1875</v>
      </c>
      <c r="B1417" s="28">
        <v>1</v>
      </c>
      <c r="G1417" s="48"/>
      <c r="H1417" s="29"/>
    </row>
    <row r="1418" spans="1:8" x14ac:dyDescent="0.25">
      <c r="A1418" s="48">
        <v>0.58333333333333337</v>
      </c>
      <c r="B1418" s="29">
        <v>7</v>
      </c>
      <c r="G1418" s="47"/>
      <c r="H1418" s="28"/>
    </row>
    <row r="1419" spans="1:8" x14ac:dyDescent="0.25">
      <c r="A1419" s="47">
        <v>0.31944444444444448</v>
      </c>
      <c r="B1419" s="28">
        <v>1</v>
      </c>
      <c r="G1419" s="48"/>
      <c r="H1419" s="29"/>
    </row>
    <row r="1420" spans="1:8" x14ac:dyDescent="0.25">
      <c r="A1420" s="48">
        <v>0.4145833333333333</v>
      </c>
      <c r="B1420" s="29">
        <v>1</v>
      </c>
      <c r="G1420" s="47"/>
      <c r="H1420" s="28"/>
    </row>
    <row r="1421" spans="1:8" x14ac:dyDescent="0.25">
      <c r="A1421" s="47">
        <v>0.58333333333333337</v>
      </c>
      <c r="B1421" s="28">
        <v>1</v>
      </c>
      <c r="G1421" s="48"/>
      <c r="H1421" s="29"/>
    </row>
    <row r="1422" spans="1:8" x14ac:dyDescent="0.25">
      <c r="A1422" s="48">
        <v>0.57291666666666663</v>
      </c>
      <c r="B1422" s="29">
        <v>1</v>
      </c>
      <c r="G1422" s="47"/>
      <c r="H1422" s="28"/>
    </row>
    <row r="1423" spans="1:8" x14ac:dyDescent="0.25">
      <c r="A1423" s="48">
        <v>0.64513888888888882</v>
      </c>
      <c r="B1423" s="29">
        <v>1</v>
      </c>
      <c r="G1423" s="48"/>
      <c r="H1423" s="29"/>
    </row>
    <row r="1424" spans="1:8" x14ac:dyDescent="0.25">
      <c r="A1424" s="47">
        <v>0.3263888888888889</v>
      </c>
      <c r="B1424" s="28">
        <v>1</v>
      </c>
      <c r="G1424" s="47"/>
      <c r="H1424" s="28"/>
    </row>
    <row r="1425" spans="1:8" x14ac:dyDescent="0.25">
      <c r="A1425" s="48">
        <v>0.6958333333333333</v>
      </c>
      <c r="B1425" s="29">
        <v>1</v>
      </c>
      <c r="G1425" s="48"/>
      <c r="H1425" s="29"/>
    </row>
    <row r="1426" spans="1:8" x14ac:dyDescent="0.25">
      <c r="A1426" s="47">
        <v>0.45833333333333331</v>
      </c>
      <c r="B1426" s="28">
        <v>7</v>
      </c>
      <c r="G1426" s="47"/>
      <c r="H1426" s="28"/>
    </row>
    <row r="1427" spans="1:8" x14ac:dyDescent="0.25">
      <c r="A1427" s="48">
        <v>0.27083333333333331</v>
      </c>
      <c r="B1427" s="29">
        <v>7</v>
      </c>
      <c r="G1427" s="48"/>
      <c r="H1427" s="29"/>
    </row>
    <row r="1428" spans="1:8" x14ac:dyDescent="0.25">
      <c r="A1428" s="47">
        <v>0.75347222222222221</v>
      </c>
      <c r="B1428" s="28">
        <v>7</v>
      </c>
      <c r="G1428" s="47"/>
      <c r="H1428" s="28"/>
    </row>
    <row r="1429" spans="1:8" x14ac:dyDescent="0.25">
      <c r="A1429" s="48">
        <v>0.19791666666666666</v>
      </c>
      <c r="B1429" s="29">
        <v>1</v>
      </c>
      <c r="G1429" s="47"/>
      <c r="H1429" s="28"/>
    </row>
    <row r="1430" spans="1:8" x14ac:dyDescent="0.25">
      <c r="A1430" s="48">
        <v>0.35416666666666669</v>
      </c>
      <c r="B1430" s="29">
        <v>7</v>
      </c>
      <c r="G1430" s="48"/>
      <c r="H1430" s="29"/>
    </row>
    <row r="1431" spans="1:8" x14ac:dyDescent="0.25">
      <c r="A1431" s="47">
        <v>0.58333333333333337</v>
      </c>
      <c r="B1431" s="28">
        <v>7</v>
      </c>
      <c r="G1431" s="47"/>
      <c r="H1431" s="28"/>
    </row>
    <row r="1432" spans="1:8" x14ac:dyDescent="0.25">
      <c r="A1432" s="48">
        <v>0.51944444444444449</v>
      </c>
      <c r="B1432" s="29">
        <v>7</v>
      </c>
      <c r="G1432" s="48"/>
      <c r="H1432" s="29"/>
    </row>
    <row r="1433" spans="1:8" x14ac:dyDescent="0.25">
      <c r="A1433" s="47">
        <v>0.87083333333333324</v>
      </c>
      <c r="B1433" s="28">
        <v>7</v>
      </c>
      <c r="G1433" s="48"/>
      <c r="H1433" s="29"/>
    </row>
    <row r="1434" spans="1:8" x14ac:dyDescent="0.25">
      <c r="A1434" s="48">
        <v>0.93194444444444446</v>
      </c>
      <c r="B1434" s="29">
        <v>1</v>
      </c>
      <c r="G1434" s="47"/>
      <c r="H1434" s="28"/>
    </row>
    <row r="1435" spans="1:8" x14ac:dyDescent="0.25">
      <c r="A1435" s="47">
        <v>0.4236111111111111</v>
      </c>
      <c r="B1435" s="28">
        <v>1</v>
      </c>
      <c r="G1435" s="48"/>
      <c r="H1435" s="29"/>
    </row>
    <row r="1436" spans="1:8" x14ac:dyDescent="0.25">
      <c r="A1436" s="48">
        <v>0.57638888888888895</v>
      </c>
      <c r="B1436" s="29">
        <v>1</v>
      </c>
      <c r="G1436" s="47"/>
      <c r="H1436" s="28"/>
    </row>
    <row r="1437" spans="1:8" x14ac:dyDescent="0.25">
      <c r="A1437" s="47">
        <v>0.67708333333333337</v>
      </c>
      <c r="B1437" s="28">
        <v>1</v>
      </c>
      <c r="G1437" s="48"/>
      <c r="H1437" s="29"/>
    </row>
    <row r="1438" spans="1:8" x14ac:dyDescent="0.25">
      <c r="A1438" s="48">
        <v>0.61111111111111105</v>
      </c>
      <c r="B1438" s="29">
        <v>1</v>
      </c>
      <c r="G1438" s="47"/>
      <c r="H1438" s="28"/>
    </row>
    <row r="1439" spans="1:8" x14ac:dyDescent="0.25">
      <c r="A1439" s="47">
        <v>0.37152777777777773</v>
      </c>
      <c r="B1439" s="28">
        <v>1</v>
      </c>
      <c r="G1439" s="48"/>
      <c r="H1439" s="29"/>
    </row>
    <row r="1440" spans="1:8" x14ac:dyDescent="0.25">
      <c r="A1440" s="48">
        <v>0.29722222222222222</v>
      </c>
      <c r="B1440" s="29">
        <v>1</v>
      </c>
      <c r="G1440" s="47"/>
      <c r="H1440" s="28"/>
    </row>
    <row r="1441" spans="1:8" x14ac:dyDescent="0.25">
      <c r="A1441" s="47">
        <v>0.36805555555555558</v>
      </c>
      <c r="B1441" s="28">
        <v>1</v>
      </c>
      <c r="G1441" s="48"/>
      <c r="H1441" s="29"/>
    </row>
    <row r="1442" spans="1:8" x14ac:dyDescent="0.25">
      <c r="A1442" s="47">
        <v>0.64236111111111105</v>
      </c>
      <c r="B1442" s="28">
        <v>1</v>
      </c>
      <c r="G1442" s="47"/>
      <c r="H1442" s="28"/>
    </row>
    <row r="1443" spans="1:8" x14ac:dyDescent="0.25">
      <c r="A1443" s="48">
        <v>0.56458333333333333</v>
      </c>
      <c r="B1443" s="29">
        <v>1</v>
      </c>
      <c r="G1443" s="48"/>
      <c r="H1443" s="29"/>
    </row>
    <row r="1444" spans="1:8" x14ac:dyDescent="0.25">
      <c r="A1444" s="47">
        <v>0.73958333333333337</v>
      </c>
      <c r="B1444" s="28">
        <v>1</v>
      </c>
      <c r="G1444" s="47"/>
      <c r="H1444" s="28"/>
    </row>
    <row r="1445" spans="1:8" x14ac:dyDescent="0.25">
      <c r="A1445" s="48">
        <v>0.84930555555555554</v>
      </c>
      <c r="B1445" s="29">
        <v>1</v>
      </c>
      <c r="G1445" s="48"/>
      <c r="H1445" s="29"/>
    </row>
    <row r="1446" spans="1:8" x14ac:dyDescent="0.25">
      <c r="A1446" s="48">
        <v>0.6875</v>
      </c>
      <c r="B1446" s="29">
        <v>1</v>
      </c>
      <c r="G1446" s="47"/>
      <c r="H1446" s="28"/>
    </row>
    <row r="1447" spans="1:8" x14ac:dyDescent="0.25">
      <c r="A1447" s="47">
        <v>0.88541666666666663</v>
      </c>
      <c r="B1447" s="28">
        <v>1</v>
      </c>
      <c r="G1447" s="47"/>
      <c r="H1447" s="28"/>
    </row>
    <row r="1448" spans="1:8" x14ac:dyDescent="0.25">
      <c r="A1448" s="48">
        <v>0.39930555555555558</v>
      </c>
      <c r="B1448" s="29">
        <v>7</v>
      </c>
      <c r="G1448" s="48"/>
      <c r="H1448" s="29"/>
    </row>
    <row r="1449" spans="1:8" x14ac:dyDescent="0.25">
      <c r="A1449" s="47">
        <v>0.50555555555555554</v>
      </c>
      <c r="B1449" s="28">
        <v>1</v>
      </c>
      <c r="G1449" s="48"/>
      <c r="H1449" s="29"/>
    </row>
    <row r="1450" spans="1:8" x14ac:dyDescent="0.25">
      <c r="A1450" s="48">
        <v>0.4201388888888889</v>
      </c>
      <c r="B1450" s="29">
        <v>1</v>
      </c>
      <c r="G1450" s="48"/>
      <c r="H1450" s="29"/>
    </row>
    <row r="1451" spans="1:8" x14ac:dyDescent="0.25">
      <c r="A1451" s="47">
        <v>3.8194444444444441E-2</v>
      </c>
      <c r="B1451" s="28">
        <v>1</v>
      </c>
      <c r="G1451" s="48"/>
      <c r="H1451" s="29"/>
    </row>
    <row r="1452" spans="1:8" x14ac:dyDescent="0.25">
      <c r="A1452" s="48">
        <v>0.79861111111111116</v>
      </c>
      <c r="B1452" s="29">
        <v>1</v>
      </c>
      <c r="G1452" s="47"/>
      <c r="H1452" s="28"/>
    </row>
    <row r="1453" spans="1:8" x14ac:dyDescent="0.25">
      <c r="A1453" s="47">
        <v>0.39166666666666666</v>
      </c>
      <c r="B1453" s="28">
        <v>1</v>
      </c>
      <c r="G1453" s="48"/>
      <c r="H1453" s="29"/>
    </row>
    <row r="1454" spans="1:8" x14ac:dyDescent="0.25">
      <c r="A1454" s="48">
        <v>0.78472222222222221</v>
      </c>
      <c r="B1454" s="29">
        <v>1</v>
      </c>
      <c r="G1454" s="48"/>
      <c r="H1454" s="29"/>
    </row>
    <row r="1455" spans="1:8" x14ac:dyDescent="0.25">
      <c r="A1455" s="47">
        <v>0.38541666666666669</v>
      </c>
      <c r="B1455" s="28">
        <v>1</v>
      </c>
      <c r="G1455" s="47"/>
      <c r="H1455" s="28"/>
    </row>
    <row r="1456" spans="1:8" x14ac:dyDescent="0.25">
      <c r="A1456" s="48">
        <v>0.38541666666666669</v>
      </c>
      <c r="B1456" s="29">
        <v>1</v>
      </c>
      <c r="G1456" s="48"/>
      <c r="H1456" s="29"/>
    </row>
    <row r="1457" spans="1:8" x14ac:dyDescent="0.25">
      <c r="A1457" s="47">
        <v>0.57638888888888895</v>
      </c>
      <c r="B1457" s="28">
        <v>1</v>
      </c>
      <c r="G1457" s="48"/>
      <c r="H1457" s="29"/>
    </row>
    <row r="1458" spans="1:8" x14ac:dyDescent="0.25">
      <c r="A1458" s="48">
        <v>0.51736111111111105</v>
      </c>
      <c r="B1458" s="29">
        <v>1</v>
      </c>
      <c r="G1458" s="47"/>
      <c r="H1458" s="28"/>
    </row>
    <row r="1459" spans="1:8" x14ac:dyDescent="0.25">
      <c r="A1459" s="47">
        <v>0.49027777777777781</v>
      </c>
      <c r="B1459" s="28">
        <v>1</v>
      </c>
      <c r="G1459" s="47"/>
      <c r="H1459" s="28"/>
    </row>
    <row r="1460" spans="1:8" x14ac:dyDescent="0.25">
      <c r="A1460" s="47">
        <v>0.53819444444444442</v>
      </c>
      <c r="B1460" s="28">
        <v>1</v>
      </c>
      <c r="G1460" s="47"/>
      <c r="H1460" s="28"/>
    </row>
    <row r="1461" spans="1:8" x14ac:dyDescent="0.25">
      <c r="A1461" s="48">
        <v>0.3298611111111111</v>
      </c>
      <c r="B1461" s="29">
        <v>50</v>
      </c>
      <c r="G1461" s="48"/>
      <c r="H1461" s="29"/>
    </row>
    <row r="1462" spans="1:8" x14ac:dyDescent="0.25">
      <c r="A1462" s="48">
        <v>0.70486111111111116</v>
      </c>
      <c r="B1462" s="29">
        <v>1</v>
      </c>
      <c r="G1462" s="47"/>
      <c r="H1462" s="28"/>
    </row>
    <row r="1463" spans="1:8" x14ac:dyDescent="0.25">
      <c r="A1463" s="48">
        <v>0.2986111111111111</v>
      </c>
      <c r="B1463" s="29">
        <v>1</v>
      </c>
      <c r="G1463" s="48"/>
      <c r="H1463" s="29"/>
    </row>
    <row r="1464" spans="1:8" x14ac:dyDescent="0.25">
      <c r="A1464" s="48">
        <v>0.92361111111111116</v>
      </c>
      <c r="B1464" s="29">
        <v>1</v>
      </c>
      <c r="G1464" s="47"/>
      <c r="H1464" s="28"/>
    </row>
    <row r="1465" spans="1:8" x14ac:dyDescent="0.25">
      <c r="A1465" s="47">
        <v>0.88888888888888884</v>
      </c>
      <c r="B1465" s="28">
        <v>50</v>
      </c>
      <c r="G1465" s="47"/>
      <c r="H1465" s="28"/>
    </row>
    <row r="1466" spans="1:8" x14ac:dyDescent="0.25">
      <c r="A1466" s="48">
        <v>0.3576388888888889</v>
      </c>
      <c r="B1466" s="29">
        <v>1</v>
      </c>
      <c r="G1466" s="48"/>
      <c r="H1466" s="29"/>
    </row>
    <row r="1467" spans="1:8" x14ac:dyDescent="0.25">
      <c r="A1467" s="48">
        <v>0.72013888888888899</v>
      </c>
      <c r="B1467" s="29">
        <v>1</v>
      </c>
      <c r="G1467" s="47"/>
      <c r="H1467" s="28"/>
    </row>
    <row r="1468" spans="1:8" x14ac:dyDescent="0.25">
      <c r="A1468" s="47">
        <v>0.34652777777777777</v>
      </c>
      <c r="B1468" s="28">
        <v>50</v>
      </c>
      <c r="G1468" s="47"/>
      <c r="H1468" s="28"/>
    </row>
    <row r="1469" spans="1:8" x14ac:dyDescent="0.25">
      <c r="A1469" s="48">
        <v>0.4368055555555555</v>
      </c>
      <c r="B1469" s="29">
        <v>1</v>
      </c>
      <c r="G1469" s="48"/>
      <c r="H1469" s="29"/>
    </row>
    <row r="1470" spans="1:8" x14ac:dyDescent="0.25">
      <c r="A1470" s="48">
        <v>0.36805555555555558</v>
      </c>
      <c r="B1470" s="29">
        <v>1</v>
      </c>
      <c r="G1470" s="47"/>
      <c r="H1470" s="28"/>
    </row>
    <row r="1471" spans="1:8" x14ac:dyDescent="0.25">
      <c r="A1471" s="47">
        <v>0.3659722222222222</v>
      </c>
      <c r="B1471" s="28">
        <v>1</v>
      </c>
      <c r="G1471" s="48"/>
      <c r="H1471" s="29"/>
    </row>
    <row r="1472" spans="1:8" x14ac:dyDescent="0.25">
      <c r="A1472" s="47">
        <v>0.77083333333333337</v>
      </c>
      <c r="B1472" s="28">
        <v>1</v>
      </c>
      <c r="G1472" s="47"/>
      <c r="H1472" s="28"/>
    </row>
    <row r="1473" spans="1:8" x14ac:dyDescent="0.25">
      <c r="A1473" s="47">
        <v>0.78611111111111109</v>
      </c>
      <c r="B1473" s="28">
        <v>7</v>
      </c>
      <c r="G1473" s="48"/>
      <c r="H1473" s="29"/>
    </row>
    <row r="1474" spans="1:8" x14ac:dyDescent="0.25">
      <c r="A1474" s="48">
        <v>0.64930555555555558</v>
      </c>
      <c r="B1474" s="29">
        <v>7</v>
      </c>
      <c r="G1474" s="48"/>
      <c r="H1474" s="29"/>
    </row>
    <row r="1475" spans="1:8" x14ac:dyDescent="0.25">
      <c r="A1475" s="47">
        <v>0.41041666666666665</v>
      </c>
      <c r="B1475" s="28">
        <v>1</v>
      </c>
      <c r="G1475" s="47"/>
      <c r="H1475" s="28"/>
    </row>
    <row r="1476" spans="1:8" x14ac:dyDescent="0.25">
      <c r="A1476" s="48">
        <v>0.50763888888888886</v>
      </c>
      <c r="B1476" s="29">
        <v>1</v>
      </c>
      <c r="G1476" s="48"/>
      <c r="H1476" s="29"/>
    </row>
    <row r="1477" spans="1:8" x14ac:dyDescent="0.25">
      <c r="A1477" s="47">
        <v>0.52083333333333337</v>
      </c>
      <c r="B1477" s="28">
        <v>1</v>
      </c>
      <c r="G1477" s="47"/>
      <c r="H1477" s="28"/>
    </row>
    <row r="1478" spans="1:8" x14ac:dyDescent="0.25">
      <c r="A1478" s="47">
        <v>0.54861111111111105</v>
      </c>
      <c r="B1478" s="28">
        <v>7</v>
      </c>
      <c r="G1478" s="48"/>
      <c r="H1478" s="29"/>
    </row>
    <row r="1479" spans="1:8" x14ac:dyDescent="0.25">
      <c r="A1479" s="48">
        <v>0.46180555555555558</v>
      </c>
      <c r="B1479" s="29">
        <v>1</v>
      </c>
      <c r="G1479" s="47"/>
      <c r="H1479" s="28"/>
    </row>
    <row r="1480" spans="1:8" x14ac:dyDescent="0.25">
      <c r="A1480" s="47">
        <v>0.79166666666666663</v>
      </c>
      <c r="B1480" s="28">
        <v>1</v>
      </c>
      <c r="G1480" s="48"/>
      <c r="H1480" s="29"/>
    </row>
    <row r="1481" spans="1:8" x14ac:dyDescent="0.25">
      <c r="A1481" s="47">
        <v>0.3611111111111111</v>
      </c>
      <c r="B1481" s="28">
        <v>1</v>
      </c>
      <c r="G1481" s="47"/>
      <c r="H1481" s="28"/>
    </row>
    <row r="1482" spans="1:8" x14ac:dyDescent="0.25">
      <c r="A1482" s="48">
        <v>0.48958333333333331</v>
      </c>
      <c r="B1482" s="29">
        <v>1</v>
      </c>
      <c r="G1482" s="48"/>
      <c r="H1482" s="29"/>
    </row>
    <row r="1483" spans="1:8" x14ac:dyDescent="0.25">
      <c r="A1483" s="47">
        <v>0.4375</v>
      </c>
      <c r="B1483" s="28">
        <v>1</v>
      </c>
      <c r="G1483" s="47"/>
      <c r="H1483" s="28"/>
    </row>
    <row r="1484" spans="1:8" x14ac:dyDescent="0.25">
      <c r="A1484" s="48">
        <v>0.88958333333333339</v>
      </c>
      <c r="B1484" s="29">
        <v>1</v>
      </c>
      <c r="G1484" s="48"/>
      <c r="H1484" s="29"/>
    </row>
    <row r="1485" spans="1:8" x14ac:dyDescent="0.25">
      <c r="A1485" s="47">
        <v>0.40972222222222227</v>
      </c>
      <c r="B1485" s="28">
        <v>1</v>
      </c>
      <c r="G1485" s="47"/>
      <c r="H1485" s="28"/>
    </row>
    <row r="1486" spans="1:8" x14ac:dyDescent="0.25">
      <c r="A1486" s="48">
        <v>0.875</v>
      </c>
      <c r="B1486" s="29">
        <v>7</v>
      </c>
      <c r="G1486" s="48"/>
      <c r="H1486" s="29"/>
    </row>
    <row r="1487" spans="1:8" x14ac:dyDescent="0.25">
      <c r="A1487" s="48">
        <v>0.40625</v>
      </c>
      <c r="B1487" s="29">
        <v>1</v>
      </c>
      <c r="G1487" s="47"/>
      <c r="H1487" s="28"/>
    </row>
    <row r="1488" spans="1:8" x14ac:dyDescent="0.25">
      <c r="A1488" s="47">
        <v>0.32291666666666669</v>
      </c>
      <c r="B1488" s="28">
        <v>1</v>
      </c>
      <c r="G1488" s="48"/>
      <c r="H1488" s="29"/>
    </row>
    <row r="1489" spans="1:8" x14ac:dyDescent="0.25">
      <c r="A1489" s="48">
        <v>0.42291666666666666</v>
      </c>
      <c r="B1489" s="29">
        <v>7</v>
      </c>
      <c r="G1489" s="47"/>
      <c r="H1489" s="28"/>
    </row>
    <row r="1490" spans="1:8" x14ac:dyDescent="0.25">
      <c r="A1490" s="47">
        <v>0.375</v>
      </c>
      <c r="B1490" s="28">
        <v>1</v>
      </c>
      <c r="G1490" s="48"/>
      <c r="H1490" s="29"/>
    </row>
    <row r="1491" spans="1:8" x14ac:dyDescent="0.25">
      <c r="A1491" s="48">
        <v>0.77222222222222225</v>
      </c>
      <c r="B1491" s="29">
        <v>7</v>
      </c>
      <c r="G1491" s="47"/>
      <c r="H1491" s="28"/>
    </row>
    <row r="1492" spans="1:8" x14ac:dyDescent="0.25">
      <c r="A1492" s="47">
        <v>0.96180555555555547</v>
      </c>
      <c r="B1492" s="28">
        <v>1</v>
      </c>
      <c r="G1492" s="48"/>
      <c r="H1492" s="29"/>
    </row>
    <row r="1493" spans="1:8" x14ac:dyDescent="0.25">
      <c r="A1493" s="48">
        <v>0.66736111111111107</v>
      </c>
      <c r="B1493" s="29">
        <v>1</v>
      </c>
      <c r="G1493" s="48"/>
      <c r="H1493" s="29"/>
    </row>
    <row r="1494" spans="1:8" x14ac:dyDescent="0.25">
      <c r="A1494" s="47">
        <v>0.375</v>
      </c>
      <c r="B1494" s="28">
        <v>0</v>
      </c>
      <c r="G1494" s="48"/>
      <c r="H1494" s="29"/>
    </row>
    <row r="1495" spans="1:8" x14ac:dyDescent="0.25">
      <c r="A1495" s="48">
        <v>0.4597222222222222</v>
      </c>
      <c r="B1495" s="29">
        <v>7</v>
      </c>
      <c r="G1495" s="47"/>
      <c r="H1495" s="28"/>
    </row>
    <row r="1496" spans="1:8" x14ac:dyDescent="0.25">
      <c r="A1496" s="47">
        <v>0.54166666666666663</v>
      </c>
      <c r="B1496" s="28">
        <v>7</v>
      </c>
      <c r="G1496" s="47"/>
      <c r="H1496" s="28"/>
    </row>
    <row r="1497" spans="1:8" x14ac:dyDescent="0.25">
      <c r="A1497" s="48">
        <v>0.9159722222222223</v>
      </c>
      <c r="B1497" s="29">
        <v>1</v>
      </c>
      <c r="G1497" s="48"/>
      <c r="H1497" s="29"/>
    </row>
    <row r="1498" spans="1:8" x14ac:dyDescent="0.25">
      <c r="A1498" s="47">
        <v>0.67152777777777783</v>
      </c>
      <c r="B1498" s="28">
        <v>1</v>
      </c>
      <c r="G1498" s="47"/>
      <c r="H1498" s="28"/>
    </row>
    <row r="1499" spans="1:8" x14ac:dyDescent="0.25">
      <c r="A1499" s="48">
        <v>0.84097222222222223</v>
      </c>
      <c r="B1499" s="29">
        <v>1</v>
      </c>
      <c r="G1499" s="47"/>
      <c r="H1499" s="28"/>
    </row>
    <row r="1500" spans="1:8" x14ac:dyDescent="0.25">
      <c r="A1500" s="47">
        <v>0.66666666666666663</v>
      </c>
      <c r="B1500" s="28">
        <v>1</v>
      </c>
      <c r="G1500" s="48"/>
      <c r="H1500" s="29"/>
    </row>
    <row r="1501" spans="1:8" x14ac:dyDescent="0.25">
      <c r="A1501" s="48">
        <v>0.9375</v>
      </c>
      <c r="B1501" s="29">
        <v>1</v>
      </c>
      <c r="G1501" s="47"/>
      <c r="H1501" s="28"/>
    </row>
    <row r="1502" spans="1:8" x14ac:dyDescent="0.25">
      <c r="A1502" s="47">
        <v>0.93402777777777779</v>
      </c>
      <c r="B1502" s="28">
        <v>1</v>
      </c>
      <c r="G1502" s="48"/>
      <c r="H1502" s="29"/>
    </row>
    <row r="1503" spans="1:8" x14ac:dyDescent="0.25">
      <c r="A1503" s="48">
        <v>0.92152777777777783</v>
      </c>
      <c r="B1503" s="29">
        <v>1</v>
      </c>
      <c r="G1503" s="48"/>
      <c r="H1503" s="29"/>
    </row>
    <row r="1504" spans="1:8" x14ac:dyDescent="0.25">
      <c r="A1504" s="47">
        <v>0.35833333333333334</v>
      </c>
      <c r="B1504" s="28">
        <v>1</v>
      </c>
      <c r="G1504" s="47"/>
      <c r="H1504" s="28"/>
    </row>
    <row r="1505" spans="1:8" x14ac:dyDescent="0.25">
      <c r="A1505" s="48">
        <v>0.4916666666666667</v>
      </c>
      <c r="B1505" s="29">
        <v>7</v>
      </c>
      <c r="G1505" s="48"/>
      <c r="H1505" s="29"/>
    </row>
    <row r="1506" spans="1:8" x14ac:dyDescent="0.25">
      <c r="A1506" s="48">
        <v>0.85416666666666663</v>
      </c>
      <c r="B1506" s="29">
        <v>1</v>
      </c>
      <c r="G1506" s="47"/>
      <c r="H1506" s="28"/>
    </row>
    <row r="1507" spans="1:8" x14ac:dyDescent="0.25">
      <c r="A1507" s="48">
        <v>0.63888888888888895</v>
      </c>
      <c r="B1507" s="29">
        <v>1</v>
      </c>
      <c r="G1507" s="47"/>
      <c r="H1507" s="28"/>
    </row>
    <row r="1508" spans="1:8" x14ac:dyDescent="0.25">
      <c r="A1508" s="47">
        <v>0.80902777777777779</v>
      </c>
      <c r="B1508" s="28">
        <v>7</v>
      </c>
      <c r="G1508" s="47"/>
      <c r="H1508" s="28"/>
    </row>
    <row r="1509" spans="1:8" x14ac:dyDescent="0.25">
      <c r="A1509" s="47">
        <v>0.40277777777777773</v>
      </c>
      <c r="B1509" s="28">
        <v>7</v>
      </c>
      <c r="G1509" s="48"/>
      <c r="H1509" s="29"/>
    </row>
    <row r="1510" spans="1:8" x14ac:dyDescent="0.25">
      <c r="A1510" s="48">
        <v>0.54166666666666663</v>
      </c>
      <c r="B1510" s="29">
        <v>1</v>
      </c>
      <c r="G1510" s="48"/>
      <c r="H1510" s="29"/>
    </row>
    <row r="1511" spans="1:8" x14ac:dyDescent="0.25">
      <c r="A1511" s="47">
        <v>0.92708333333333337</v>
      </c>
      <c r="B1511" s="28">
        <v>7</v>
      </c>
      <c r="G1511" s="47"/>
      <c r="H1511" s="28"/>
    </row>
    <row r="1512" spans="1:8" x14ac:dyDescent="0.25">
      <c r="A1512" s="47">
        <v>0.64583333333333337</v>
      </c>
      <c r="B1512" s="28">
        <v>1</v>
      </c>
      <c r="G1512" s="48"/>
      <c r="H1512" s="29"/>
    </row>
    <row r="1513" spans="1:8" x14ac:dyDescent="0.25">
      <c r="A1513" s="48">
        <v>0.50694444444444442</v>
      </c>
      <c r="B1513" s="29">
        <v>1</v>
      </c>
      <c r="G1513" s="47"/>
      <c r="H1513" s="28"/>
    </row>
    <row r="1514" spans="1:8" x14ac:dyDescent="0.25">
      <c r="A1514" s="47">
        <v>0.4375</v>
      </c>
      <c r="B1514" s="28">
        <v>1</v>
      </c>
      <c r="G1514" s="48"/>
      <c r="H1514" s="29"/>
    </row>
    <row r="1515" spans="1:8" x14ac:dyDescent="0.25">
      <c r="A1515" s="48">
        <v>0.4375</v>
      </c>
      <c r="B1515" s="29">
        <v>1</v>
      </c>
      <c r="G1515" s="47"/>
      <c r="H1515" s="28"/>
    </row>
    <row r="1516" spans="1:8" x14ac:dyDescent="0.25">
      <c r="A1516" s="48">
        <v>0.49652777777777773</v>
      </c>
      <c r="B1516" s="29">
        <v>7</v>
      </c>
      <c r="G1516" s="48"/>
      <c r="H1516" s="29"/>
    </row>
    <row r="1517" spans="1:8" x14ac:dyDescent="0.25">
      <c r="A1517" s="47">
        <v>0.4861111111111111</v>
      </c>
      <c r="B1517" s="28">
        <v>1</v>
      </c>
      <c r="G1517" s="47"/>
      <c r="H1517" s="28"/>
    </row>
    <row r="1518" spans="1:8" x14ac:dyDescent="0.25">
      <c r="A1518" s="48">
        <v>0.65625</v>
      </c>
      <c r="B1518" s="29">
        <v>1</v>
      </c>
      <c r="G1518" s="48"/>
      <c r="H1518" s="29"/>
    </row>
    <row r="1519" spans="1:8" x14ac:dyDescent="0.25">
      <c r="A1519" s="47">
        <v>0.56944444444444442</v>
      </c>
      <c r="B1519" s="28">
        <v>1</v>
      </c>
      <c r="G1519" s="47"/>
      <c r="H1519" s="28"/>
    </row>
    <row r="1520" spans="1:8" x14ac:dyDescent="0.25">
      <c r="A1520" s="47">
        <v>0.5625</v>
      </c>
      <c r="B1520" s="28">
        <v>7</v>
      </c>
      <c r="G1520" s="48"/>
      <c r="H1520" s="29"/>
    </row>
    <row r="1521" spans="1:8" x14ac:dyDescent="0.25">
      <c r="A1521" s="47">
        <v>0.3923611111111111</v>
      </c>
      <c r="B1521" s="28">
        <v>1</v>
      </c>
      <c r="G1521" s="48"/>
      <c r="H1521" s="29"/>
    </row>
    <row r="1522" spans="1:8" x14ac:dyDescent="0.25">
      <c r="A1522" s="48">
        <v>0.5625</v>
      </c>
      <c r="B1522" s="29">
        <v>1</v>
      </c>
      <c r="G1522" s="47"/>
      <c r="H1522" s="28"/>
    </row>
    <row r="1523" spans="1:8" x14ac:dyDescent="0.25">
      <c r="A1523" s="48">
        <v>0.44791666666666669</v>
      </c>
      <c r="B1523" s="29">
        <v>1</v>
      </c>
      <c r="G1523" s="48"/>
      <c r="H1523" s="29"/>
    </row>
    <row r="1524" spans="1:8" x14ac:dyDescent="0.25">
      <c r="A1524" s="47">
        <v>0.80902777777777779</v>
      </c>
      <c r="B1524" s="28">
        <v>1</v>
      </c>
      <c r="G1524" s="48"/>
      <c r="H1524" s="29"/>
    </row>
    <row r="1525" spans="1:8" x14ac:dyDescent="0.25">
      <c r="A1525" s="48">
        <v>0.57638888888888895</v>
      </c>
      <c r="B1525" s="29">
        <v>1</v>
      </c>
      <c r="G1525" s="47"/>
      <c r="H1525" s="28"/>
    </row>
    <row r="1526" spans="1:8" x14ac:dyDescent="0.25">
      <c r="A1526" s="47">
        <v>0.64583333333333337</v>
      </c>
      <c r="B1526" s="28">
        <v>7</v>
      </c>
      <c r="G1526" s="48"/>
      <c r="H1526" s="29"/>
    </row>
    <row r="1527" spans="1:8" x14ac:dyDescent="0.25">
      <c r="A1527" s="48">
        <v>0.43958333333333338</v>
      </c>
      <c r="B1527" s="29">
        <v>1</v>
      </c>
      <c r="G1527" s="48"/>
      <c r="H1527" s="29"/>
    </row>
    <row r="1528" spans="1:8" x14ac:dyDescent="0.25">
      <c r="A1528" s="47">
        <v>0.4861111111111111</v>
      </c>
      <c r="B1528" s="28">
        <v>1</v>
      </c>
      <c r="G1528" s="47"/>
      <c r="H1528" s="28"/>
    </row>
    <row r="1529" spans="1:8" x14ac:dyDescent="0.25">
      <c r="A1529" s="48">
        <v>0.3888888888888889</v>
      </c>
      <c r="B1529" s="29">
        <v>1</v>
      </c>
      <c r="G1529" s="48"/>
      <c r="H1529" s="29"/>
    </row>
    <row r="1530" spans="1:8" x14ac:dyDescent="0.25">
      <c r="A1530" s="47">
        <v>0.56041666666666667</v>
      </c>
      <c r="B1530" s="28">
        <v>1</v>
      </c>
      <c r="G1530" s="47"/>
      <c r="H1530" s="28"/>
    </row>
    <row r="1531" spans="1:8" x14ac:dyDescent="0.25">
      <c r="A1531" s="48">
        <v>0.50416666666666665</v>
      </c>
      <c r="B1531" s="29">
        <v>1</v>
      </c>
      <c r="G1531" s="48"/>
      <c r="H1531" s="29"/>
    </row>
    <row r="1532" spans="1:8" x14ac:dyDescent="0.25">
      <c r="A1532" s="47">
        <v>0.31666666666666665</v>
      </c>
      <c r="B1532" s="28">
        <v>1</v>
      </c>
      <c r="G1532" s="47"/>
      <c r="H1532" s="28"/>
    </row>
    <row r="1533" spans="1:8" x14ac:dyDescent="0.25">
      <c r="A1533" s="48">
        <v>0.5</v>
      </c>
      <c r="B1533" s="29">
        <v>7</v>
      </c>
      <c r="G1533" s="48"/>
      <c r="H1533" s="29"/>
    </row>
    <row r="1534" spans="1:8" x14ac:dyDescent="0.25">
      <c r="A1534" s="48">
        <v>0.3888888888888889</v>
      </c>
      <c r="B1534" s="29">
        <v>1</v>
      </c>
      <c r="G1534" s="47"/>
      <c r="H1534" s="28"/>
    </row>
    <row r="1535" spans="1:8" x14ac:dyDescent="0.25">
      <c r="A1535" s="47">
        <v>0.37083333333333335</v>
      </c>
      <c r="B1535" s="28">
        <v>1</v>
      </c>
      <c r="G1535" s="48"/>
      <c r="H1535" s="29"/>
    </row>
    <row r="1536" spans="1:8" x14ac:dyDescent="0.25">
      <c r="A1536" s="48">
        <v>0.55208333333333337</v>
      </c>
      <c r="B1536" s="29">
        <v>1</v>
      </c>
      <c r="G1536" s="48"/>
      <c r="H1536" s="29"/>
    </row>
    <row r="1537" spans="1:8" x14ac:dyDescent="0.25">
      <c r="A1537" s="48">
        <v>0.35972222222222222</v>
      </c>
      <c r="B1537" s="29">
        <v>1</v>
      </c>
      <c r="G1537" s="47"/>
      <c r="H1537" s="28"/>
    </row>
    <row r="1538" spans="1:8" x14ac:dyDescent="0.25">
      <c r="A1538" s="47">
        <v>0.61249999999999993</v>
      </c>
      <c r="B1538" s="28">
        <v>1</v>
      </c>
      <c r="G1538" s="47"/>
      <c r="H1538" s="28"/>
    </row>
    <row r="1539" spans="1:8" x14ac:dyDescent="0.25">
      <c r="A1539" s="48">
        <v>0.37152777777777773</v>
      </c>
      <c r="B1539" s="29">
        <v>1</v>
      </c>
      <c r="G1539" s="47"/>
      <c r="H1539" s="28"/>
    </row>
    <row r="1540" spans="1:8" x14ac:dyDescent="0.25">
      <c r="A1540" s="48">
        <v>0.34722222222222227</v>
      </c>
      <c r="B1540" s="29">
        <v>1</v>
      </c>
      <c r="G1540" s="48"/>
      <c r="H1540" s="29"/>
    </row>
    <row r="1541" spans="1:8" x14ac:dyDescent="0.25">
      <c r="A1541" s="47">
        <v>0.43958333333333338</v>
      </c>
      <c r="B1541" s="28">
        <v>1</v>
      </c>
      <c r="G1541" s="47"/>
      <c r="H1541" s="28"/>
    </row>
    <row r="1542" spans="1:8" x14ac:dyDescent="0.25">
      <c r="A1542" s="48">
        <v>0.53263888888888888</v>
      </c>
      <c r="B1542" s="29">
        <v>7</v>
      </c>
      <c r="G1542" s="48"/>
      <c r="H1542" s="29"/>
    </row>
    <row r="1543" spans="1:8" x14ac:dyDescent="0.25">
      <c r="A1543" s="47">
        <v>0.80555555555555547</v>
      </c>
      <c r="B1543" s="28">
        <v>1</v>
      </c>
      <c r="G1543" s="47"/>
      <c r="H1543" s="28"/>
    </row>
    <row r="1544" spans="1:8" x14ac:dyDescent="0.25">
      <c r="A1544" s="48">
        <v>0.73055555555555562</v>
      </c>
      <c r="B1544" s="29">
        <v>1</v>
      </c>
      <c r="G1544" s="48"/>
      <c r="H1544" s="29"/>
    </row>
    <row r="1545" spans="1:8" x14ac:dyDescent="0.25">
      <c r="A1545" s="47">
        <v>0.46875</v>
      </c>
      <c r="B1545" s="28">
        <v>1</v>
      </c>
      <c r="G1545" s="47"/>
      <c r="H1545" s="28"/>
    </row>
    <row r="1546" spans="1:8" x14ac:dyDescent="0.25">
      <c r="A1546" s="48">
        <v>0.59166666666666667</v>
      </c>
      <c r="B1546" s="29">
        <v>1</v>
      </c>
      <c r="G1546" s="48"/>
      <c r="H1546" s="29"/>
    </row>
    <row r="1547" spans="1:8" x14ac:dyDescent="0.25">
      <c r="A1547" s="47">
        <v>0.92638888888888893</v>
      </c>
      <c r="B1547" s="28">
        <v>1</v>
      </c>
      <c r="G1547" s="47"/>
      <c r="H1547" s="28"/>
    </row>
    <row r="1548" spans="1:8" x14ac:dyDescent="0.25">
      <c r="A1548" s="48">
        <v>0.3298611111111111</v>
      </c>
      <c r="B1548" s="29">
        <v>1</v>
      </c>
      <c r="G1548" s="48"/>
      <c r="H1548" s="29"/>
    </row>
    <row r="1549" spans="1:8" x14ac:dyDescent="0.25">
      <c r="A1549" s="48">
        <v>0.82013888888888886</v>
      </c>
      <c r="B1549" s="29">
        <v>7</v>
      </c>
      <c r="G1549" s="47"/>
      <c r="H1549" s="28"/>
    </row>
    <row r="1550" spans="1:8" x14ac:dyDescent="0.25">
      <c r="A1550" s="47">
        <v>0.9375</v>
      </c>
      <c r="B1550" s="28">
        <v>1</v>
      </c>
      <c r="G1550" s="48"/>
      <c r="H1550" s="29"/>
    </row>
    <row r="1551" spans="1:8" x14ac:dyDescent="0.25">
      <c r="A1551" s="47">
        <v>0.34791666666666665</v>
      </c>
      <c r="B1551" s="28">
        <v>1</v>
      </c>
      <c r="G1551" s="47"/>
      <c r="H1551" s="28"/>
    </row>
    <row r="1552" spans="1:8" x14ac:dyDescent="0.25">
      <c r="A1552" s="47">
        <v>0.5541666666666667</v>
      </c>
      <c r="B1552" s="28">
        <v>7</v>
      </c>
      <c r="G1552" s="48"/>
      <c r="H1552" s="29"/>
    </row>
    <row r="1553" spans="1:8" x14ac:dyDescent="0.25">
      <c r="A1553" s="48">
        <v>0.59722222222222221</v>
      </c>
      <c r="B1553" s="29">
        <v>1</v>
      </c>
      <c r="G1553" s="48"/>
      <c r="H1553" s="29"/>
    </row>
    <row r="1554" spans="1:8" x14ac:dyDescent="0.25">
      <c r="A1554" s="47">
        <v>0.75694444444444453</v>
      </c>
      <c r="B1554" s="28">
        <v>1</v>
      </c>
      <c r="G1554" s="47"/>
      <c r="H1554" s="28"/>
    </row>
    <row r="1555" spans="1:8" x14ac:dyDescent="0.25">
      <c r="A1555" s="48">
        <v>0.66666666666666663</v>
      </c>
      <c r="B1555" s="29">
        <v>1</v>
      </c>
      <c r="G1555" s="48"/>
      <c r="H1555" s="29"/>
    </row>
    <row r="1556" spans="1:8" x14ac:dyDescent="0.25">
      <c r="A1556" s="47">
        <v>0.37916666666666665</v>
      </c>
      <c r="B1556" s="28">
        <v>1</v>
      </c>
      <c r="G1556" s="47"/>
      <c r="H1556" s="28"/>
    </row>
    <row r="1557" spans="1:8" x14ac:dyDescent="0.25">
      <c r="A1557" s="48">
        <v>0.38125000000000003</v>
      </c>
      <c r="B1557" s="29">
        <v>1</v>
      </c>
      <c r="G1557" s="48"/>
      <c r="H1557" s="29"/>
    </row>
    <row r="1558" spans="1:8" x14ac:dyDescent="0.25">
      <c r="A1558" s="47">
        <v>0.65763888888888888</v>
      </c>
      <c r="B1558" s="28">
        <v>1</v>
      </c>
      <c r="G1558" s="47"/>
      <c r="H1558" s="28"/>
    </row>
    <row r="1559" spans="1:8" x14ac:dyDescent="0.25">
      <c r="A1559" s="48">
        <v>0.3888888888888889</v>
      </c>
      <c r="B1559" s="29">
        <v>1</v>
      </c>
      <c r="G1559" s="47"/>
      <c r="H1559" s="28"/>
    </row>
    <row r="1560" spans="1:8" x14ac:dyDescent="0.25">
      <c r="A1560" s="47">
        <v>0.62847222222222221</v>
      </c>
      <c r="B1560" s="28">
        <v>1</v>
      </c>
      <c r="G1560" s="48"/>
      <c r="H1560" s="29"/>
    </row>
    <row r="1561" spans="1:8" x14ac:dyDescent="0.25">
      <c r="A1561" s="48">
        <v>0.93402777777777779</v>
      </c>
      <c r="B1561" s="29">
        <v>7</v>
      </c>
      <c r="G1561" s="48"/>
      <c r="H1561" s="29"/>
    </row>
    <row r="1562" spans="1:8" x14ac:dyDescent="0.25">
      <c r="A1562" s="47">
        <v>0.81597222222222221</v>
      </c>
      <c r="B1562" s="28">
        <v>1</v>
      </c>
      <c r="G1562" s="47"/>
      <c r="H1562" s="28"/>
    </row>
    <row r="1563" spans="1:8" x14ac:dyDescent="0.25">
      <c r="A1563" s="48">
        <v>0.40972222222222227</v>
      </c>
      <c r="B1563" s="29">
        <v>7</v>
      </c>
      <c r="G1563" s="47"/>
      <c r="H1563" s="28"/>
    </row>
    <row r="1564" spans="1:8" x14ac:dyDescent="0.25">
      <c r="A1564" s="47">
        <v>0.62638888888888888</v>
      </c>
      <c r="B1564" s="28">
        <v>1</v>
      </c>
      <c r="G1564" s="48"/>
      <c r="H1564" s="29"/>
    </row>
    <row r="1565" spans="1:8" x14ac:dyDescent="0.25">
      <c r="A1565" s="48">
        <v>0.37986111111111115</v>
      </c>
      <c r="B1565" s="29">
        <v>7</v>
      </c>
      <c r="G1565" s="48"/>
      <c r="H1565" s="29"/>
    </row>
    <row r="1566" spans="1:8" x14ac:dyDescent="0.25">
      <c r="A1566" s="48">
        <v>0.99652777777777779</v>
      </c>
      <c r="B1566" s="29">
        <v>1</v>
      </c>
      <c r="G1566" s="47"/>
      <c r="H1566" s="28"/>
    </row>
    <row r="1567" spans="1:8" x14ac:dyDescent="0.25">
      <c r="A1567" s="47">
        <v>0.38194444444444442</v>
      </c>
      <c r="B1567" s="28">
        <v>1</v>
      </c>
      <c r="G1567" s="48"/>
      <c r="H1567" s="29"/>
    </row>
    <row r="1568" spans="1:8" x14ac:dyDescent="0.25">
      <c r="A1568" s="48">
        <v>0.4548611111111111</v>
      </c>
      <c r="B1568" s="29">
        <v>1</v>
      </c>
      <c r="G1568" s="47"/>
      <c r="H1568" s="28"/>
    </row>
    <row r="1569" spans="1:8" x14ac:dyDescent="0.25">
      <c r="A1569" s="47">
        <v>0.42708333333333331</v>
      </c>
      <c r="B1569" s="28">
        <v>1</v>
      </c>
      <c r="G1569" s="48"/>
      <c r="H1569" s="29"/>
    </row>
    <row r="1570" spans="1:8" x14ac:dyDescent="0.25">
      <c r="A1570" s="48">
        <v>0.40625</v>
      </c>
      <c r="B1570" s="29">
        <v>1</v>
      </c>
      <c r="G1570" s="47"/>
      <c r="H1570" s="28"/>
    </row>
    <row r="1571" spans="1:8" x14ac:dyDescent="0.25">
      <c r="A1571" s="47">
        <v>0.69791666666666663</v>
      </c>
      <c r="B1571" s="28">
        <v>7</v>
      </c>
      <c r="G1571" s="48"/>
      <c r="H1571" s="29"/>
    </row>
    <row r="1572" spans="1:8" x14ac:dyDescent="0.25">
      <c r="A1572" s="47">
        <v>0.75</v>
      </c>
      <c r="B1572" s="28">
        <v>1</v>
      </c>
      <c r="G1572" s="48"/>
      <c r="H1572" s="29"/>
    </row>
    <row r="1573" spans="1:8" x14ac:dyDescent="0.25">
      <c r="A1573" s="48">
        <v>0.78749999999999998</v>
      </c>
      <c r="B1573" s="29">
        <v>50</v>
      </c>
      <c r="G1573" s="47"/>
      <c r="H1573" s="28"/>
    </row>
    <row r="1574" spans="1:8" x14ac:dyDescent="0.25">
      <c r="A1574" s="48">
        <v>0.59375</v>
      </c>
      <c r="B1574" s="29">
        <v>7</v>
      </c>
      <c r="G1574" s="48"/>
      <c r="H1574" s="29"/>
    </row>
    <row r="1575" spans="1:8" x14ac:dyDescent="0.25">
      <c r="A1575" s="47">
        <v>0.4201388888888889</v>
      </c>
      <c r="B1575" s="28">
        <v>7</v>
      </c>
      <c r="G1575" s="47"/>
      <c r="H1575" s="28"/>
    </row>
    <row r="1576" spans="1:8" x14ac:dyDescent="0.25">
      <c r="A1576" s="47">
        <v>0.27083333333333331</v>
      </c>
      <c r="B1576" s="28">
        <v>1</v>
      </c>
      <c r="G1576" s="48"/>
      <c r="H1576" s="29"/>
    </row>
    <row r="1577" spans="1:8" x14ac:dyDescent="0.25">
      <c r="A1577" s="48">
        <v>0.57638888888888895</v>
      </c>
      <c r="B1577" s="29">
        <v>1</v>
      </c>
      <c r="G1577" s="47"/>
      <c r="H1577" s="28"/>
    </row>
    <row r="1578" spans="1:8" x14ac:dyDescent="0.25">
      <c r="A1578" s="48">
        <v>0.6645833333333333</v>
      </c>
      <c r="B1578" s="29">
        <v>1</v>
      </c>
      <c r="G1578" s="48"/>
      <c r="H1578" s="29"/>
    </row>
    <row r="1579" spans="1:8" x14ac:dyDescent="0.25">
      <c r="A1579" s="47">
        <v>0.7104166666666667</v>
      </c>
      <c r="B1579" s="28">
        <v>7</v>
      </c>
      <c r="G1579" s="47"/>
      <c r="H1579" s="28"/>
    </row>
    <row r="1580" spans="1:8" x14ac:dyDescent="0.25">
      <c r="A1580" s="48">
        <v>0.54513888888888895</v>
      </c>
      <c r="B1580" s="29">
        <v>7</v>
      </c>
      <c r="G1580" s="48"/>
      <c r="H1580" s="29"/>
    </row>
    <row r="1581" spans="1:8" x14ac:dyDescent="0.25">
      <c r="A1581" s="47">
        <v>0.32291666666666669</v>
      </c>
      <c r="B1581" s="28">
        <v>1</v>
      </c>
      <c r="G1581" s="47"/>
      <c r="H1581" s="28"/>
    </row>
    <row r="1582" spans="1:8" x14ac:dyDescent="0.25">
      <c r="A1582" s="48">
        <v>0.69444444444444453</v>
      </c>
      <c r="B1582" s="29">
        <v>1</v>
      </c>
      <c r="G1582" s="48"/>
      <c r="H1582" s="29"/>
    </row>
    <row r="1583" spans="1:8" x14ac:dyDescent="0.25">
      <c r="A1583" s="47">
        <v>0.88055555555555554</v>
      </c>
      <c r="B1583" s="28">
        <v>1</v>
      </c>
      <c r="G1583" s="47"/>
      <c r="H1583" s="28"/>
    </row>
    <row r="1584" spans="1:8" x14ac:dyDescent="0.25">
      <c r="A1584" s="48">
        <v>0.75694444444444453</v>
      </c>
      <c r="B1584" s="29">
        <v>7</v>
      </c>
      <c r="G1584" s="48"/>
      <c r="H1584" s="29"/>
    </row>
    <row r="1585" spans="1:8" x14ac:dyDescent="0.25">
      <c r="A1585" s="48">
        <v>0.52083333333333337</v>
      </c>
      <c r="B1585" s="29">
        <v>7</v>
      </c>
      <c r="G1585" s="48"/>
      <c r="H1585" s="29"/>
    </row>
    <row r="1586" spans="1:8" x14ac:dyDescent="0.25">
      <c r="A1586" s="47">
        <v>0.4861111111111111</v>
      </c>
      <c r="B1586" s="28">
        <v>1</v>
      </c>
      <c r="G1586" s="47"/>
      <c r="H1586" s="28"/>
    </row>
    <row r="1587" spans="1:8" x14ac:dyDescent="0.25">
      <c r="A1587" s="48">
        <v>0.56597222222222221</v>
      </c>
      <c r="B1587" s="29">
        <v>7</v>
      </c>
      <c r="G1587" s="48"/>
      <c r="H1587" s="29"/>
    </row>
    <row r="1588" spans="1:8" x14ac:dyDescent="0.25">
      <c r="A1588" s="47">
        <v>0.75763888888888886</v>
      </c>
      <c r="B1588" s="28">
        <v>1</v>
      </c>
      <c r="G1588" s="47"/>
      <c r="H1588" s="28"/>
    </row>
    <row r="1589" spans="1:8" x14ac:dyDescent="0.25">
      <c r="A1589" s="48">
        <v>0.75</v>
      </c>
      <c r="B1589" s="29">
        <v>7</v>
      </c>
      <c r="G1589" s="48"/>
      <c r="H1589" s="29"/>
    </row>
    <row r="1590" spans="1:8" x14ac:dyDescent="0.25">
      <c r="A1590" s="47">
        <v>0.26041666666666669</v>
      </c>
      <c r="B1590" s="28">
        <v>1</v>
      </c>
      <c r="G1590" s="48"/>
      <c r="H1590" s="29"/>
    </row>
    <row r="1591" spans="1:8" x14ac:dyDescent="0.25">
      <c r="A1591" s="48">
        <v>0.45833333333333331</v>
      </c>
      <c r="B1591" s="29">
        <v>1</v>
      </c>
      <c r="G1591" s="47"/>
      <c r="H1591" s="28"/>
    </row>
    <row r="1592" spans="1:8" x14ac:dyDescent="0.25">
      <c r="A1592" s="47">
        <v>2.0833333333333332E-2</v>
      </c>
      <c r="B1592" s="28">
        <v>7</v>
      </c>
      <c r="G1592" s="47"/>
      <c r="H1592" s="28"/>
    </row>
    <row r="1593" spans="1:8" x14ac:dyDescent="0.25">
      <c r="A1593" s="48">
        <v>0.92708333333333337</v>
      </c>
      <c r="B1593" s="29">
        <v>1</v>
      </c>
      <c r="G1593" s="48"/>
      <c r="H1593" s="29"/>
    </row>
    <row r="1594" spans="1:8" x14ac:dyDescent="0.25">
      <c r="A1594" s="47">
        <v>0.4069444444444445</v>
      </c>
      <c r="B1594" s="28">
        <v>1</v>
      </c>
      <c r="G1594" s="47"/>
      <c r="H1594" s="28"/>
    </row>
    <row r="1595" spans="1:8" x14ac:dyDescent="0.25">
      <c r="A1595" s="48">
        <v>0.33333333333333331</v>
      </c>
      <c r="B1595" s="29">
        <v>1</v>
      </c>
      <c r="G1595" s="48"/>
      <c r="H1595" s="29"/>
    </row>
    <row r="1596" spans="1:8" x14ac:dyDescent="0.25">
      <c r="A1596" s="47">
        <v>0.38472222222222219</v>
      </c>
      <c r="B1596" s="28">
        <v>1</v>
      </c>
      <c r="G1596" s="47"/>
      <c r="H1596" s="28"/>
    </row>
    <row r="1597" spans="1:8" x14ac:dyDescent="0.25">
      <c r="A1597" s="48">
        <v>0.63194444444444442</v>
      </c>
      <c r="B1597" s="29">
        <v>1</v>
      </c>
      <c r="G1597" s="48"/>
      <c r="H1597" s="29"/>
    </row>
    <row r="1598" spans="1:8" x14ac:dyDescent="0.25">
      <c r="A1598" s="48">
        <v>0.4375</v>
      </c>
      <c r="B1598" s="29">
        <v>1</v>
      </c>
      <c r="G1598" s="47"/>
      <c r="H1598" s="28"/>
    </row>
    <row r="1599" spans="1:8" x14ac:dyDescent="0.25">
      <c r="A1599" s="47">
        <v>0.39583333333333331</v>
      </c>
      <c r="B1599" s="28">
        <v>1</v>
      </c>
      <c r="G1599" s="48"/>
      <c r="H1599" s="29"/>
    </row>
    <row r="1600" spans="1:8" x14ac:dyDescent="0.25">
      <c r="A1600" s="48">
        <v>0.34027777777777773</v>
      </c>
      <c r="B1600" s="29">
        <v>1</v>
      </c>
      <c r="G1600" s="47"/>
      <c r="H1600" s="28"/>
    </row>
    <row r="1601" spans="1:8" x14ac:dyDescent="0.25">
      <c r="A1601" s="47">
        <v>0.54027777777777775</v>
      </c>
      <c r="B1601" s="28">
        <v>7</v>
      </c>
      <c r="G1601" s="48"/>
      <c r="H1601" s="29"/>
    </row>
    <row r="1602" spans="1:8" x14ac:dyDescent="0.25">
      <c r="A1602" s="48">
        <v>0.51736111111111105</v>
      </c>
      <c r="B1602" s="29">
        <v>1</v>
      </c>
      <c r="G1602" s="47"/>
      <c r="H1602" s="28"/>
    </row>
    <row r="1603" spans="1:8" x14ac:dyDescent="0.25">
      <c r="A1603" s="48">
        <v>0.7284722222222223</v>
      </c>
      <c r="B1603" s="29">
        <v>1</v>
      </c>
      <c r="G1603" s="47"/>
      <c r="H1603" s="28"/>
    </row>
    <row r="1604" spans="1:8" x14ac:dyDescent="0.25">
      <c r="A1604" s="47">
        <v>0.3743055555555555</v>
      </c>
      <c r="B1604" s="28">
        <v>1</v>
      </c>
      <c r="G1604" s="48"/>
      <c r="H1604" s="29"/>
    </row>
    <row r="1605" spans="1:8" x14ac:dyDescent="0.25">
      <c r="A1605" s="47">
        <v>0.73958333333333337</v>
      </c>
      <c r="B1605" s="28">
        <v>1</v>
      </c>
      <c r="G1605" s="47"/>
      <c r="H1605" s="28"/>
    </row>
    <row r="1606" spans="1:8" x14ac:dyDescent="0.25">
      <c r="A1606" s="48">
        <v>0.43263888888888885</v>
      </c>
      <c r="B1606" s="29">
        <v>1</v>
      </c>
      <c r="G1606" s="48"/>
      <c r="H1606" s="29"/>
    </row>
    <row r="1607" spans="1:8" x14ac:dyDescent="0.25">
      <c r="A1607" s="47">
        <v>0.75</v>
      </c>
      <c r="B1607" s="28">
        <v>1</v>
      </c>
      <c r="G1607" s="47"/>
      <c r="H1607" s="28"/>
    </row>
    <row r="1608" spans="1:8" x14ac:dyDescent="0.25">
      <c r="A1608" s="48">
        <v>0.38194444444444442</v>
      </c>
      <c r="B1608" s="29">
        <v>7</v>
      </c>
      <c r="G1608" s="48"/>
      <c r="H1608" s="29"/>
    </row>
    <row r="1609" spans="1:8" x14ac:dyDescent="0.25">
      <c r="A1609" s="47">
        <v>0.82152777777777775</v>
      </c>
      <c r="B1609" s="28">
        <v>1</v>
      </c>
      <c r="G1609" s="47"/>
      <c r="H1609" s="28"/>
    </row>
    <row r="1610" spans="1:8" x14ac:dyDescent="0.25">
      <c r="A1610" s="48">
        <v>0.41944444444444445</v>
      </c>
      <c r="B1610" s="29">
        <v>7</v>
      </c>
      <c r="G1610" s="48"/>
      <c r="H1610" s="29"/>
    </row>
    <row r="1611" spans="1:8" x14ac:dyDescent="0.25">
      <c r="A1611" s="47">
        <v>0.50208333333333333</v>
      </c>
      <c r="B1611" s="28">
        <v>1</v>
      </c>
      <c r="G1611" s="48"/>
      <c r="H1611" s="29"/>
    </row>
    <row r="1612" spans="1:8" x14ac:dyDescent="0.25">
      <c r="A1612" s="48">
        <v>0.40625</v>
      </c>
      <c r="B1612" s="29">
        <v>7</v>
      </c>
      <c r="G1612" s="48"/>
      <c r="H1612" s="29"/>
    </row>
    <row r="1613" spans="1:8" x14ac:dyDescent="0.25">
      <c r="A1613" s="47">
        <v>0.40277777777777773</v>
      </c>
      <c r="B1613" s="28">
        <v>1</v>
      </c>
      <c r="G1613" s="47"/>
      <c r="H1613" s="28"/>
    </row>
    <row r="1614" spans="1:8" x14ac:dyDescent="0.25">
      <c r="A1614" s="48">
        <v>0.43402777777777773</v>
      </c>
      <c r="B1614" s="29">
        <v>1</v>
      </c>
      <c r="G1614" s="47"/>
      <c r="H1614" s="28"/>
    </row>
    <row r="1615" spans="1:8" x14ac:dyDescent="0.25">
      <c r="A1615" s="47">
        <v>0.36458333333333331</v>
      </c>
      <c r="B1615" s="28">
        <v>1</v>
      </c>
      <c r="G1615" s="48"/>
      <c r="H1615" s="29"/>
    </row>
    <row r="1616" spans="1:8" x14ac:dyDescent="0.25">
      <c r="A1616" s="47">
        <v>0.57638888888888895</v>
      </c>
      <c r="B1616" s="28">
        <v>1</v>
      </c>
      <c r="G1616" s="47"/>
      <c r="H1616" s="28"/>
    </row>
    <row r="1617" spans="1:8" x14ac:dyDescent="0.25">
      <c r="A1617" s="48">
        <v>0.65555555555555556</v>
      </c>
      <c r="B1617" s="29">
        <v>1</v>
      </c>
      <c r="G1617" s="48"/>
      <c r="H1617" s="29"/>
    </row>
    <row r="1618" spans="1:8" x14ac:dyDescent="0.25">
      <c r="A1618" s="47">
        <v>0.95138888888888884</v>
      </c>
      <c r="B1618" s="28">
        <v>7</v>
      </c>
      <c r="G1618" s="48"/>
      <c r="H1618" s="29"/>
    </row>
    <row r="1619" spans="1:8" x14ac:dyDescent="0.25">
      <c r="A1619" s="48">
        <v>0.39930555555555558</v>
      </c>
      <c r="B1619" s="29">
        <v>1</v>
      </c>
      <c r="G1619" s="47"/>
      <c r="H1619" s="28"/>
    </row>
    <row r="1620" spans="1:8" x14ac:dyDescent="0.25">
      <c r="A1620" s="47">
        <v>0.45833333333333331</v>
      </c>
      <c r="B1620" s="28">
        <v>1</v>
      </c>
      <c r="G1620" s="47"/>
      <c r="H1620" s="28"/>
    </row>
    <row r="1621" spans="1:8" x14ac:dyDescent="0.25">
      <c r="A1621" s="48">
        <v>0.625</v>
      </c>
      <c r="B1621" s="29">
        <v>7</v>
      </c>
      <c r="G1621" s="47"/>
      <c r="H1621" s="28"/>
    </row>
    <row r="1622" spans="1:8" x14ac:dyDescent="0.25">
      <c r="A1622" s="47">
        <v>0.4201388888888889</v>
      </c>
      <c r="B1622" s="28">
        <v>1</v>
      </c>
      <c r="G1622" s="48"/>
      <c r="H1622" s="29"/>
    </row>
    <row r="1623" spans="1:8" x14ac:dyDescent="0.25">
      <c r="A1623" s="48">
        <v>0.33749999999999997</v>
      </c>
      <c r="B1623" s="29">
        <v>0</v>
      </c>
      <c r="G1623" s="48"/>
      <c r="H1623" s="29"/>
    </row>
    <row r="1624" spans="1:8" x14ac:dyDescent="0.25">
      <c r="A1624" s="48">
        <v>0.34583333333333338</v>
      </c>
      <c r="B1624" s="29">
        <v>1</v>
      </c>
      <c r="G1624" s="47"/>
      <c r="H1624" s="28"/>
    </row>
    <row r="1625" spans="1:8" x14ac:dyDescent="0.25">
      <c r="A1625" s="48">
        <v>0.62916666666666665</v>
      </c>
      <c r="B1625" s="29">
        <v>1</v>
      </c>
      <c r="G1625" s="48"/>
      <c r="H1625" s="29"/>
    </row>
    <row r="1626" spans="1:8" x14ac:dyDescent="0.25">
      <c r="A1626" s="47">
        <v>0.39652777777777781</v>
      </c>
      <c r="B1626" s="28">
        <v>1</v>
      </c>
      <c r="G1626" s="48"/>
      <c r="H1626" s="29"/>
    </row>
    <row r="1627" spans="1:8" x14ac:dyDescent="0.25">
      <c r="A1627" s="47">
        <v>0.16666666666666666</v>
      </c>
      <c r="B1627" s="28">
        <v>1</v>
      </c>
      <c r="G1627" s="47"/>
      <c r="H1627" s="28"/>
    </row>
    <row r="1628" spans="1:8" x14ac:dyDescent="0.25">
      <c r="A1628" s="48">
        <v>0.33333333333333331</v>
      </c>
      <c r="B1628" s="29">
        <v>1</v>
      </c>
      <c r="G1628" s="47"/>
      <c r="H1628" s="28"/>
    </row>
    <row r="1629" spans="1:8" x14ac:dyDescent="0.25">
      <c r="A1629" s="47">
        <v>0.71875</v>
      </c>
      <c r="B1629" s="28">
        <v>1</v>
      </c>
      <c r="G1629" s="48"/>
      <c r="H1629" s="29"/>
    </row>
    <row r="1630" spans="1:8" x14ac:dyDescent="0.25">
      <c r="A1630" s="48">
        <v>0.22916666666666666</v>
      </c>
      <c r="B1630" s="29">
        <v>1</v>
      </c>
      <c r="G1630" s="48"/>
      <c r="H1630" s="29"/>
    </row>
    <row r="1631" spans="1:8" x14ac:dyDescent="0.25">
      <c r="A1631" s="48">
        <v>0.3611111111111111</v>
      </c>
      <c r="B1631" s="29">
        <v>1</v>
      </c>
      <c r="G1631" s="47"/>
      <c r="H1631" s="28"/>
    </row>
    <row r="1632" spans="1:8" x14ac:dyDescent="0.25">
      <c r="A1632" s="47">
        <v>0.375</v>
      </c>
      <c r="B1632" s="28">
        <v>1</v>
      </c>
      <c r="G1632" s="48"/>
      <c r="H1632" s="29"/>
    </row>
    <row r="1633" spans="1:8" x14ac:dyDescent="0.25">
      <c r="A1633" s="47">
        <v>0.59722222222222221</v>
      </c>
      <c r="B1633" s="28">
        <v>7</v>
      </c>
      <c r="G1633" s="48"/>
      <c r="H1633" s="29"/>
    </row>
    <row r="1634" spans="1:8" x14ac:dyDescent="0.25">
      <c r="A1634" s="47">
        <v>1.0416666666666666E-2</v>
      </c>
      <c r="B1634" s="28">
        <v>1</v>
      </c>
      <c r="G1634" s="47"/>
      <c r="H1634" s="28"/>
    </row>
    <row r="1635" spans="1:8" x14ac:dyDescent="0.25">
      <c r="A1635" s="48">
        <v>0.90138888888888891</v>
      </c>
      <c r="B1635" s="29">
        <v>1</v>
      </c>
      <c r="G1635" s="48"/>
      <c r="H1635" s="29"/>
    </row>
    <row r="1636" spans="1:8" x14ac:dyDescent="0.25">
      <c r="A1636" s="48">
        <v>0.99305555555555547</v>
      </c>
      <c r="B1636" s="29">
        <v>1</v>
      </c>
      <c r="G1636" s="48"/>
      <c r="H1636" s="29"/>
    </row>
    <row r="1637" spans="1:8" x14ac:dyDescent="0.25">
      <c r="A1637" s="47">
        <v>0.81805555555555554</v>
      </c>
      <c r="B1637" s="28">
        <v>1</v>
      </c>
      <c r="G1637" s="47"/>
      <c r="H1637" s="28"/>
    </row>
    <row r="1638" spans="1:8" x14ac:dyDescent="0.25">
      <c r="A1638" s="48">
        <v>0.43124999999999997</v>
      </c>
      <c r="B1638" s="29">
        <v>1</v>
      </c>
      <c r="G1638" s="48"/>
      <c r="H1638" s="29"/>
    </row>
    <row r="1639" spans="1:8" x14ac:dyDescent="0.25">
      <c r="A1639" s="48">
        <v>0.3888888888888889</v>
      </c>
      <c r="B1639" s="29">
        <v>1</v>
      </c>
      <c r="G1639" s="47"/>
      <c r="H1639" s="28"/>
    </row>
    <row r="1640" spans="1:8" x14ac:dyDescent="0.25">
      <c r="A1640" s="47">
        <v>0.44791666666666669</v>
      </c>
      <c r="B1640" s="28">
        <v>1</v>
      </c>
      <c r="G1640" s="48"/>
      <c r="H1640" s="29"/>
    </row>
    <row r="1641" spans="1:8" x14ac:dyDescent="0.25">
      <c r="A1641" s="47">
        <v>0.53888888888888886</v>
      </c>
      <c r="B1641" s="28">
        <v>7</v>
      </c>
      <c r="G1641" s="47"/>
      <c r="H1641" s="28"/>
    </row>
    <row r="1642" spans="1:8" x14ac:dyDescent="0.25">
      <c r="A1642" s="48">
        <v>0.61319444444444449</v>
      </c>
      <c r="B1642" s="29">
        <v>1</v>
      </c>
      <c r="G1642" s="47"/>
      <c r="H1642" s="28"/>
    </row>
    <row r="1643" spans="1:8" x14ac:dyDescent="0.25">
      <c r="A1643" s="48">
        <v>0.46527777777777773</v>
      </c>
      <c r="B1643" s="29">
        <v>1</v>
      </c>
      <c r="G1643" s="48"/>
      <c r="H1643" s="29"/>
    </row>
    <row r="1644" spans="1:8" x14ac:dyDescent="0.25">
      <c r="A1644" s="47">
        <v>0.6875</v>
      </c>
      <c r="B1644" s="28">
        <v>1</v>
      </c>
      <c r="G1644" s="47"/>
      <c r="H1644" s="28"/>
    </row>
    <row r="1645" spans="1:8" x14ac:dyDescent="0.25">
      <c r="A1645" s="48">
        <v>0.4826388888888889</v>
      </c>
      <c r="B1645" s="29">
        <v>1</v>
      </c>
      <c r="G1645" s="48"/>
      <c r="H1645" s="29"/>
    </row>
    <row r="1646" spans="1:8" x14ac:dyDescent="0.25">
      <c r="A1646" s="48">
        <v>0.31944444444444448</v>
      </c>
      <c r="B1646" s="29">
        <v>7</v>
      </c>
      <c r="G1646" s="48"/>
      <c r="H1646" s="29"/>
    </row>
    <row r="1647" spans="1:8" x14ac:dyDescent="0.25">
      <c r="A1647" s="47">
        <v>0.61388888888888882</v>
      </c>
      <c r="B1647" s="28">
        <v>1</v>
      </c>
      <c r="G1647" s="47"/>
      <c r="H1647" s="28"/>
    </row>
    <row r="1648" spans="1:8" x14ac:dyDescent="0.25">
      <c r="A1648" s="48">
        <v>0.29166666666666669</v>
      </c>
      <c r="B1648" s="29">
        <v>1</v>
      </c>
      <c r="G1648" s="48"/>
      <c r="H1648" s="29"/>
    </row>
    <row r="1649" spans="1:8" x14ac:dyDescent="0.25">
      <c r="A1649" s="48">
        <v>0.30833333333333335</v>
      </c>
      <c r="B1649" s="29">
        <v>1</v>
      </c>
      <c r="G1649" s="47"/>
      <c r="H1649" s="28"/>
    </row>
    <row r="1650" spans="1:8" x14ac:dyDescent="0.25">
      <c r="A1650" s="47">
        <v>0.54722222222222217</v>
      </c>
      <c r="B1650" s="28">
        <v>1</v>
      </c>
      <c r="G1650" s="48"/>
      <c r="H1650" s="29"/>
    </row>
    <row r="1651" spans="1:8" x14ac:dyDescent="0.25">
      <c r="A1651" s="48">
        <v>0.77013888888888893</v>
      </c>
      <c r="B1651" s="29">
        <v>1</v>
      </c>
      <c r="G1651" s="48"/>
      <c r="H1651" s="29"/>
    </row>
    <row r="1652" spans="1:8" x14ac:dyDescent="0.25">
      <c r="A1652" s="47">
        <v>0.50694444444444442</v>
      </c>
      <c r="B1652" s="28">
        <v>1</v>
      </c>
      <c r="G1652" s="47"/>
      <c r="H1652" s="28"/>
    </row>
    <row r="1653" spans="1:8" x14ac:dyDescent="0.25">
      <c r="A1653" s="48">
        <v>0.71944444444444444</v>
      </c>
      <c r="B1653" s="29">
        <v>7</v>
      </c>
      <c r="G1653" s="48"/>
      <c r="H1653" s="29"/>
    </row>
    <row r="1654" spans="1:8" x14ac:dyDescent="0.25">
      <c r="A1654" s="47">
        <v>0.38194444444444442</v>
      </c>
      <c r="B1654" s="28">
        <v>1</v>
      </c>
      <c r="G1654" s="47"/>
      <c r="H1654" s="28"/>
    </row>
    <row r="1655" spans="1:8" x14ac:dyDescent="0.25">
      <c r="A1655" s="47">
        <v>0.53680555555555554</v>
      </c>
      <c r="B1655" s="28">
        <v>7</v>
      </c>
      <c r="G1655" s="48"/>
      <c r="H1655" s="29"/>
    </row>
    <row r="1656" spans="1:8" x14ac:dyDescent="0.25">
      <c r="A1656" s="48">
        <v>0.65277777777777779</v>
      </c>
      <c r="B1656" s="29">
        <v>1</v>
      </c>
      <c r="G1656" s="47"/>
      <c r="H1656" s="28"/>
    </row>
    <row r="1657" spans="1:8" x14ac:dyDescent="0.25">
      <c r="A1657" s="47">
        <v>0.6069444444444444</v>
      </c>
      <c r="B1657" s="28">
        <v>1</v>
      </c>
      <c r="G1657" s="48"/>
      <c r="H1657" s="29"/>
    </row>
    <row r="1658" spans="1:8" x14ac:dyDescent="0.25">
      <c r="A1658" s="48">
        <v>0.28472222222222221</v>
      </c>
      <c r="B1658" s="29">
        <v>7</v>
      </c>
      <c r="G1658" s="47"/>
      <c r="H1658" s="28"/>
    </row>
    <row r="1659" spans="1:8" x14ac:dyDescent="0.25">
      <c r="A1659" s="48">
        <v>0.4548611111111111</v>
      </c>
      <c r="B1659" s="29">
        <v>7</v>
      </c>
      <c r="G1659" s="48"/>
      <c r="H1659" s="29"/>
    </row>
    <row r="1660" spans="1:8" x14ac:dyDescent="0.25">
      <c r="A1660" s="47">
        <v>0.6875</v>
      </c>
      <c r="B1660" s="28">
        <v>7</v>
      </c>
      <c r="G1660" s="47"/>
      <c r="H1660" s="28"/>
    </row>
    <row r="1661" spans="1:8" x14ac:dyDescent="0.25">
      <c r="A1661" s="48">
        <v>0.76736111111111116</v>
      </c>
      <c r="B1661" s="29">
        <v>1</v>
      </c>
      <c r="G1661" s="48"/>
      <c r="H1661" s="29"/>
    </row>
    <row r="1662" spans="1:8" x14ac:dyDescent="0.25">
      <c r="A1662" s="47">
        <v>0.66666666666666663</v>
      </c>
      <c r="B1662" s="28">
        <v>1</v>
      </c>
      <c r="G1662" s="47"/>
      <c r="H1662" s="28"/>
    </row>
    <row r="1663" spans="1:8" x14ac:dyDescent="0.25">
      <c r="A1663" s="48">
        <v>0.56805555555555554</v>
      </c>
      <c r="B1663" s="29">
        <v>1</v>
      </c>
      <c r="G1663" s="48"/>
      <c r="H1663" s="29"/>
    </row>
    <row r="1664" spans="1:8" x14ac:dyDescent="0.25">
      <c r="A1664" s="48">
        <v>0.625</v>
      </c>
      <c r="B1664" s="29">
        <v>1</v>
      </c>
      <c r="G1664" s="48"/>
      <c r="H1664" s="29"/>
    </row>
    <row r="1665" spans="1:8" x14ac:dyDescent="0.25">
      <c r="A1665" s="47">
        <v>0.88541666666666663</v>
      </c>
      <c r="B1665" s="28">
        <v>7</v>
      </c>
      <c r="G1665" s="47"/>
      <c r="H1665" s="28"/>
    </row>
    <row r="1666" spans="1:8" x14ac:dyDescent="0.25">
      <c r="A1666" s="48">
        <v>0.77430555555555547</v>
      </c>
      <c r="B1666" s="29">
        <v>1</v>
      </c>
      <c r="G1666" s="48"/>
      <c r="H1666" s="29"/>
    </row>
    <row r="1667" spans="1:8" x14ac:dyDescent="0.25">
      <c r="A1667" s="47">
        <v>0.1875</v>
      </c>
      <c r="B1667" s="28">
        <v>1</v>
      </c>
      <c r="G1667" s="47"/>
      <c r="H1667" s="28"/>
    </row>
    <row r="1668" spans="1:8" x14ac:dyDescent="0.25">
      <c r="A1668" s="48">
        <v>0.4201388888888889</v>
      </c>
      <c r="B1668" s="29">
        <v>1</v>
      </c>
      <c r="G1668" s="48"/>
      <c r="H1668" s="29"/>
    </row>
    <row r="1669" spans="1:8" x14ac:dyDescent="0.25">
      <c r="A1669" s="47">
        <v>0.20486111111111113</v>
      </c>
      <c r="B1669" s="28">
        <v>1</v>
      </c>
      <c r="G1669" s="47"/>
      <c r="H1669" s="28"/>
    </row>
    <row r="1670" spans="1:8" x14ac:dyDescent="0.25">
      <c r="A1670" s="48">
        <v>0.80625000000000002</v>
      </c>
      <c r="B1670" s="29">
        <v>1</v>
      </c>
      <c r="G1670" s="48"/>
      <c r="H1670" s="29"/>
    </row>
    <row r="1671" spans="1:8" x14ac:dyDescent="0.25">
      <c r="A1671" s="47">
        <v>0.40972222222222227</v>
      </c>
      <c r="B1671" s="28">
        <v>1</v>
      </c>
      <c r="G1671" s="48"/>
      <c r="H1671" s="29"/>
    </row>
    <row r="1672" spans="1:8" x14ac:dyDescent="0.25">
      <c r="A1672" s="48">
        <v>0.40625</v>
      </c>
      <c r="B1672" s="29">
        <v>1</v>
      </c>
      <c r="G1672" s="47"/>
      <c r="H1672" s="28"/>
    </row>
    <row r="1673" spans="1:8" x14ac:dyDescent="0.25">
      <c r="A1673" s="47">
        <v>0.78125</v>
      </c>
      <c r="B1673" s="28">
        <v>7</v>
      </c>
      <c r="G1673" s="48"/>
      <c r="H1673" s="29"/>
    </row>
    <row r="1674" spans="1:8" x14ac:dyDescent="0.25">
      <c r="A1674" s="48">
        <v>0.47222222222222227</v>
      </c>
      <c r="B1674" s="29">
        <v>1</v>
      </c>
      <c r="G1674" s="47"/>
      <c r="H1674" s="28"/>
    </row>
    <row r="1675" spans="1:8" x14ac:dyDescent="0.25">
      <c r="A1675" s="47">
        <v>0.64236111111111105</v>
      </c>
      <c r="B1675" s="28">
        <v>1</v>
      </c>
      <c r="G1675" s="48"/>
      <c r="H1675" s="29"/>
    </row>
    <row r="1676" spans="1:8" x14ac:dyDescent="0.25">
      <c r="A1676" s="48">
        <v>0.54375000000000007</v>
      </c>
      <c r="B1676" s="29">
        <v>7</v>
      </c>
      <c r="G1676" s="47"/>
      <c r="H1676" s="28"/>
    </row>
    <row r="1677" spans="1:8" x14ac:dyDescent="0.25">
      <c r="A1677" s="48">
        <v>2.0833333333333332E-2</v>
      </c>
      <c r="B1677" s="29">
        <v>1</v>
      </c>
      <c r="G1677" s="48"/>
      <c r="H1677" s="29"/>
    </row>
    <row r="1678" spans="1:8" x14ac:dyDescent="0.25">
      <c r="A1678" s="47">
        <v>0.80208333333333337</v>
      </c>
      <c r="B1678" s="28">
        <v>7</v>
      </c>
      <c r="G1678" s="47"/>
      <c r="H1678" s="28"/>
    </row>
    <row r="1679" spans="1:8" x14ac:dyDescent="0.25">
      <c r="A1679" s="48">
        <v>0.35972222222222222</v>
      </c>
      <c r="B1679" s="29">
        <v>1</v>
      </c>
      <c r="G1679" s="48"/>
      <c r="H1679" s="29"/>
    </row>
    <row r="1680" spans="1:8" x14ac:dyDescent="0.25">
      <c r="A1680" s="47">
        <v>0.66666666666666663</v>
      </c>
      <c r="B1680" s="28">
        <v>1</v>
      </c>
      <c r="G1680" s="47"/>
      <c r="H1680" s="28"/>
    </row>
    <row r="1681" spans="1:8" x14ac:dyDescent="0.25">
      <c r="A1681" s="48">
        <v>0.91666666666666663</v>
      </c>
      <c r="B1681" s="29">
        <v>1</v>
      </c>
      <c r="G1681" s="48"/>
      <c r="H1681" s="29"/>
    </row>
    <row r="1682" spans="1:8" x14ac:dyDescent="0.25">
      <c r="A1682" s="47">
        <v>0.70138888888888884</v>
      </c>
      <c r="B1682" s="28">
        <v>7</v>
      </c>
      <c r="G1682" s="47"/>
      <c r="H1682" s="28"/>
    </row>
    <row r="1683" spans="1:8" x14ac:dyDescent="0.25">
      <c r="A1683" s="48">
        <v>0.37361111111111112</v>
      </c>
      <c r="B1683" s="29">
        <v>1</v>
      </c>
      <c r="G1683" s="48"/>
      <c r="H1683" s="29"/>
    </row>
    <row r="1684" spans="1:8" x14ac:dyDescent="0.25">
      <c r="A1684" s="48">
        <v>0.60069444444444442</v>
      </c>
      <c r="B1684" s="29">
        <v>1</v>
      </c>
      <c r="G1684" s="47"/>
      <c r="H1684" s="28"/>
    </row>
    <row r="1685" spans="1:8" x14ac:dyDescent="0.25">
      <c r="A1685" s="47">
        <v>0.4236111111111111</v>
      </c>
      <c r="B1685" s="28">
        <v>1</v>
      </c>
      <c r="G1685" s="48"/>
      <c r="H1685" s="29"/>
    </row>
    <row r="1686" spans="1:8" x14ac:dyDescent="0.25">
      <c r="A1686" s="48">
        <v>0.39583333333333331</v>
      </c>
      <c r="B1686" s="29">
        <v>1</v>
      </c>
      <c r="G1686" s="47"/>
      <c r="H1686" s="28"/>
    </row>
    <row r="1687" spans="1:8" x14ac:dyDescent="0.25">
      <c r="A1687" s="47">
        <v>0.47013888888888888</v>
      </c>
      <c r="B1687" s="28">
        <v>7</v>
      </c>
      <c r="G1687" s="48"/>
      <c r="H1687" s="29"/>
    </row>
    <row r="1688" spans="1:8" x14ac:dyDescent="0.25">
      <c r="A1688" s="48">
        <v>0.86458333333333337</v>
      </c>
      <c r="B1688" s="29">
        <v>1</v>
      </c>
      <c r="G1688" s="47"/>
      <c r="H1688" s="28"/>
    </row>
    <row r="1689" spans="1:8" x14ac:dyDescent="0.25">
      <c r="A1689" s="47">
        <v>0.43402777777777773</v>
      </c>
      <c r="B1689" s="28">
        <v>1</v>
      </c>
      <c r="G1689" s="48"/>
      <c r="H1689" s="29"/>
    </row>
    <row r="1690" spans="1:8" x14ac:dyDescent="0.25">
      <c r="A1690" s="48">
        <v>0.25694444444444448</v>
      </c>
      <c r="B1690" s="29">
        <v>1</v>
      </c>
      <c r="G1690" s="47"/>
      <c r="H1690" s="28"/>
    </row>
    <row r="1691" spans="1:8" x14ac:dyDescent="0.25">
      <c r="A1691" s="47">
        <v>0.49236111111111108</v>
      </c>
      <c r="B1691" s="28">
        <v>7</v>
      </c>
      <c r="G1691" s="48"/>
      <c r="H1691" s="29"/>
    </row>
    <row r="1692" spans="1:8" x14ac:dyDescent="0.25">
      <c r="A1692" s="48">
        <v>0.63541666666666663</v>
      </c>
      <c r="B1692" s="29">
        <v>1</v>
      </c>
      <c r="G1692" s="47"/>
      <c r="H1692" s="28"/>
    </row>
    <row r="1693" spans="1:8" x14ac:dyDescent="0.25">
      <c r="A1693" s="47">
        <v>0.96527777777777779</v>
      </c>
      <c r="B1693" s="28">
        <v>7</v>
      </c>
      <c r="G1693" s="48"/>
      <c r="H1693" s="29"/>
    </row>
    <row r="1694" spans="1:8" x14ac:dyDescent="0.25">
      <c r="A1694" s="48">
        <v>0.95833333333333337</v>
      </c>
      <c r="B1694" s="29">
        <v>1</v>
      </c>
      <c r="G1694" s="47"/>
      <c r="H1694" s="28"/>
    </row>
    <row r="1695" spans="1:8" x14ac:dyDescent="0.25">
      <c r="A1695" s="47">
        <v>0.52916666666666667</v>
      </c>
      <c r="B1695" s="28">
        <v>1</v>
      </c>
      <c r="G1695" s="48"/>
      <c r="H1695" s="29"/>
    </row>
    <row r="1696" spans="1:8" x14ac:dyDescent="0.25">
      <c r="A1696" s="48">
        <v>0.77777777777777779</v>
      </c>
      <c r="B1696" s="29">
        <v>1</v>
      </c>
      <c r="G1696" s="47"/>
      <c r="H1696" s="28"/>
    </row>
    <row r="1697" spans="1:8" x14ac:dyDescent="0.25">
      <c r="A1697" s="47">
        <v>0.47222222222222227</v>
      </c>
      <c r="B1697" s="28">
        <v>1</v>
      </c>
      <c r="G1697" s="48"/>
      <c r="H1697" s="29"/>
    </row>
    <row r="1698" spans="1:8" x14ac:dyDescent="0.25">
      <c r="A1698" s="48">
        <v>9.0972222222222218E-2</v>
      </c>
      <c r="B1698" s="29">
        <v>1</v>
      </c>
      <c r="G1698" s="48"/>
      <c r="H1698" s="29"/>
    </row>
    <row r="1699" spans="1:8" x14ac:dyDescent="0.25">
      <c r="A1699" s="47">
        <v>0.73472222222222217</v>
      </c>
      <c r="B1699" s="28">
        <v>1</v>
      </c>
      <c r="G1699" s="48"/>
      <c r="H1699" s="29"/>
    </row>
    <row r="1700" spans="1:8" x14ac:dyDescent="0.25">
      <c r="A1700" s="48">
        <v>0.67152777777777783</v>
      </c>
      <c r="B1700" s="29">
        <v>1</v>
      </c>
      <c r="G1700" s="48"/>
      <c r="H1700" s="29"/>
    </row>
    <row r="1701" spans="1:8" x14ac:dyDescent="0.25">
      <c r="A1701" s="47">
        <v>0.6875</v>
      </c>
      <c r="B1701" s="28">
        <v>1</v>
      </c>
      <c r="G1701" s="48"/>
      <c r="H1701" s="29"/>
    </row>
    <row r="1702" spans="1:8" x14ac:dyDescent="0.25">
      <c r="A1702" s="48">
        <v>0.7006944444444444</v>
      </c>
      <c r="B1702" s="29">
        <v>1</v>
      </c>
      <c r="G1702" s="47"/>
      <c r="H1702" s="28"/>
    </row>
    <row r="1703" spans="1:8" x14ac:dyDescent="0.25">
      <c r="A1703" s="47">
        <v>0.96527777777777779</v>
      </c>
      <c r="B1703" s="28">
        <v>1</v>
      </c>
      <c r="G1703" s="47"/>
      <c r="H1703" s="28"/>
    </row>
    <row r="1704" spans="1:8" x14ac:dyDescent="0.25">
      <c r="A1704" s="48">
        <v>0.80208333333333337</v>
      </c>
      <c r="B1704" s="29">
        <v>1</v>
      </c>
      <c r="G1704" s="48"/>
      <c r="H1704" s="29"/>
    </row>
    <row r="1705" spans="1:8" x14ac:dyDescent="0.25">
      <c r="A1705" s="47">
        <v>0.32291666666666669</v>
      </c>
      <c r="B1705" s="28">
        <v>1</v>
      </c>
      <c r="G1705" s="47"/>
      <c r="H1705" s="28"/>
    </row>
    <row r="1706" spans="1:8" x14ac:dyDescent="0.25">
      <c r="A1706" s="48">
        <v>0.85416666666666663</v>
      </c>
      <c r="B1706" s="29">
        <v>1</v>
      </c>
      <c r="G1706" s="48"/>
      <c r="H1706" s="29"/>
    </row>
    <row r="1707" spans="1:8" x14ac:dyDescent="0.25">
      <c r="A1707" s="47">
        <v>0.47916666666666669</v>
      </c>
      <c r="B1707" s="28">
        <v>7</v>
      </c>
      <c r="G1707" s="47"/>
      <c r="H1707" s="28"/>
    </row>
    <row r="1708" spans="1:8" x14ac:dyDescent="0.25">
      <c r="A1708" s="48">
        <v>0.91666666666666663</v>
      </c>
      <c r="B1708" s="29">
        <v>1</v>
      </c>
      <c r="G1708" s="47"/>
      <c r="H1708" s="28"/>
    </row>
    <row r="1709" spans="1:8" x14ac:dyDescent="0.25">
      <c r="A1709" s="47">
        <v>0.3298611111111111</v>
      </c>
      <c r="B1709" s="28">
        <v>1</v>
      </c>
      <c r="G1709" s="48"/>
      <c r="H1709" s="29"/>
    </row>
    <row r="1710" spans="1:8" x14ac:dyDescent="0.25">
      <c r="A1710" s="48">
        <v>3.8194444444444441E-2</v>
      </c>
      <c r="B1710" s="29">
        <v>1</v>
      </c>
      <c r="G1710" s="48"/>
      <c r="H1710" s="29"/>
    </row>
    <row r="1711" spans="1:8" x14ac:dyDescent="0.25">
      <c r="A1711" s="48">
        <v>0.67708333333333337</v>
      </c>
      <c r="B1711" s="29">
        <v>1</v>
      </c>
      <c r="G1711" s="47"/>
      <c r="H1711" s="28"/>
    </row>
    <row r="1712" spans="1:8" x14ac:dyDescent="0.25">
      <c r="A1712" s="48">
        <v>0.85069444444444453</v>
      </c>
      <c r="B1712" s="29">
        <v>1</v>
      </c>
      <c r="G1712" s="48"/>
      <c r="H1712" s="29"/>
    </row>
    <row r="1713" spans="1:8" x14ac:dyDescent="0.25">
      <c r="A1713" s="48">
        <v>0.40972222222222227</v>
      </c>
      <c r="B1713" s="29">
        <v>1</v>
      </c>
      <c r="G1713" s="47"/>
      <c r="H1713" s="28"/>
    </row>
    <row r="1714" spans="1:8" x14ac:dyDescent="0.25">
      <c r="A1714" s="48">
        <v>0.55902777777777779</v>
      </c>
      <c r="B1714" s="29">
        <v>1</v>
      </c>
      <c r="G1714" s="48"/>
      <c r="H1714" s="29"/>
    </row>
    <row r="1715" spans="1:8" x14ac:dyDescent="0.25">
      <c r="A1715" s="47">
        <v>0.68402777777777779</v>
      </c>
      <c r="B1715" s="28">
        <v>1</v>
      </c>
      <c r="G1715" s="47"/>
      <c r="H1715" s="28"/>
    </row>
    <row r="1716" spans="1:8" x14ac:dyDescent="0.25">
      <c r="A1716" s="47">
        <v>0.75694444444444453</v>
      </c>
      <c r="B1716" s="28">
        <v>1</v>
      </c>
      <c r="G1716" s="48"/>
      <c r="H1716" s="29"/>
    </row>
    <row r="1717" spans="1:8" x14ac:dyDescent="0.25">
      <c r="A1717" s="48">
        <v>0.66319444444444442</v>
      </c>
      <c r="B1717" s="29">
        <v>1</v>
      </c>
      <c r="G1717" s="47"/>
      <c r="H1717" s="28"/>
    </row>
    <row r="1718" spans="1:8" x14ac:dyDescent="0.25">
      <c r="A1718" s="47">
        <v>0.52083333333333337</v>
      </c>
      <c r="B1718" s="28">
        <v>1</v>
      </c>
      <c r="G1718" s="47"/>
      <c r="H1718" s="28"/>
    </row>
    <row r="1719" spans="1:8" x14ac:dyDescent="0.25">
      <c r="A1719" s="48">
        <v>0.87916666666666676</v>
      </c>
      <c r="B1719" s="29">
        <v>1</v>
      </c>
      <c r="G1719" s="48"/>
      <c r="H1719" s="29"/>
    </row>
    <row r="1720" spans="1:8" x14ac:dyDescent="0.25">
      <c r="A1720" s="47">
        <v>0.30902777777777779</v>
      </c>
      <c r="B1720" s="28">
        <v>1</v>
      </c>
      <c r="G1720" s="47"/>
      <c r="H1720" s="28"/>
    </row>
    <row r="1721" spans="1:8" x14ac:dyDescent="0.25">
      <c r="A1721" s="47">
        <v>0.3125</v>
      </c>
      <c r="B1721" s="28">
        <v>7</v>
      </c>
      <c r="G1721" s="48"/>
      <c r="H1721" s="29"/>
    </row>
    <row r="1722" spans="1:8" x14ac:dyDescent="0.25">
      <c r="A1722" s="48">
        <v>0.4236111111111111</v>
      </c>
      <c r="B1722" s="29">
        <v>1</v>
      </c>
      <c r="G1722" s="47"/>
      <c r="H1722" s="28"/>
    </row>
    <row r="1723" spans="1:8" x14ac:dyDescent="0.25">
      <c r="A1723" s="48">
        <v>0.63750000000000007</v>
      </c>
      <c r="B1723" s="29">
        <v>1</v>
      </c>
      <c r="G1723" s="48"/>
      <c r="H1723" s="29"/>
    </row>
    <row r="1724" spans="1:8" x14ac:dyDescent="0.25">
      <c r="A1724" s="47">
        <v>0.67152777777777783</v>
      </c>
      <c r="B1724" s="28">
        <v>1</v>
      </c>
      <c r="G1724" s="47"/>
      <c r="H1724" s="28"/>
    </row>
    <row r="1725" spans="1:8" x14ac:dyDescent="0.25">
      <c r="A1725" s="48">
        <v>0.26805555555555555</v>
      </c>
      <c r="B1725" s="29">
        <v>1</v>
      </c>
      <c r="G1725" s="48"/>
      <c r="H1725" s="29"/>
    </row>
    <row r="1726" spans="1:8" x14ac:dyDescent="0.25">
      <c r="A1726" s="47">
        <v>0.80208333333333337</v>
      </c>
      <c r="B1726" s="28">
        <v>1</v>
      </c>
      <c r="G1726" s="47"/>
      <c r="H1726" s="28"/>
    </row>
    <row r="1727" spans="1:8" x14ac:dyDescent="0.25">
      <c r="A1727" s="48">
        <v>0.77430555555555547</v>
      </c>
      <c r="B1727" s="29">
        <v>1</v>
      </c>
      <c r="G1727" s="48"/>
      <c r="H1727" s="29"/>
    </row>
    <row r="1728" spans="1:8" x14ac:dyDescent="0.25">
      <c r="A1728" s="47">
        <v>0.54722222222222217</v>
      </c>
      <c r="B1728" s="28">
        <v>1</v>
      </c>
      <c r="G1728" s="47"/>
      <c r="H1728" s="28"/>
    </row>
    <row r="1729" spans="1:8" x14ac:dyDescent="0.25">
      <c r="A1729" s="48">
        <v>0.48194444444444445</v>
      </c>
      <c r="B1729" s="29">
        <v>1</v>
      </c>
      <c r="G1729" s="48"/>
      <c r="H1729" s="29"/>
    </row>
    <row r="1730" spans="1:8" x14ac:dyDescent="0.25">
      <c r="A1730" s="47">
        <v>0.62152777777777779</v>
      </c>
      <c r="B1730" s="28">
        <v>1</v>
      </c>
      <c r="G1730" s="47"/>
      <c r="H1730" s="28"/>
    </row>
    <row r="1731" spans="1:8" x14ac:dyDescent="0.25">
      <c r="A1731" s="47">
        <v>0.45694444444444443</v>
      </c>
      <c r="B1731" s="28">
        <v>1</v>
      </c>
      <c r="G1731" s="48"/>
      <c r="H1731" s="29"/>
    </row>
    <row r="1732" spans="1:8" x14ac:dyDescent="0.25">
      <c r="A1732" s="48">
        <v>0.55555555555555558</v>
      </c>
      <c r="B1732" s="29">
        <v>1</v>
      </c>
      <c r="G1732" s="47"/>
      <c r="H1732" s="28"/>
    </row>
    <row r="1733" spans="1:8" x14ac:dyDescent="0.25">
      <c r="A1733" s="47">
        <v>0.56319444444444444</v>
      </c>
      <c r="B1733" s="28">
        <v>7</v>
      </c>
      <c r="G1733" s="48"/>
      <c r="H1733" s="29"/>
    </row>
    <row r="1734" spans="1:8" x14ac:dyDescent="0.25">
      <c r="A1734" s="48">
        <v>0.62152777777777779</v>
      </c>
      <c r="B1734" s="29">
        <v>1</v>
      </c>
      <c r="G1734" s="47"/>
      <c r="H1734" s="28"/>
    </row>
    <row r="1735" spans="1:8" x14ac:dyDescent="0.25">
      <c r="A1735" s="47">
        <v>0.7090277777777777</v>
      </c>
      <c r="B1735" s="28">
        <v>1</v>
      </c>
      <c r="G1735" s="48"/>
      <c r="H1735" s="29"/>
    </row>
    <row r="1736" spans="1:8" x14ac:dyDescent="0.25">
      <c r="A1736" s="48">
        <v>0.72222222222222221</v>
      </c>
      <c r="B1736" s="29">
        <v>1</v>
      </c>
      <c r="G1736" s="48"/>
      <c r="H1736" s="29"/>
    </row>
    <row r="1737" spans="1:8" x14ac:dyDescent="0.25">
      <c r="A1737" s="47">
        <v>0.60416666666666663</v>
      </c>
      <c r="B1737" s="28">
        <v>1</v>
      </c>
      <c r="G1737" s="48"/>
      <c r="H1737" s="29"/>
    </row>
    <row r="1738" spans="1:8" x14ac:dyDescent="0.25">
      <c r="A1738" s="48">
        <v>0.8125</v>
      </c>
      <c r="B1738" s="29">
        <v>1</v>
      </c>
      <c r="G1738" s="48"/>
      <c r="H1738" s="29"/>
    </row>
    <row r="1739" spans="1:8" x14ac:dyDescent="0.25">
      <c r="A1739" s="47">
        <v>0.30555555555555552</v>
      </c>
      <c r="B1739" s="28">
        <v>1</v>
      </c>
      <c r="G1739" s="47"/>
      <c r="H1739" s="28"/>
    </row>
    <row r="1740" spans="1:8" x14ac:dyDescent="0.25">
      <c r="A1740" s="48">
        <v>0.61458333333333337</v>
      </c>
      <c r="B1740" s="29">
        <v>1</v>
      </c>
      <c r="G1740" s="47"/>
      <c r="H1740" s="28"/>
    </row>
    <row r="1741" spans="1:8" x14ac:dyDescent="0.25">
      <c r="A1741" s="47">
        <v>0.27777777777777779</v>
      </c>
      <c r="B1741" s="28">
        <v>7</v>
      </c>
      <c r="G1741" s="48"/>
      <c r="H1741" s="29"/>
    </row>
    <row r="1742" spans="1:8" x14ac:dyDescent="0.25">
      <c r="A1742" s="48">
        <v>0.7993055555555556</v>
      </c>
      <c r="B1742" s="29">
        <v>7</v>
      </c>
      <c r="G1742" s="47"/>
      <c r="H1742" s="28"/>
    </row>
    <row r="1743" spans="1:8" x14ac:dyDescent="0.25">
      <c r="A1743" s="47">
        <v>0.59236111111111112</v>
      </c>
      <c r="B1743" s="28">
        <v>7</v>
      </c>
      <c r="G1743" s="48"/>
      <c r="H1743" s="29"/>
    </row>
    <row r="1744" spans="1:8" x14ac:dyDescent="0.25">
      <c r="A1744" s="48">
        <v>0.72777777777777775</v>
      </c>
      <c r="B1744" s="29">
        <v>1</v>
      </c>
      <c r="G1744" s="47"/>
      <c r="H1744" s="28"/>
    </row>
    <row r="1745" spans="1:8" x14ac:dyDescent="0.25">
      <c r="A1745" s="47">
        <v>0.3125</v>
      </c>
      <c r="B1745" s="28">
        <v>1</v>
      </c>
      <c r="G1745" s="48"/>
      <c r="H1745" s="29"/>
    </row>
    <row r="1746" spans="1:8" x14ac:dyDescent="0.25">
      <c r="A1746" s="48">
        <v>0.77430555555555547</v>
      </c>
      <c r="B1746" s="29">
        <v>1</v>
      </c>
      <c r="G1746" s="47"/>
      <c r="H1746" s="28"/>
    </row>
    <row r="1747" spans="1:8" x14ac:dyDescent="0.25">
      <c r="A1747" s="47">
        <v>0.79166666666666663</v>
      </c>
      <c r="B1747" s="28">
        <v>1</v>
      </c>
      <c r="G1747" s="47"/>
      <c r="H1747" s="28"/>
    </row>
    <row r="1748" spans="1:8" x14ac:dyDescent="0.25">
      <c r="A1748" s="48">
        <v>0.94791666666666663</v>
      </c>
      <c r="B1748" s="29">
        <v>1</v>
      </c>
      <c r="G1748" s="48"/>
      <c r="H1748" s="29"/>
    </row>
    <row r="1749" spans="1:8" x14ac:dyDescent="0.25">
      <c r="A1749" s="48">
        <v>0.51388888888888895</v>
      </c>
      <c r="B1749" s="29">
        <v>1</v>
      </c>
      <c r="G1749" s="48"/>
      <c r="H1749" s="29"/>
    </row>
    <row r="1750" spans="1:8" x14ac:dyDescent="0.25">
      <c r="A1750" s="48">
        <v>0.44236111111111115</v>
      </c>
      <c r="B1750" s="29">
        <v>1</v>
      </c>
      <c r="G1750" s="47"/>
      <c r="H1750" s="28"/>
    </row>
    <row r="1751" spans="1:8" x14ac:dyDescent="0.25">
      <c r="A1751" s="48">
        <v>0.45833333333333331</v>
      </c>
      <c r="B1751" s="29">
        <v>7</v>
      </c>
      <c r="G1751" s="47"/>
      <c r="H1751" s="28"/>
    </row>
    <row r="1752" spans="1:8" x14ac:dyDescent="0.25">
      <c r="A1752" s="47">
        <v>0.44444444444444442</v>
      </c>
      <c r="B1752" s="28">
        <v>0</v>
      </c>
      <c r="G1752" s="48"/>
      <c r="H1752" s="29"/>
    </row>
    <row r="1753" spans="1:8" x14ac:dyDescent="0.25">
      <c r="A1753" s="47">
        <v>0.29166666666666669</v>
      </c>
      <c r="B1753" s="28">
        <v>1</v>
      </c>
      <c r="G1753" s="47"/>
      <c r="H1753" s="28"/>
    </row>
    <row r="1754" spans="1:8" x14ac:dyDescent="0.25">
      <c r="A1754" s="48">
        <v>0.65138888888888891</v>
      </c>
      <c r="B1754" s="29">
        <v>50</v>
      </c>
      <c r="G1754" s="48"/>
      <c r="H1754" s="29"/>
    </row>
    <row r="1755" spans="1:8" x14ac:dyDescent="0.25">
      <c r="A1755" s="47">
        <v>0.4548611111111111</v>
      </c>
      <c r="B1755" s="28">
        <v>7</v>
      </c>
      <c r="G1755" s="48"/>
      <c r="H1755" s="29"/>
    </row>
    <row r="1756" spans="1:8" x14ac:dyDescent="0.25">
      <c r="A1756" s="48">
        <v>0.32083333333333336</v>
      </c>
      <c r="B1756" s="29">
        <v>1</v>
      </c>
      <c r="G1756" s="47"/>
      <c r="H1756" s="28"/>
    </row>
    <row r="1757" spans="1:8" x14ac:dyDescent="0.25">
      <c r="A1757" s="47">
        <v>0.46875</v>
      </c>
      <c r="B1757" s="28">
        <v>1</v>
      </c>
      <c r="G1757" s="48"/>
      <c r="H1757" s="29"/>
    </row>
    <row r="1758" spans="1:8" x14ac:dyDescent="0.25">
      <c r="A1758" s="48">
        <v>0.42222222222222222</v>
      </c>
      <c r="B1758" s="29">
        <v>1</v>
      </c>
      <c r="G1758" s="47"/>
      <c r="H1758" s="28"/>
    </row>
    <row r="1759" spans="1:8" x14ac:dyDescent="0.25">
      <c r="A1759" s="47">
        <v>0.78749999999999998</v>
      </c>
      <c r="B1759" s="28">
        <v>1</v>
      </c>
      <c r="G1759" s="48"/>
      <c r="H1759" s="29"/>
    </row>
    <row r="1760" spans="1:8" x14ac:dyDescent="0.25">
      <c r="A1760" s="47">
        <v>0.71597222222222223</v>
      </c>
      <c r="B1760" s="28">
        <v>1</v>
      </c>
      <c r="G1760" s="47"/>
      <c r="H1760" s="28"/>
    </row>
    <row r="1761" spans="1:8" x14ac:dyDescent="0.25">
      <c r="A1761" s="48">
        <v>0.38194444444444442</v>
      </c>
      <c r="B1761" s="29">
        <v>1</v>
      </c>
      <c r="G1761" s="47"/>
      <c r="H1761" s="28"/>
    </row>
    <row r="1762" spans="1:8" x14ac:dyDescent="0.25">
      <c r="A1762" s="48">
        <v>0.76041666666666663</v>
      </c>
      <c r="B1762" s="29">
        <v>1</v>
      </c>
      <c r="G1762" s="47"/>
      <c r="H1762" s="28"/>
    </row>
    <row r="1763" spans="1:8" x14ac:dyDescent="0.25">
      <c r="A1763" s="47">
        <v>0.53680555555555554</v>
      </c>
      <c r="B1763" s="28">
        <v>1</v>
      </c>
      <c r="G1763" s="48"/>
      <c r="H1763" s="29"/>
    </row>
    <row r="1764" spans="1:8" x14ac:dyDescent="0.25">
      <c r="A1764" s="47">
        <v>0.89583333333333337</v>
      </c>
      <c r="B1764" s="28">
        <v>1</v>
      </c>
      <c r="G1764" s="47"/>
      <c r="H1764" s="28"/>
    </row>
    <row r="1765" spans="1:8" x14ac:dyDescent="0.25">
      <c r="A1765" s="48">
        <v>6.9444444444444447E-4</v>
      </c>
      <c r="B1765" s="29">
        <v>1</v>
      </c>
      <c r="G1765" s="47"/>
      <c r="H1765" s="28"/>
    </row>
    <row r="1766" spans="1:8" x14ac:dyDescent="0.25">
      <c r="A1766" s="47">
        <v>0.40277777777777773</v>
      </c>
      <c r="B1766" s="28">
        <v>1</v>
      </c>
      <c r="G1766" s="48"/>
      <c r="H1766" s="29"/>
    </row>
    <row r="1767" spans="1:8" x14ac:dyDescent="0.25">
      <c r="A1767" s="48">
        <v>0.95833333333333337</v>
      </c>
      <c r="B1767" s="29">
        <v>1</v>
      </c>
      <c r="G1767" s="47"/>
      <c r="H1767" s="28"/>
    </row>
    <row r="1768" spans="1:8" x14ac:dyDescent="0.25">
      <c r="A1768" s="48">
        <v>0.96875</v>
      </c>
      <c r="B1768" s="29">
        <v>1</v>
      </c>
      <c r="G1768" s="48"/>
      <c r="H1768" s="29"/>
    </row>
    <row r="1769" spans="1:8" x14ac:dyDescent="0.25">
      <c r="A1769" s="47">
        <v>0.55694444444444446</v>
      </c>
      <c r="B1769" s="28">
        <v>1</v>
      </c>
      <c r="G1769" s="48"/>
      <c r="H1769" s="29"/>
    </row>
    <row r="1770" spans="1:8" x14ac:dyDescent="0.25">
      <c r="A1770" s="48">
        <v>0.55902777777777779</v>
      </c>
      <c r="B1770" s="29">
        <v>1</v>
      </c>
      <c r="G1770" s="47"/>
      <c r="H1770" s="28"/>
    </row>
    <row r="1771" spans="1:8" x14ac:dyDescent="0.25">
      <c r="A1771" s="47">
        <v>0.95833333333333337</v>
      </c>
      <c r="B1771" s="28">
        <v>1</v>
      </c>
      <c r="G1771" s="48"/>
      <c r="H1771" s="29"/>
    </row>
    <row r="1772" spans="1:8" x14ac:dyDescent="0.25">
      <c r="A1772" s="48">
        <v>0.91666666666666663</v>
      </c>
      <c r="B1772" s="29">
        <v>1</v>
      </c>
      <c r="G1772" s="48"/>
      <c r="H1772" s="29"/>
    </row>
    <row r="1773" spans="1:8" x14ac:dyDescent="0.25">
      <c r="A1773" s="47">
        <v>2.0833333333333332E-2</v>
      </c>
      <c r="B1773" s="28">
        <v>1</v>
      </c>
      <c r="G1773" s="47"/>
      <c r="H1773" s="28"/>
    </row>
    <row r="1774" spans="1:8" x14ac:dyDescent="0.25">
      <c r="A1774" s="47">
        <v>0.91666666666666663</v>
      </c>
      <c r="B1774" s="28">
        <v>1</v>
      </c>
      <c r="G1774" s="48"/>
      <c r="H1774" s="29"/>
    </row>
    <row r="1775" spans="1:8" x14ac:dyDescent="0.25">
      <c r="A1775" s="47">
        <v>0.81041666666666667</v>
      </c>
      <c r="B1775" s="28">
        <v>1</v>
      </c>
      <c r="G1775" s="47"/>
      <c r="H1775" s="28"/>
    </row>
    <row r="1776" spans="1:8" x14ac:dyDescent="0.25">
      <c r="A1776" s="48">
        <v>0.71388888888888891</v>
      </c>
      <c r="B1776" s="29">
        <v>1</v>
      </c>
      <c r="G1776" s="48"/>
      <c r="H1776" s="29"/>
    </row>
    <row r="1777" spans="1:8" x14ac:dyDescent="0.25">
      <c r="A1777" s="47">
        <v>0.74305555555555547</v>
      </c>
      <c r="B1777" s="28">
        <v>1</v>
      </c>
      <c r="G1777" s="47"/>
      <c r="H1777" s="28"/>
    </row>
    <row r="1778" spans="1:8" x14ac:dyDescent="0.25">
      <c r="A1778" s="47">
        <v>0.31944444444444448</v>
      </c>
      <c r="B1778" s="28">
        <v>7</v>
      </c>
      <c r="G1778" s="48"/>
      <c r="H1778" s="29"/>
    </row>
    <row r="1779" spans="1:8" x14ac:dyDescent="0.25">
      <c r="A1779" s="48">
        <v>0.35972222222222222</v>
      </c>
      <c r="B1779" s="29">
        <v>7</v>
      </c>
      <c r="G1779" s="47"/>
      <c r="H1779" s="28"/>
    </row>
    <row r="1780" spans="1:8" x14ac:dyDescent="0.25">
      <c r="A1780" s="47">
        <v>0.3611111111111111</v>
      </c>
      <c r="B1780" s="28">
        <v>1</v>
      </c>
      <c r="G1780" s="47"/>
      <c r="H1780" s="28"/>
    </row>
    <row r="1781" spans="1:8" x14ac:dyDescent="0.25">
      <c r="A1781" s="48">
        <v>0.4909722222222222</v>
      </c>
      <c r="B1781" s="29">
        <v>1</v>
      </c>
      <c r="G1781" s="48"/>
      <c r="H1781" s="29"/>
    </row>
    <row r="1782" spans="1:8" x14ac:dyDescent="0.25">
      <c r="A1782" s="48">
        <v>0.5</v>
      </c>
      <c r="B1782" s="29">
        <v>1</v>
      </c>
      <c r="G1782" s="47"/>
      <c r="H1782" s="28"/>
    </row>
    <row r="1783" spans="1:8" x14ac:dyDescent="0.25">
      <c r="A1783" s="47">
        <v>0.72222222222222221</v>
      </c>
      <c r="B1783" s="28">
        <v>1</v>
      </c>
      <c r="G1783" s="48"/>
      <c r="H1783" s="29"/>
    </row>
    <row r="1784" spans="1:8" x14ac:dyDescent="0.25">
      <c r="A1784" s="48">
        <v>0.28680555555555554</v>
      </c>
      <c r="B1784" s="29">
        <v>1</v>
      </c>
      <c r="G1784" s="47"/>
      <c r="H1784" s="28"/>
    </row>
    <row r="1785" spans="1:8" x14ac:dyDescent="0.25">
      <c r="A1785" s="48">
        <v>0.39097222222222222</v>
      </c>
      <c r="B1785" s="29">
        <v>1</v>
      </c>
      <c r="G1785" s="48"/>
      <c r="H1785" s="29"/>
    </row>
    <row r="1786" spans="1:8" x14ac:dyDescent="0.25">
      <c r="A1786" s="47">
        <v>0.40833333333333338</v>
      </c>
      <c r="B1786" s="28">
        <v>1</v>
      </c>
      <c r="G1786" s="47"/>
      <c r="H1786" s="28"/>
    </row>
    <row r="1787" spans="1:8" x14ac:dyDescent="0.25">
      <c r="A1787" s="48">
        <v>0.60069444444444442</v>
      </c>
      <c r="B1787" s="29">
        <v>1</v>
      </c>
      <c r="G1787" s="48"/>
      <c r="H1787" s="29"/>
    </row>
    <row r="1788" spans="1:8" x14ac:dyDescent="0.25">
      <c r="A1788" s="47">
        <v>0.53541666666666665</v>
      </c>
      <c r="B1788" s="28">
        <v>1</v>
      </c>
      <c r="G1788" s="47"/>
      <c r="H1788" s="28"/>
    </row>
    <row r="1789" spans="1:8" x14ac:dyDescent="0.25">
      <c r="A1789" s="48">
        <v>0.25625000000000003</v>
      </c>
      <c r="B1789" s="29">
        <v>7</v>
      </c>
      <c r="G1789" s="47"/>
      <c r="H1789" s="28"/>
    </row>
    <row r="1790" spans="1:8" x14ac:dyDescent="0.25">
      <c r="A1790" s="47">
        <v>0.95138888888888884</v>
      </c>
      <c r="B1790" s="28">
        <v>1</v>
      </c>
      <c r="G1790" s="48"/>
      <c r="H1790" s="29"/>
    </row>
    <row r="1791" spans="1:8" x14ac:dyDescent="0.25">
      <c r="A1791" s="48">
        <v>0.47569444444444442</v>
      </c>
      <c r="B1791" s="29">
        <v>1</v>
      </c>
      <c r="G1791" s="47"/>
      <c r="H1791" s="28"/>
    </row>
    <row r="1792" spans="1:8" x14ac:dyDescent="0.25">
      <c r="A1792" s="47">
        <v>0.71597222222222223</v>
      </c>
      <c r="B1792" s="28">
        <v>1</v>
      </c>
      <c r="G1792" s="48"/>
      <c r="H1792" s="29"/>
    </row>
    <row r="1793" spans="1:8" x14ac:dyDescent="0.25">
      <c r="A1793" s="47">
        <v>0.85416666666666663</v>
      </c>
      <c r="B1793" s="28">
        <v>1</v>
      </c>
      <c r="G1793" s="47"/>
      <c r="H1793" s="28"/>
    </row>
    <row r="1794" spans="1:8" x14ac:dyDescent="0.25">
      <c r="A1794" s="48">
        <v>0.3125</v>
      </c>
      <c r="B1794" s="29">
        <v>1</v>
      </c>
      <c r="G1794" s="48"/>
      <c r="H1794" s="29"/>
    </row>
    <row r="1795" spans="1:8" x14ac:dyDescent="0.25">
      <c r="A1795" s="47">
        <v>0.72916666666666663</v>
      </c>
      <c r="B1795" s="28">
        <v>1</v>
      </c>
      <c r="G1795" s="48"/>
      <c r="H1795" s="29"/>
    </row>
    <row r="1796" spans="1:8" x14ac:dyDescent="0.25">
      <c r="A1796" s="48">
        <v>0.36805555555555558</v>
      </c>
      <c r="B1796" s="29">
        <v>1</v>
      </c>
      <c r="G1796" s="47"/>
      <c r="H1796" s="28"/>
    </row>
    <row r="1797" spans="1:8" x14ac:dyDescent="0.25">
      <c r="A1797" s="47">
        <v>0.9375</v>
      </c>
      <c r="B1797" s="28">
        <v>1</v>
      </c>
      <c r="G1797" s="48"/>
      <c r="H1797" s="29"/>
    </row>
    <row r="1798" spans="1:8" x14ac:dyDescent="0.25">
      <c r="A1798" s="48">
        <v>0.64583333333333337</v>
      </c>
      <c r="B1798" s="29">
        <v>1</v>
      </c>
      <c r="G1798" s="47"/>
      <c r="H1798" s="28"/>
    </row>
    <row r="1799" spans="1:8" x14ac:dyDescent="0.25">
      <c r="A1799" s="47">
        <v>0.56111111111111112</v>
      </c>
      <c r="B1799" s="28">
        <v>1</v>
      </c>
      <c r="G1799" s="48"/>
      <c r="H1799" s="29"/>
    </row>
    <row r="1800" spans="1:8" x14ac:dyDescent="0.25">
      <c r="A1800" s="48">
        <v>0.98958333333333337</v>
      </c>
      <c r="B1800" s="29">
        <v>1</v>
      </c>
      <c r="G1800" s="47"/>
      <c r="H1800" s="28"/>
    </row>
    <row r="1801" spans="1:8" x14ac:dyDescent="0.25">
      <c r="A1801" s="47">
        <v>0.42152777777777778</v>
      </c>
      <c r="B1801" s="28">
        <v>1</v>
      </c>
      <c r="G1801" s="47"/>
      <c r="H1801" s="28"/>
    </row>
    <row r="1802" spans="1:8" x14ac:dyDescent="0.25">
      <c r="A1802" s="47">
        <v>0.55555555555555558</v>
      </c>
      <c r="B1802" s="28">
        <v>1</v>
      </c>
      <c r="G1802" s="48"/>
      <c r="H1802" s="29"/>
    </row>
    <row r="1803" spans="1:8" x14ac:dyDescent="0.25">
      <c r="A1803" s="48">
        <v>0.89583333333333337</v>
      </c>
      <c r="B1803" s="29">
        <v>1</v>
      </c>
      <c r="G1803" s="47"/>
      <c r="H1803" s="28"/>
    </row>
    <row r="1804" spans="1:8" x14ac:dyDescent="0.25">
      <c r="A1804" s="47">
        <v>0.84375</v>
      </c>
      <c r="B1804" s="28">
        <v>1</v>
      </c>
      <c r="G1804" s="48"/>
      <c r="H1804" s="29"/>
    </row>
    <row r="1805" spans="1:8" x14ac:dyDescent="0.25">
      <c r="A1805" s="48">
        <v>0.74861111111111101</v>
      </c>
      <c r="B1805" s="29">
        <v>1</v>
      </c>
      <c r="G1805" s="47"/>
      <c r="H1805" s="28"/>
    </row>
    <row r="1806" spans="1:8" x14ac:dyDescent="0.25">
      <c r="A1806" s="47">
        <v>0.74652777777777779</v>
      </c>
      <c r="B1806" s="28">
        <v>1</v>
      </c>
      <c r="G1806" s="48"/>
      <c r="H1806" s="29"/>
    </row>
    <row r="1807" spans="1:8" x14ac:dyDescent="0.25">
      <c r="A1807" s="48">
        <v>6.9444444444444447E-4</v>
      </c>
      <c r="B1807" s="29">
        <v>1</v>
      </c>
      <c r="G1807" s="47"/>
      <c r="H1807" s="28"/>
    </row>
    <row r="1808" spans="1:8" x14ac:dyDescent="0.25">
      <c r="A1808" s="48">
        <v>0.96875</v>
      </c>
      <c r="B1808" s="29">
        <v>1</v>
      </c>
      <c r="G1808" s="48"/>
      <c r="H1808" s="29"/>
    </row>
    <row r="1809" spans="1:8" x14ac:dyDescent="0.25">
      <c r="A1809" s="47">
        <v>0.30763888888888891</v>
      </c>
      <c r="B1809" s="28">
        <v>1</v>
      </c>
      <c r="G1809" s="48"/>
      <c r="H1809" s="29"/>
    </row>
    <row r="1810" spans="1:8" x14ac:dyDescent="0.25">
      <c r="A1810" s="48">
        <v>0.56111111111111112</v>
      </c>
      <c r="B1810" s="29">
        <v>1</v>
      </c>
      <c r="G1810" s="47"/>
      <c r="H1810" s="28"/>
    </row>
    <row r="1811" spans="1:8" x14ac:dyDescent="0.25">
      <c r="A1811" s="47">
        <v>0.70833333333333337</v>
      </c>
      <c r="B1811" s="28">
        <v>1</v>
      </c>
      <c r="G1811" s="48"/>
      <c r="H1811" s="29"/>
    </row>
    <row r="1812" spans="1:8" x14ac:dyDescent="0.25">
      <c r="A1812" s="48">
        <v>0.37013888888888885</v>
      </c>
      <c r="B1812" s="29">
        <v>1</v>
      </c>
      <c r="G1812" s="48"/>
      <c r="H1812" s="29"/>
    </row>
    <row r="1813" spans="1:8" x14ac:dyDescent="0.25">
      <c r="A1813" s="47">
        <v>0.97361111111111109</v>
      </c>
      <c r="B1813" s="28">
        <v>7</v>
      </c>
      <c r="G1813" s="47"/>
      <c r="H1813" s="28"/>
    </row>
    <row r="1814" spans="1:8" x14ac:dyDescent="0.25">
      <c r="A1814" s="47">
        <v>0.87916666666666676</v>
      </c>
      <c r="B1814" s="28">
        <v>1</v>
      </c>
      <c r="G1814" s="48"/>
      <c r="H1814" s="29"/>
    </row>
    <row r="1815" spans="1:8" x14ac:dyDescent="0.25">
      <c r="A1815" s="48">
        <v>0.64583333333333337</v>
      </c>
      <c r="B1815" s="29">
        <v>1</v>
      </c>
      <c r="G1815" s="47"/>
      <c r="H1815" s="28"/>
    </row>
    <row r="1816" spans="1:8" x14ac:dyDescent="0.25">
      <c r="A1816" s="47">
        <v>0.4458333333333333</v>
      </c>
      <c r="B1816" s="28">
        <v>1</v>
      </c>
      <c r="G1816" s="48"/>
      <c r="H1816" s="29"/>
    </row>
    <row r="1817" spans="1:8" x14ac:dyDescent="0.25">
      <c r="A1817" s="48">
        <v>0.41736111111111113</v>
      </c>
      <c r="B1817" s="29">
        <v>1</v>
      </c>
      <c r="G1817" s="47"/>
      <c r="H1817" s="28"/>
    </row>
    <row r="1818" spans="1:8" x14ac:dyDescent="0.25">
      <c r="A1818" s="47">
        <v>0.32430555555555557</v>
      </c>
      <c r="B1818" s="28">
        <v>50</v>
      </c>
      <c r="G1818" s="47"/>
      <c r="H1818" s="28"/>
    </row>
    <row r="1819" spans="1:8" x14ac:dyDescent="0.25">
      <c r="A1819" s="48">
        <v>0.3263888888888889</v>
      </c>
      <c r="B1819" s="29">
        <v>50</v>
      </c>
      <c r="G1819" s="48"/>
      <c r="H1819" s="29"/>
    </row>
    <row r="1820" spans="1:8" x14ac:dyDescent="0.25">
      <c r="A1820" s="47">
        <v>0.32222222222222224</v>
      </c>
      <c r="B1820" s="28">
        <v>50</v>
      </c>
      <c r="G1820" s="47"/>
      <c r="H1820" s="28"/>
    </row>
    <row r="1821" spans="1:8" x14ac:dyDescent="0.25">
      <c r="A1821" s="48">
        <v>0.65</v>
      </c>
      <c r="B1821" s="29">
        <v>50</v>
      </c>
      <c r="G1821" s="48"/>
      <c r="H1821" s="29"/>
    </row>
    <row r="1822" spans="1:8" x14ac:dyDescent="0.25">
      <c r="A1822" s="48">
        <v>0.72569444444444453</v>
      </c>
      <c r="B1822" s="29">
        <v>1</v>
      </c>
      <c r="G1822" s="47"/>
      <c r="H1822" s="28"/>
    </row>
    <row r="1823" spans="1:8" x14ac:dyDescent="0.25">
      <c r="A1823" s="47">
        <v>0.9375</v>
      </c>
      <c r="B1823" s="28">
        <v>7</v>
      </c>
      <c r="G1823" s="48"/>
      <c r="H1823" s="29"/>
    </row>
    <row r="1824" spans="1:8" x14ac:dyDescent="0.25">
      <c r="A1824" s="48">
        <v>0.36458333333333331</v>
      </c>
      <c r="B1824" s="29">
        <v>1</v>
      </c>
      <c r="G1824" s="48"/>
      <c r="H1824" s="29"/>
    </row>
    <row r="1825" spans="1:8" x14ac:dyDescent="0.25">
      <c r="A1825" s="48">
        <v>0.28819444444444448</v>
      </c>
      <c r="B1825" s="29">
        <v>1</v>
      </c>
      <c r="G1825" s="47"/>
      <c r="H1825" s="28"/>
    </row>
    <row r="1826" spans="1:8" x14ac:dyDescent="0.25">
      <c r="A1826" s="47">
        <v>0.85763888888888884</v>
      </c>
      <c r="B1826" s="28">
        <v>1</v>
      </c>
      <c r="G1826" s="47"/>
      <c r="H1826" s="28"/>
    </row>
    <row r="1827" spans="1:8" x14ac:dyDescent="0.25">
      <c r="A1827" s="48">
        <v>0.67013888888888884</v>
      </c>
      <c r="B1827" s="29">
        <v>1</v>
      </c>
      <c r="G1827" s="48"/>
      <c r="H1827" s="29"/>
    </row>
    <row r="1828" spans="1:8" x14ac:dyDescent="0.25">
      <c r="A1828" s="47">
        <v>0.71875</v>
      </c>
      <c r="B1828" s="28">
        <v>1</v>
      </c>
      <c r="G1828" s="48"/>
      <c r="H1828" s="29"/>
    </row>
    <row r="1829" spans="1:8" x14ac:dyDescent="0.25">
      <c r="A1829" s="48">
        <v>0.77430555555555547</v>
      </c>
      <c r="B1829" s="29">
        <v>1</v>
      </c>
      <c r="G1829" s="47"/>
      <c r="H1829" s="28"/>
    </row>
    <row r="1830" spans="1:8" x14ac:dyDescent="0.25">
      <c r="A1830" s="47">
        <v>0.75486111111111109</v>
      </c>
      <c r="B1830" s="28">
        <v>1</v>
      </c>
      <c r="G1830" s="48"/>
      <c r="H1830" s="29"/>
    </row>
    <row r="1831" spans="1:8" x14ac:dyDescent="0.25">
      <c r="A1831" s="47">
        <v>0.79166666666666663</v>
      </c>
      <c r="B1831" s="28">
        <v>7</v>
      </c>
      <c r="G1831" s="47"/>
      <c r="H1831" s="28"/>
    </row>
    <row r="1832" spans="1:8" x14ac:dyDescent="0.25">
      <c r="A1832" s="48">
        <v>0.56597222222222221</v>
      </c>
      <c r="B1832" s="29">
        <v>1</v>
      </c>
      <c r="G1832" s="47"/>
      <c r="H1832" s="28"/>
    </row>
    <row r="1833" spans="1:8" x14ac:dyDescent="0.25">
      <c r="A1833" s="47">
        <v>0.37361111111111112</v>
      </c>
      <c r="B1833" s="28">
        <v>1</v>
      </c>
      <c r="G1833" s="48"/>
      <c r="H1833" s="29"/>
    </row>
    <row r="1834" spans="1:8" x14ac:dyDescent="0.25">
      <c r="A1834" s="48">
        <v>0.61458333333333337</v>
      </c>
      <c r="B1834" s="29">
        <v>1</v>
      </c>
      <c r="G1834" s="47"/>
      <c r="H1834" s="28"/>
    </row>
    <row r="1835" spans="1:8" x14ac:dyDescent="0.25">
      <c r="A1835" s="47">
        <v>0.28472222222222221</v>
      </c>
      <c r="B1835" s="28">
        <v>1</v>
      </c>
      <c r="G1835" s="48"/>
      <c r="H1835" s="29"/>
    </row>
    <row r="1836" spans="1:8" x14ac:dyDescent="0.25">
      <c r="A1836" s="48">
        <v>0.57361111111111118</v>
      </c>
      <c r="B1836" s="29">
        <v>1</v>
      </c>
      <c r="G1836" s="47"/>
      <c r="H1836" s="28"/>
    </row>
    <row r="1837" spans="1:8" x14ac:dyDescent="0.25">
      <c r="A1837" s="48">
        <v>0.28333333333333333</v>
      </c>
      <c r="B1837" s="29">
        <v>1</v>
      </c>
      <c r="G1837" s="48"/>
      <c r="H1837" s="29"/>
    </row>
    <row r="1838" spans="1:8" x14ac:dyDescent="0.25">
      <c r="A1838" s="47">
        <v>0.31597222222222221</v>
      </c>
      <c r="B1838" s="28">
        <v>1</v>
      </c>
      <c r="G1838" s="47"/>
      <c r="H1838" s="28"/>
    </row>
    <row r="1839" spans="1:8" x14ac:dyDescent="0.25">
      <c r="A1839" s="47">
        <v>0.1076388888888889</v>
      </c>
      <c r="B1839" s="28">
        <v>1</v>
      </c>
      <c r="G1839" s="48"/>
      <c r="H1839" s="29"/>
    </row>
    <row r="1840" spans="1:8" x14ac:dyDescent="0.25">
      <c r="A1840" s="48">
        <v>0.86458333333333337</v>
      </c>
      <c r="B1840" s="29">
        <v>7</v>
      </c>
      <c r="G1840" s="47"/>
      <c r="H1840" s="28"/>
    </row>
    <row r="1841" spans="1:8" x14ac:dyDescent="0.25">
      <c r="A1841" s="48">
        <v>0.46458333333333335</v>
      </c>
      <c r="B1841" s="29">
        <v>1</v>
      </c>
      <c r="G1841" s="48"/>
      <c r="H1841" s="29"/>
    </row>
    <row r="1842" spans="1:8" x14ac:dyDescent="0.25">
      <c r="A1842" s="47">
        <v>0.78819444444444453</v>
      </c>
      <c r="B1842" s="28">
        <v>7</v>
      </c>
      <c r="G1842" s="47"/>
      <c r="H1842" s="28"/>
    </row>
    <row r="1843" spans="1:8" x14ac:dyDescent="0.25">
      <c r="A1843" s="48">
        <v>0.73958333333333337</v>
      </c>
      <c r="B1843" s="29">
        <v>1</v>
      </c>
      <c r="G1843" s="48"/>
      <c r="H1843" s="29"/>
    </row>
    <row r="1844" spans="1:8" x14ac:dyDescent="0.25">
      <c r="A1844" s="47">
        <v>0.3923611111111111</v>
      </c>
      <c r="B1844" s="28">
        <v>1</v>
      </c>
      <c r="G1844" s="47"/>
      <c r="H1844" s="28"/>
    </row>
    <row r="1845" spans="1:8" x14ac:dyDescent="0.25">
      <c r="A1845" s="47">
        <v>0.73333333333333339</v>
      </c>
      <c r="B1845" s="28">
        <v>1</v>
      </c>
      <c r="G1845" s="47"/>
      <c r="H1845" s="28"/>
    </row>
    <row r="1846" spans="1:8" x14ac:dyDescent="0.25">
      <c r="A1846" s="48">
        <v>0.8041666666666667</v>
      </c>
      <c r="B1846" s="29">
        <v>1</v>
      </c>
      <c r="G1846" s="48"/>
      <c r="H1846" s="29"/>
    </row>
    <row r="1847" spans="1:8" x14ac:dyDescent="0.25">
      <c r="A1847" s="47">
        <v>0.84236111111111101</v>
      </c>
      <c r="B1847" s="28">
        <v>1</v>
      </c>
      <c r="G1847" s="47"/>
      <c r="H1847" s="28"/>
    </row>
    <row r="1848" spans="1:8" x14ac:dyDescent="0.25">
      <c r="A1848" s="48">
        <v>0.52222222222222225</v>
      </c>
      <c r="B1848" s="29">
        <v>1</v>
      </c>
      <c r="G1848" s="48"/>
      <c r="H1848" s="29"/>
    </row>
    <row r="1849" spans="1:8" x14ac:dyDescent="0.25">
      <c r="A1849" s="47">
        <v>0.75347222222222221</v>
      </c>
      <c r="B1849" s="28">
        <v>1</v>
      </c>
      <c r="G1849" s="47"/>
      <c r="H1849" s="28"/>
    </row>
    <row r="1850" spans="1:8" x14ac:dyDescent="0.25">
      <c r="A1850" s="48">
        <v>0.4604166666666667</v>
      </c>
      <c r="B1850" s="29">
        <v>7</v>
      </c>
      <c r="G1850" s="48"/>
      <c r="H1850" s="29"/>
    </row>
    <row r="1851" spans="1:8" x14ac:dyDescent="0.25">
      <c r="A1851" s="47">
        <v>0.75</v>
      </c>
      <c r="B1851" s="28">
        <v>1</v>
      </c>
      <c r="G1851" s="47"/>
      <c r="H1851" s="28"/>
    </row>
    <row r="1852" spans="1:8" x14ac:dyDescent="0.25">
      <c r="A1852" s="48">
        <v>0.44444444444444442</v>
      </c>
      <c r="B1852" s="29">
        <v>1</v>
      </c>
      <c r="G1852" s="48"/>
      <c r="H1852" s="29"/>
    </row>
    <row r="1853" spans="1:8" x14ac:dyDescent="0.25">
      <c r="A1853" s="47">
        <v>0.86458333333333337</v>
      </c>
      <c r="B1853" s="28">
        <v>1</v>
      </c>
      <c r="G1853" s="48"/>
      <c r="H1853" s="29"/>
    </row>
    <row r="1854" spans="1:8" x14ac:dyDescent="0.25">
      <c r="A1854" s="48">
        <v>0.91666666666666663</v>
      </c>
      <c r="B1854" s="29">
        <v>1</v>
      </c>
      <c r="G1854" s="47"/>
      <c r="H1854" s="28"/>
    </row>
    <row r="1855" spans="1:8" x14ac:dyDescent="0.25">
      <c r="A1855" s="47">
        <v>0.49861111111111112</v>
      </c>
      <c r="B1855" s="28">
        <v>1</v>
      </c>
      <c r="G1855" s="48"/>
      <c r="H1855" s="29"/>
    </row>
    <row r="1856" spans="1:8" x14ac:dyDescent="0.25">
      <c r="A1856" s="48">
        <v>0.40972222222222227</v>
      </c>
      <c r="B1856" s="29">
        <v>7</v>
      </c>
      <c r="G1856" s="47"/>
      <c r="H1856" s="28"/>
    </row>
    <row r="1857" spans="1:8" x14ac:dyDescent="0.25">
      <c r="A1857" s="47">
        <v>0.87152777777777779</v>
      </c>
      <c r="B1857" s="28">
        <v>1</v>
      </c>
      <c r="G1857" s="48"/>
      <c r="H1857" s="29"/>
    </row>
    <row r="1858" spans="1:8" x14ac:dyDescent="0.25">
      <c r="A1858" s="47">
        <v>0.62013888888888891</v>
      </c>
      <c r="B1858" s="28">
        <v>1</v>
      </c>
      <c r="G1858" s="47"/>
      <c r="H1858" s="28"/>
    </row>
    <row r="1859" spans="1:8" x14ac:dyDescent="0.25">
      <c r="A1859" s="48">
        <v>0.47569444444444442</v>
      </c>
      <c r="B1859" s="29">
        <v>1</v>
      </c>
      <c r="G1859" s="48"/>
      <c r="H1859" s="29"/>
    </row>
    <row r="1860" spans="1:8" x14ac:dyDescent="0.25">
      <c r="A1860" s="47">
        <v>0.47222222222222227</v>
      </c>
      <c r="B1860" s="28">
        <v>1</v>
      </c>
      <c r="G1860" s="47"/>
      <c r="H1860" s="28"/>
    </row>
    <row r="1861" spans="1:8" x14ac:dyDescent="0.25">
      <c r="A1861" s="48">
        <v>0.65486111111111112</v>
      </c>
      <c r="B1861" s="29">
        <v>7</v>
      </c>
      <c r="G1861" s="48"/>
      <c r="H1861" s="29"/>
    </row>
    <row r="1862" spans="1:8" x14ac:dyDescent="0.25">
      <c r="A1862" s="47">
        <v>0.64583333333333337</v>
      </c>
      <c r="B1862" s="28">
        <v>1</v>
      </c>
      <c r="G1862" s="47"/>
      <c r="H1862" s="28"/>
    </row>
    <row r="1863" spans="1:8" x14ac:dyDescent="0.25">
      <c r="A1863" s="48">
        <v>0.99930555555555556</v>
      </c>
      <c r="B1863" s="29">
        <v>1</v>
      </c>
      <c r="G1863" s="48"/>
      <c r="H1863" s="29"/>
    </row>
    <row r="1864" spans="1:8" x14ac:dyDescent="0.25">
      <c r="A1864" s="47">
        <v>0.40972222222222227</v>
      </c>
      <c r="B1864" s="28">
        <v>7</v>
      </c>
      <c r="G1864" s="48"/>
      <c r="H1864" s="29"/>
    </row>
    <row r="1865" spans="1:8" x14ac:dyDescent="0.25">
      <c r="A1865" s="48">
        <v>0.2986111111111111</v>
      </c>
      <c r="B1865" s="29">
        <v>1</v>
      </c>
      <c r="G1865" s="47"/>
      <c r="H1865" s="28"/>
    </row>
    <row r="1866" spans="1:8" x14ac:dyDescent="0.25">
      <c r="A1866" s="48">
        <v>0.36458333333333331</v>
      </c>
      <c r="B1866" s="29">
        <v>1</v>
      </c>
      <c r="G1866" s="48"/>
      <c r="H1866" s="29"/>
    </row>
    <row r="1867" spans="1:8" x14ac:dyDescent="0.25">
      <c r="A1867" s="47">
        <v>0.41180555555555554</v>
      </c>
      <c r="B1867" s="28">
        <v>7</v>
      </c>
      <c r="G1867" s="48"/>
      <c r="H1867" s="29"/>
    </row>
    <row r="1868" spans="1:8" x14ac:dyDescent="0.25">
      <c r="A1868" s="48">
        <v>0.34027777777777773</v>
      </c>
      <c r="B1868" s="29">
        <v>1</v>
      </c>
      <c r="G1868" s="48"/>
      <c r="H1868" s="29"/>
    </row>
    <row r="1869" spans="1:8" x14ac:dyDescent="0.25">
      <c r="A1869" s="47">
        <v>0.92013888888888884</v>
      </c>
      <c r="B1869" s="28">
        <v>1</v>
      </c>
      <c r="G1869" s="47"/>
      <c r="H1869" s="28"/>
    </row>
    <row r="1870" spans="1:8" x14ac:dyDescent="0.25">
      <c r="A1870" s="48">
        <v>0.47916666666666669</v>
      </c>
      <c r="B1870" s="29">
        <v>1</v>
      </c>
      <c r="G1870" s="48"/>
      <c r="H1870" s="29"/>
    </row>
    <row r="1871" spans="1:8" x14ac:dyDescent="0.25">
      <c r="A1871" s="47">
        <v>0.3979166666666667</v>
      </c>
      <c r="B1871" s="28">
        <v>1</v>
      </c>
      <c r="G1871" s="47"/>
      <c r="H1871" s="28"/>
    </row>
    <row r="1872" spans="1:8" x14ac:dyDescent="0.25">
      <c r="A1872" s="48">
        <v>2.0833333333333332E-2</v>
      </c>
      <c r="B1872" s="29">
        <v>1</v>
      </c>
      <c r="G1872" s="47"/>
      <c r="H1872" s="28"/>
    </row>
    <row r="1873" spans="1:8" x14ac:dyDescent="0.25">
      <c r="A1873" s="47">
        <v>0.66597222222222219</v>
      </c>
      <c r="B1873" s="28">
        <v>1</v>
      </c>
      <c r="G1873" s="48"/>
      <c r="H1873" s="29"/>
    </row>
    <row r="1874" spans="1:8" x14ac:dyDescent="0.25">
      <c r="A1874" s="48">
        <v>0.38541666666666669</v>
      </c>
      <c r="B1874" s="29">
        <v>7</v>
      </c>
      <c r="G1874" s="47"/>
      <c r="H1874" s="28"/>
    </row>
    <row r="1875" spans="1:8" x14ac:dyDescent="0.25">
      <c r="A1875" s="47">
        <v>0.30208333333333331</v>
      </c>
      <c r="B1875" s="28">
        <v>7</v>
      </c>
      <c r="G1875" s="48"/>
      <c r="H1875" s="29"/>
    </row>
    <row r="1876" spans="1:8" x14ac:dyDescent="0.25">
      <c r="A1876" s="48">
        <v>0.96388888888888891</v>
      </c>
      <c r="B1876" s="29">
        <v>1</v>
      </c>
      <c r="G1876" s="47"/>
      <c r="H1876" s="28"/>
    </row>
    <row r="1877" spans="1:8" x14ac:dyDescent="0.25">
      <c r="A1877" s="48">
        <v>0.78472222222222221</v>
      </c>
      <c r="B1877" s="29">
        <v>1</v>
      </c>
      <c r="G1877" s="48"/>
      <c r="H1877" s="29"/>
    </row>
    <row r="1878" spans="1:8" x14ac:dyDescent="0.25">
      <c r="A1878" s="47">
        <v>0.41666666666666669</v>
      </c>
      <c r="B1878" s="28">
        <v>7</v>
      </c>
      <c r="G1878" s="47"/>
      <c r="H1878" s="28"/>
    </row>
    <row r="1879" spans="1:8" x14ac:dyDescent="0.25">
      <c r="A1879" s="48">
        <v>0.77083333333333337</v>
      </c>
      <c r="B1879" s="29">
        <v>1</v>
      </c>
      <c r="G1879" s="48"/>
      <c r="H1879" s="29"/>
    </row>
    <row r="1880" spans="1:8" x14ac:dyDescent="0.25">
      <c r="A1880" s="48">
        <v>0.50138888888888888</v>
      </c>
      <c r="B1880" s="29">
        <v>1</v>
      </c>
      <c r="G1880" s="47"/>
      <c r="H1880" s="28"/>
    </row>
    <row r="1881" spans="1:8" x14ac:dyDescent="0.25">
      <c r="A1881" s="48">
        <v>0.35000000000000003</v>
      </c>
      <c r="B1881" s="29">
        <v>1</v>
      </c>
      <c r="G1881" s="48"/>
      <c r="H1881" s="29"/>
    </row>
    <row r="1882" spans="1:8" x14ac:dyDescent="0.25">
      <c r="A1882" s="47">
        <v>0.51736111111111105</v>
      </c>
      <c r="B1882" s="28">
        <v>0</v>
      </c>
      <c r="G1882" s="48"/>
      <c r="H1882" s="29"/>
    </row>
    <row r="1883" spans="1:8" x14ac:dyDescent="0.25">
      <c r="A1883" s="48">
        <v>0.72916666666666663</v>
      </c>
      <c r="B1883" s="29">
        <v>1</v>
      </c>
      <c r="G1883" s="47"/>
      <c r="H1883" s="28"/>
    </row>
    <row r="1884" spans="1:8" x14ac:dyDescent="0.25">
      <c r="A1884" s="47">
        <v>0.7055555555555556</v>
      </c>
      <c r="B1884" s="28">
        <v>1</v>
      </c>
      <c r="G1884" s="48"/>
      <c r="H1884" s="29"/>
    </row>
    <row r="1885" spans="1:8" x14ac:dyDescent="0.25">
      <c r="A1885" s="47">
        <v>0.89583333333333337</v>
      </c>
      <c r="B1885" s="28">
        <v>1</v>
      </c>
      <c r="G1885" s="48"/>
      <c r="H1885" s="29"/>
    </row>
    <row r="1886" spans="1:8" x14ac:dyDescent="0.25">
      <c r="A1886" s="48">
        <v>0.28680555555555554</v>
      </c>
      <c r="B1886" s="29">
        <v>1</v>
      </c>
      <c r="G1886" s="47"/>
      <c r="H1886" s="28"/>
    </row>
    <row r="1887" spans="1:8" x14ac:dyDescent="0.25">
      <c r="A1887" s="47">
        <v>0.25694444444444448</v>
      </c>
      <c r="B1887" s="28">
        <v>1</v>
      </c>
      <c r="G1887" s="48"/>
      <c r="H1887" s="29"/>
    </row>
    <row r="1888" spans="1:8" x14ac:dyDescent="0.25">
      <c r="A1888" s="48">
        <v>0.64930555555555558</v>
      </c>
      <c r="B1888" s="29">
        <v>1</v>
      </c>
      <c r="G1888" s="47"/>
      <c r="H1888" s="28"/>
    </row>
    <row r="1889" spans="1:8" x14ac:dyDescent="0.25">
      <c r="A1889" s="47">
        <v>0.30208333333333331</v>
      </c>
      <c r="B1889" s="28">
        <v>1</v>
      </c>
      <c r="G1889" s="48"/>
      <c r="H1889" s="29"/>
    </row>
    <row r="1890" spans="1:8" x14ac:dyDescent="0.25">
      <c r="A1890" s="48">
        <v>0.67361111111111116</v>
      </c>
      <c r="B1890" s="29">
        <v>1</v>
      </c>
      <c r="G1890" s="47"/>
      <c r="H1890" s="28"/>
    </row>
    <row r="1891" spans="1:8" x14ac:dyDescent="0.25">
      <c r="A1891" s="47">
        <v>0.43472222222222223</v>
      </c>
      <c r="B1891" s="28">
        <v>1</v>
      </c>
      <c r="G1891" s="48"/>
      <c r="H1891" s="29"/>
    </row>
    <row r="1892" spans="1:8" x14ac:dyDescent="0.25">
      <c r="A1892" s="48">
        <v>4.9305555555555554E-2</v>
      </c>
      <c r="B1892" s="29">
        <v>1</v>
      </c>
      <c r="G1892" s="47"/>
      <c r="H1892" s="28"/>
    </row>
    <row r="1893" spans="1:8" x14ac:dyDescent="0.25">
      <c r="A1893" s="47">
        <v>0.50972222222222219</v>
      </c>
      <c r="B1893" s="28">
        <v>1</v>
      </c>
      <c r="G1893" s="48"/>
      <c r="H1893" s="29"/>
    </row>
    <row r="1894" spans="1:8" x14ac:dyDescent="0.25">
      <c r="A1894" s="48">
        <v>0.56736111111111109</v>
      </c>
      <c r="B1894" s="29">
        <v>1</v>
      </c>
      <c r="G1894" s="48"/>
      <c r="H1894" s="29"/>
    </row>
    <row r="1895" spans="1:8" x14ac:dyDescent="0.25">
      <c r="A1895" s="48">
        <v>0.75</v>
      </c>
      <c r="B1895" s="29">
        <v>1</v>
      </c>
      <c r="G1895" s="47"/>
      <c r="H1895" s="28"/>
    </row>
    <row r="1896" spans="1:8" x14ac:dyDescent="0.25">
      <c r="A1896" s="47">
        <v>0.48402777777777778</v>
      </c>
      <c r="B1896" s="28">
        <v>7</v>
      </c>
      <c r="G1896" s="47"/>
      <c r="H1896" s="28"/>
    </row>
    <row r="1897" spans="1:8" x14ac:dyDescent="0.25">
      <c r="A1897" s="48">
        <v>0.25694444444444448</v>
      </c>
      <c r="B1897" s="29">
        <v>1</v>
      </c>
      <c r="G1897" s="48"/>
      <c r="H1897" s="29"/>
    </row>
    <row r="1898" spans="1:8" x14ac:dyDescent="0.25">
      <c r="A1898" s="48">
        <v>0.73611111111111116</v>
      </c>
      <c r="B1898" s="29">
        <v>1</v>
      </c>
      <c r="G1898" s="47"/>
      <c r="H1898" s="28"/>
    </row>
    <row r="1899" spans="1:8" x14ac:dyDescent="0.25">
      <c r="A1899" s="47">
        <v>0.86597222222222225</v>
      </c>
      <c r="B1899" s="28">
        <v>1</v>
      </c>
      <c r="G1899" s="48"/>
      <c r="H1899" s="29"/>
    </row>
    <row r="1900" spans="1:8" x14ac:dyDescent="0.25">
      <c r="A1900" s="48">
        <v>0.63541666666666663</v>
      </c>
      <c r="B1900" s="29">
        <v>1</v>
      </c>
      <c r="G1900" s="48"/>
      <c r="H1900" s="29"/>
    </row>
    <row r="1901" spans="1:8" x14ac:dyDescent="0.25">
      <c r="A1901" s="47">
        <v>0.64374999999999993</v>
      </c>
      <c r="B1901" s="28">
        <v>1</v>
      </c>
      <c r="G1901" s="48"/>
      <c r="H1901" s="29"/>
    </row>
    <row r="1902" spans="1:8" x14ac:dyDescent="0.25">
      <c r="A1902" s="48">
        <v>0.6020833333333333</v>
      </c>
      <c r="B1902" s="29">
        <v>7</v>
      </c>
      <c r="G1902" s="48"/>
      <c r="H1902" s="29"/>
    </row>
    <row r="1903" spans="1:8" x14ac:dyDescent="0.25">
      <c r="A1903" s="47">
        <v>0.5805555555555556</v>
      </c>
      <c r="B1903" s="28">
        <v>1</v>
      </c>
      <c r="G1903" s="47"/>
      <c r="H1903" s="28"/>
    </row>
    <row r="1904" spans="1:8" x14ac:dyDescent="0.25">
      <c r="A1904" s="48">
        <v>0.5805555555555556</v>
      </c>
      <c r="B1904" s="29">
        <v>7</v>
      </c>
      <c r="G1904" s="48"/>
      <c r="H1904" s="29"/>
    </row>
    <row r="1905" spans="1:8" x14ac:dyDescent="0.25">
      <c r="A1905" s="47">
        <v>0.68402777777777779</v>
      </c>
      <c r="B1905" s="28">
        <v>1</v>
      </c>
      <c r="G1905" s="47"/>
      <c r="H1905" s="28"/>
    </row>
    <row r="1906" spans="1:8" x14ac:dyDescent="0.25">
      <c r="A1906" s="48">
        <v>0.35000000000000003</v>
      </c>
      <c r="B1906" s="29">
        <v>7</v>
      </c>
      <c r="G1906" s="47"/>
      <c r="H1906" s="28"/>
    </row>
    <row r="1907" spans="1:8" x14ac:dyDescent="0.25">
      <c r="A1907" s="48">
        <v>0.2986111111111111</v>
      </c>
      <c r="B1907" s="29">
        <v>1</v>
      </c>
      <c r="G1907" s="48"/>
      <c r="H1907" s="29"/>
    </row>
    <row r="1908" spans="1:8" x14ac:dyDescent="0.25">
      <c r="A1908" s="47">
        <v>0.37152777777777773</v>
      </c>
      <c r="B1908" s="28">
        <v>1</v>
      </c>
      <c r="G1908" s="47"/>
      <c r="H1908" s="28"/>
    </row>
    <row r="1909" spans="1:8" x14ac:dyDescent="0.25">
      <c r="A1909" s="47">
        <v>0.52083333333333337</v>
      </c>
      <c r="B1909" s="28">
        <v>1</v>
      </c>
      <c r="G1909" s="48"/>
      <c r="H1909" s="29"/>
    </row>
    <row r="1910" spans="1:8" x14ac:dyDescent="0.25">
      <c r="A1910" s="48">
        <v>0.375</v>
      </c>
      <c r="B1910" s="29">
        <v>1</v>
      </c>
      <c r="G1910" s="47"/>
      <c r="H1910" s="28"/>
    </row>
    <row r="1911" spans="1:8" x14ac:dyDescent="0.25">
      <c r="A1911" s="47">
        <v>0.4236111111111111</v>
      </c>
      <c r="B1911" s="28">
        <v>7</v>
      </c>
      <c r="G1911" s="48"/>
      <c r="H1911" s="29"/>
    </row>
    <row r="1912" spans="1:8" x14ac:dyDescent="0.25">
      <c r="A1912" s="48">
        <v>0.23194444444444443</v>
      </c>
      <c r="B1912" s="29">
        <v>1</v>
      </c>
      <c r="G1912" s="47"/>
      <c r="H1912" s="28"/>
    </row>
    <row r="1913" spans="1:8" x14ac:dyDescent="0.25">
      <c r="A1913" s="48">
        <v>0.75138888888888899</v>
      </c>
      <c r="B1913" s="29">
        <v>1</v>
      </c>
      <c r="G1913" s="48"/>
      <c r="H1913" s="29"/>
    </row>
    <row r="1914" spans="1:8" x14ac:dyDescent="0.25">
      <c r="A1914" s="48">
        <v>0.36805555555555558</v>
      </c>
      <c r="B1914" s="29">
        <v>1</v>
      </c>
      <c r="G1914" s="47"/>
      <c r="H1914" s="28"/>
    </row>
    <row r="1915" spans="1:8" x14ac:dyDescent="0.25">
      <c r="A1915" s="48">
        <v>0.88124999999999998</v>
      </c>
      <c r="B1915" s="29">
        <v>1</v>
      </c>
      <c r="G1915" s="48"/>
      <c r="H1915" s="29"/>
    </row>
    <row r="1916" spans="1:8" x14ac:dyDescent="0.25">
      <c r="A1916" s="47">
        <v>0.84722222222222221</v>
      </c>
      <c r="B1916" s="28">
        <v>7</v>
      </c>
      <c r="G1916" s="48"/>
      <c r="H1916" s="29"/>
    </row>
    <row r="1917" spans="1:8" x14ac:dyDescent="0.25">
      <c r="A1917" s="48">
        <v>0.88541666666666663</v>
      </c>
      <c r="B1917" s="29">
        <v>1</v>
      </c>
      <c r="G1917" s="47"/>
      <c r="H1917" s="28"/>
    </row>
    <row r="1918" spans="1:8" x14ac:dyDescent="0.25">
      <c r="A1918" s="47">
        <v>0.49305555555555558</v>
      </c>
      <c r="B1918" s="28">
        <v>7</v>
      </c>
      <c r="G1918" s="48"/>
      <c r="H1918" s="29"/>
    </row>
    <row r="1919" spans="1:8" x14ac:dyDescent="0.25">
      <c r="A1919" s="47">
        <v>0.3125</v>
      </c>
      <c r="B1919" s="28">
        <v>1</v>
      </c>
      <c r="G1919" s="47"/>
      <c r="H1919" s="28"/>
    </row>
    <row r="1920" spans="1:8" x14ac:dyDescent="0.25">
      <c r="A1920" s="48">
        <v>0.5625</v>
      </c>
      <c r="B1920" s="29">
        <v>1</v>
      </c>
      <c r="G1920" s="48"/>
      <c r="H1920" s="29"/>
    </row>
    <row r="1921" spans="1:8" x14ac:dyDescent="0.25">
      <c r="A1921" s="47">
        <v>0.6875</v>
      </c>
      <c r="B1921" s="28">
        <v>1</v>
      </c>
      <c r="G1921" s="47"/>
      <c r="H1921" s="28"/>
    </row>
    <row r="1922" spans="1:8" x14ac:dyDescent="0.25">
      <c r="A1922" s="48">
        <v>0.27916666666666667</v>
      </c>
      <c r="B1922" s="29">
        <v>1</v>
      </c>
      <c r="G1922" s="48"/>
      <c r="H1922" s="29"/>
    </row>
    <row r="1923" spans="1:8" x14ac:dyDescent="0.25">
      <c r="A1923" s="47">
        <v>0.46875</v>
      </c>
      <c r="B1923" s="28">
        <v>1</v>
      </c>
      <c r="G1923" s="47"/>
      <c r="H1923" s="28"/>
    </row>
    <row r="1924" spans="1:8" x14ac:dyDescent="0.25">
      <c r="A1924" s="48">
        <v>0.6972222222222223</v>
      </c>
      <c r="B1924" s="29">
        <v>1</v>
      </c>
      <c r="G1924" s="48"/>
      <c r="H1924" s="29"/>
    </row>
    <row r="1925" spans="1:8" x14ac:dyDescent="0.25">
      <c r="A1925" s="47">
        <v>0.40625</v>
      </c>
      <c r="B1925" s="28">
        <v>1</v>
      </c>
      <c r="G1925" s="47"/>
      <c r="H1925" s="28"/>
    </row>
    <row r="1926" spans="1:8" x14ac:dyDescent="0.25">
      <c r="A1926" s="48">
        <v>0.65972222222222221</v>
      </c>
      <c r="B1926" s="29">
        <v>1</v>
      </c>
      <c r="G1926" s="48"/>
      <c r="H1926" s="29"/>
    </row>
    <row r="1927" spans="1:8" x14ac:dyDescent="0.25">
      <c r="A1927" s="47">
        <v>0.64722222222222225</v>
      </c>
      <c r="B1927" s="28">
        <v>1</v>
      </c>
      <c r="G1927" s="48"/>
      <c r="H1927" s="29"/>
    </row>
    <row r="1928" spans="1:8" x14ac:dyDescent="0.25">
      <c r="A1928" s="48">
        <v>0.76388888888888884</v>
      </c>
      <c r="B1928" s="29">
        <v>1</v>
      </c>
      <c r="G1928" s="47"/>
      <c r="H1928" s="28"/>
    </row>
    <row r="1929" spans="1:8" x14ac:dyDescent="0.25">
      <c r="A1929" s="48">
        <v>0.76388888888888884</v>
      </c>
      <c r="B1929" s="29">
        <v>1</v>
      </c>
      <c r="G1929" s="48"/>
      <c r="H1929" s="29"/>
    </row>
    <row r="1930" spans="1:8" x14ac:dyDescent="0.25">
      <c r="A1930" s="47">
        <v>0.66041666666666665</v>
      </c>
      <c r="B1930" s="28">
        <v>1</v>
      </c>
      <c r="G1930" s="47"/>
      <c r="H1930" s="28"/>
    </row>
    <row r="1931" spans="1:8" x14ac:dyDescent="0.25">
      <c r="A1931" s="48">
        <v>0.69791666666666663</v>
      </c>
      <c r="B1931" s="29">
        <v>1</v>
      </c>
      <c r="G1931" s="47"/>
      <c r="H1931" s="28"/>
    </row>
    <row r="1932" spans="1:8" x14ac:dyDescent="0.25">
      <c r="A1932" s="47">
        <v>0.39097222222222222</v>
      </c>
      <c r="B1932" s="28">
        <v>1</v>
      </c>
      <c r="G1932" s="48"/>
      <c r="H1932" s="29"/>
    </row>
    <row r="1933" spans="1:8" x14ac:dyDescent="0.25">
      <c r="A1933" s="48">
        <v>0.89444444444444438</v>
      </c>
      <c r="B1933" s="29">
        <v>1</v>
      </c>
      <c r="G1933" s="48"/>
      <c r="H1933" s="29"/>
    </row>
    <row r="1934" spans="1:8" x14ac:dyDescent="0.25">
      <c r="A1934" s="47">
        <v>0.3611111111111111</v>
      </c>
      <c r="B1934" s="28">
        <v>7</v>
      </c>
      <c r="G1934" s="48"/>
      <c r="H1934" s="29"/>
    </row>
    <row r="1935" spans="1:8" x14ac:dyDescent="0.25">
      <c r="A1935" s="48">
        <v>0.4826388888888889</v>
      </c>
      <c r="B1935" s="29">
        <v>1</v>
      </c>
      <c r="G1935" s="47"/>
      <c r="H1935" s="28"/>
    </row>
    <row r="1936" spans="1:8" x14ac:dyDescent="0.25">
      <c r="A1936" s="47">
        <v>0.95833333333333337</v>
      </c>
      <c r="B1936" s="28">
        <v>1</v>
      </c>
      <c r="G1936" s="48"/>
      <c r="H1936" s="29"/>
    </row>
    <row r="1937" spans="1:8" x14ac:dyDescent="0.25">
      <c r="A1937" s="48">
        <v>0.49652777777777773</v>
      </c>
      <c r="B1937" s="29">
        <v>1</v>
      </c>
      <c r="G1937" s="47"/>
      <c r="H1937" s="28"/>
    </row>
    <row r="1938" spans="1:8" x14ac:dyDescent="0.25">
      <c r="A1938" s="47">
        <v>0.57777777777777783</v>
      </c>
      <c r="B1938" s="28">
        <v>1</v>
      </c>
      <c r="G1938" s="48"/>
      <c r="H1938" s="29"/>
    </row>
    <row r="1939" spans="1:8" x14ac:dyDescent="0.25">
      <c r="A1939" s="48">
        <v>0.26527777777777778</v>
      </c>
      <c r="B1939" s="29">
        <v>1</v>
      </c>
      <c r="G1939" s="47"/>
      <c r="H1939" s="28"/>
    </row>
    <row r="1940" spans="1:8" x14ac:dyDescent="0.25">
      <c r="A1940" s="48">
        <v>0.29097222222222224</v>
      </c>
      <c r="B1940" s="29">
        <v>1</v>
      </c>
      <c r="G1940" s="47"/>
      <c r="H1940" s="28"/>
    </row>
    <row r="1941" spans="1:8" x14ac:dyDescent="0.25">
      <c r="A1941" s="47">
        <v>0.4604166666666667</v>
      </c>
      <c r="B1941" s="28">
        <v>1</v>
      </c>
      <c r="G1941" s="48"/>
      <c r="H1941" s="29"/>
    </row>
    <row r="1942" spans="1:8" x14ac:dyDescent="0.25">
      <c r="A1942" s="48">
        <v>0.625</v>
      </c>
      <c r="B1942" s="29">
        <v>1</v>
      </c>
      <c r="G1942" s="47"/>
      <c r="H1942" s="28"/>
    </row>
    <row r="1943" spans="1:8" x14ac:dyDescent="0.25">
      <c r="A1943" s="47">
        <v>0.6791666666666667</v>
      </c>
      <c r="B1943" s="28">
        <v>1</v>
      </c>
      <c r="G1943" s="48"/>
      <c r="H1943" s="29"/>
    </row>
    <row r="1944" spans="1:8" x14ac:dyDescent="0.25">
      <c r="A1944" s="47">
        <v>0.42708333333333331</v>
      </c>
      <c r="B1944" s="28">
        <v>1</v>
      </c>
      <c r="G1944" s="47"/>
      <c r="H1944" s="28"/>
    </row>
    <row r="1945" spans="1:8" x14ac:dyDescent="0.25">
      <c r="A1945" s="48">
        <v>0.27291666666666664</v>
      </c>
      <c r="B1945" s="29">
        <v>1</v>
      </c>
      <c r="G1945" s="47"/>
      <c r="H1945" s="28"/>
    </row>
    <row r="1946" spans="1:8" x14ac:dyDescent="0.25">
      <c r="A1946" s="48">
        <v>0.4826388888888889</v>
      </c>
      <c r="B1946" s="29">
        <v>1</v>
      </c>
      <c r="G1946" s="48"/>
      <c r="H1946" s="29"/>
    </row>
    <row r="1947" spans="1:8" x14ac:dyDescent="0.25">
      <c r="A1947" s="48">
        <v>0.3347222222222222</v>
      </c>
      <c r="B1947" s="29">
        <v>1</v>
      </c>
      <c r="G1947" s="58"/>
      <c r="H1947" s="34"/>
    </row>
    <row r="1948" spans="1:8" x14ac:dyDescent="0.25">
      <c r="A1948" s="47">
        <v>0.23611111111111113</v>
      </c>
      <c r="B1948" s="28">
        <v>1</v>
      </c>
    </row>
    <row r="1949" spans="1:8" x14ac:dyDescent="0.25">
      <c r="A1949" s="48">
        <v>0.33333333333333331</v>
      </c>
      <c r="B1949" s="29">
        <v>1</v>
      </c>
    </row>
    <row r="1950" spans="1:8" x14ac:dyDescent="0.25">
      <c r="A1950" s="47">
        <v>0.375</v>
      </c>
      <c r="B1950" s="28">
        <v>1</v>
      </c>
    </row>
    <row r="1951" spans="1:8" x14ac:dyDescent="0.25">
      <c r="A1951" s="48">
        <v>0.35972222222222222</v>
      </c>
      <c r="B1951" s="29">
        <v>1</v>
      </c>
    </row>
    <row r="1952" spans="1:8" x14ac:dyDescent="0.25">
      <c r="A1952" s="47">
        <v>0.77083333333333337</v>
      </c>
      <c r="B1952" s="28">
        <v>1</v>
      </c>
    </row>
    <row r="1953" spans="1:2" x14ac:dyDescent="0.25">
      <c r="A1953" s="47">
        <v>0.50416666666666665</v>
      </c>
      <c r="B1953" s="28">
        <v>7</v>
      </c>
    </row>
    <row r="1954" spans="1:2" x14ac:dyDescent="0.25">
      <c r="A1954" s="48">
        <v>0.38541666666666669</v>
      </c>
      <c r="B1954" s="29">
        <v>7</v>
      </c>
    </row>
    <row r="1955" spans="1:2" x14ac:dyDescent="0.25">
      <c r="A1955" s="47">
        <v>0.32291666666666669</v>
      </c>
      <c r="B1955" s="28">
        <v>7</v>
      </c>
    </row>
    <row r="1956" spans="1:2" x14ac:dyDescent="0.25">
      <c r="A1956" s="48">
        <v>0.47916666666666669</v>
      </c>
      <c r="B1956" s="29">
        <v>1</v>
      </c>
    </row>
    <row r="1957" spans="1:2" x14ac:dyDescent="0.25">
      <c r="A1957" s="47">
        <v>0.79027777777777775</v>
      </c>
      <c r="B1957" s="28">
        <v>1</v>
      </c>
    </row>
    <row r="1958" spans="1:2" x14ac:dyDescent="0.25">
      <c r="A1958" s="47">
        <v>0.59930555555555554</v>
      </c>
      <c r="B1958" s="28">
        <v>1</v>
      </c>
    </row>
    <row r="1959" spans="1:2" x14ac:dyDescent="0.25">
      <c r="A1959" s="48">
        <v>0.55902777777777779</v>
      </c>
      <c r="B1959" s="29">
        <v>7</v>
      </c>
    </row>
    <row r="1960" spans="1:2" x14ac:dyDescent="0.25">
      <c r="A1960" s="58">
        <v>0.67361111111111116</v>
      </c>
      <c r="B1960" s="34">
        <v>1</v>
      </c>
    </row>
  </sheetData>
  <pageMargins left="0.7" right="0.7" top="0.75" bottom="0.75" header="0.3" footer="0.3"/>
  <pageSetup paperSize="9" orientation="portrait" horizontalDpi="4294967293"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DAEB9-2304-4A71-97E2-510D00B6FA14}">
  <dimension ref="A3:B14"/>
  <sheetViews>
    <sheetView workbookViewId="0">
      <selection activeCell="B19" sqref="B19"/>
    </sheetView>
  </sheetViews>
  <sheetFormatPr defaultRowHeight="15" x14ac:dyDescent="0.25"/>
  <cols>
    <col min="1" max="1" width="13.140625" bestFit="1" customWidth="1"/>
    <col min="2" max="2" width="36.42578125" bestFit="1" customWidth="1"/>
  </cols>
  <sheetData>
    <row r="3" spans="1:2" x14ac:dyDescent="0.25">
      <c r="A3" s="23" t="s">
        <v>1299</v>
      </c>
      <c r="B3" t="s">
        <v>1301</v>
      </c>
    </row>
    <row r="4" spans="1:2" x14ac:dyDescent="0.25">
      <c r="A4" s="24" t="s">
        <v>28</v>
      </c>
      <c r="B4">
        <v>141</v>
      </c>
    </row>
    <row r="5" spans="1:2" x14ac:dyDescent="0.25">
      <c r="A5" s="24" t="s">
        <v>97</v>
      </c>
      <c r="B5">
        <v>129</v>
      </c>
    </row>
    <row r="6" spans="1:2" x14ac:dyDescent="0.25">
      <c r="A6" s="24" t="s">
        <v>32</v>
      </c>
      <c r="B6">
        <v>93</v>
      </c>
    </row>
    <row r="7" spans="1:2" x14ac:dyDescent="0.25">
      <c r="A7" s="24" t="s">
        <v>90</v>
      </c>
      <c r="B7">
        <v>77</v>
      </c>
    </row>
    <row r="8" spans="1:2" x14ac:dyDescent="0.25">
      <c r="A8" s="24" t="s">
        <v>26</v>
      </c>
      <c r="B8">
        <v>69</v>
      </c>
    </row>
    <row r="9" spans="1:2" x14ac:dyDescent="0.25">
      <c r="A9" s="24" t="s">
        <v>70</v>
      </c>
      <c r="B9">
        <v>67</v>
      </c>
    </row>
    <row r="10" spans="1:2" x14ac:dyDescent="0.25">
      <c r="A10" s="24" t="s">
        <v>80</v>
      </c>
      <c r="B10">
        <v>66</v>
      </c>
    </row>
    <row r="11" spans="1:2" x14ac:dyDescent="0.25">
      <c r="A11" s="24" t="s">
        <v>178</v>
      </c>
      <c r="B11">
        <v>60</v>
      </c>
    </row>
    <row r="12" spans="1:2" x14ac:dyDescent="0.25">
      <c r="A12" s="24" t="s">
        <v>151</v>
      </c>
      <c r="B12">
        <v>42</v>
      </c>
    </row>
    <row r="13" spans="1:2" x14ac:dyDescent="0.25">
      <c r="A13" s="24" t="s">
        <v>196</v>
      </c>
      <c r="B13">
        <v>40</v>
      </c>
    </row>
    <row r="14" spans="1:2" x14ac:dyDescent="0.25">
      <c r="A14" s="24" t="s">
        <v>1300</v>
      </c>
      <c r="B14">
        <v>784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90150-3460-4D85-B46A-BBCA82B3DAB0}">
  <dimension ref="A3:B14"/>
  <sheetViews>
    <sheetView workbookViewId="0">
      <selection activeCell="B22" sqref="B22"/>
    </sheetView>
  </sheetViews>
  <sheetFormatPr defaultRowHeight="15" x14ac:dyDescent="0.25"/>
  <cols>
    <col min="1" max="1" width="16.5703125" bestFit="1" customWidth="1"/>
    <col min="2" max="2" width="36.42578125" bestFit="1" customWidth="1"/>
  </cols>
  <sheetData>
    <row r="3" spans="1:2" x14ac:dyDescent="0.25">
      <c r="A3" s="23" t="s">
        <v>1299</v>
      </c>
      <c r="B3" t="s">
        <v>1301</v>
      </c>
    </row>
    <row r="4" spans="1:2" x14ac:dyDescent="0.25">
      <c r="A4" s="24" t="s">
        <v>73</v>
      </c>
      <c r="B4">
        <v>206</v>
      </c>
    </row>
    <row r="5" spans="1:2" x14ac:dyDescent="0.25">
      <c r="A5" s="24" t="s">
        <v>118</v>
      </c>
      <c r="B5">
        <v>122</v>
      </c>
    </row>
    <row r="6" spans="1:2" x14ac:dyDescent="0.25">
      <c r="A6" s="24" t="s">
        <v>18</v>
      </c>
      <c r="B6">
        <v>84</v>
      </c>
    </row>
    <row r="7" spans="1:2" x14ac:dyDescent="0.25">
      <c r="A7" s="24" t="s">
        <v>50</v>
      </c>
      <c r="B7">
        <v>69</v>
      </c>
    </row>
    <row r="8" spans="1:2" x14ac:dyDescent="0.25">
      <c r="A8" s="24" t="s">
        <v>162</v>
      </c>
      <c r="B8">
        <v>65</v>
      </c>
    </row>
    <row r="9" spans="1:2" x14ac:dyDescent="0.25">
      <c r="A9" s="24" t="s">
        <v>113</v>
      </c>
      <c r="B9">
        <v>61</v>
      </c>
    </row>
    <row r="10" spans="1:2" x14ac:dyDescent="0.25">
      <c r="A10" s="24" t="s">
        <v>120</v>
      </c>
      <c r="B10">
        <v>54</v>
      </c>
    </row>
    <row r="11" spans="1:2" x14ac:dyDescent="0.25">
      <c r="A11" s="24" t="s">
        <v>66</v>
      </c>
      <c r="B11">
        <v>48</v>
      </c>
    </row>
    <row r="12" spans="1:2" x14ac:dyDescent="0.25">
      <c r="A12" s="24" t="s">
        <v>59</v>
      </c>
      <c r="B12">
        <v>44</v>
      </c>
    </row>
    <row r="13" spans="1:2" x14ac:dyDescent="0.25">
      <c r="A13" s="24" t="s">
        <v>203</v>
      </c>
      <c r="B13">
        <v>40</v>
      </c>
    </row>
    <row r="14" spans="1:2" x14ac:dyDescent="0.25">
      <c r="A14" s="24" t="s">
        <v>1300</v>
      </c>
      <c r="B14">
        <v>793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96B3-F2C5-4F5D-903B-AAC834C59F81}">
  <dimension ref="A3:B14"/>
  <sheetViews>
    <sheetView workbookViewId="0">
      <selection activeCell="B18" sqref="B18"/>
    </sheetView>
  </sheetViews>
  <sheetFormatPr defaultRowHeight="15" x14ac:dyDescent="0.25"/>
  <cols>
    <col min="1" max="1" width="35.140625" bestFit="1" customWidth="1"/>
    <col min="2" max="2" width="36.42578125" bestFit="1" customWidth="1"/>
  </cols>
  <sheetData>
    <row r="3" spans="1:2" x14ac:dyDescent="0.25">
      <c r="A3" s="23" t="s">
        <v>1299</v>
      </c>
      <c r="B3" t="s">
        <v>1301</v>
      </c>
    </row>
    <row r="4" spans="1:2" x14ac:dyDescent="0.25">
      <c r="A4" s="24" t="s">
        <v>318</v>
      </c>
      <c r="B4">
        <v>148</v>
      </c>
    </row>
    <row r="5" spans="1:2" x14ac:dyDescent="0.25">
      <c r="A5" s="24" t="s">
        <v>91</v>
      </c>
      <c r="B5">
        <v>137</v>
      </c>
    </row>
    <row r="6" spans="1:2" x14ac:dyDescent="0.25">
      <c r="A6" s="24" t="s">
        <v>182</v>
      </c>
      <c r="B6">
        <v>98</v>
      </c>
    </row>
    <row r="7" spans="1:2" x14ac:dyDescent="0.25">
      <c r="A7" s="24" t="s">
        <v>130</v>
      </c>
      <c r="B7">
        <v>85</v>
      </c>
    </row>
    <row r="8" spans="1:2" x14ac:dyDescent="0.25">
      <c r="A8" s="24" t="s">
        <v>16</v>
      </c>
      <c r="B8">
        <v>80</v>
      </c>
    </row>
    <row r="9" spans="1:2" x14ac:dyDescent="0.25">
      <c r="A9" s="24" t="s">
        <v>287</v>
      </c>
      <c r="B9">
        <v>75</v>
      </c>
    </row>
    <row r="10" spans="1:2" x14ac:dyDescent="0.25">
      <c r="A10" s="24" t="s">
        <v>250</v>
      </c>
      <c r="B10">
        <v>74</v>
      </c>
    </row>
    <row r="11" spans="1:2" x14ac:dyDescent="0.25">
      <c r="A11" s="24" t="s">
        <v>193</v>
      </c>
      <c r="B11">
        <v>70</v>
      </c>
    </row>
    <row r="12" spans="1:2" x14ac:dyDescent="0.25">
      <c r="A12" s="24" t="s">
        <v>394</v>
      </c>
      <c r="B12">
        <v>58</v>
      </c>
    </row>
    <row r="13" spans="1:2" x14ac:dyDescent="0.25">
      <c r="A13" s="24" t="s">
        <v>128</v>
      </c>
      <c r="B13">
        <v>57</v>
      </c>
    </row>
    <row r="14" spans="1:2" x14ac:dyDescent="0.25">
      <c r="A14" s="24" t="s">
        <v>1300</v>
      </c>
      <c r="B14">
        <v>882</v>
      </c>
    </row>
  </sheetData>
  <pageMargins left="0.7" right="0.7" top="0.75" bottom="0.75" header="0.3" footer="0.3"/>
  <pageSetup paperSize="9" orientation="portrait" horizontalDpi="4294967293"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BB35-2A7E-495E-9F21-4A754A12F46F}">
  <dimension ref="A3:B14"/>
  <sheetViews>
    <sheetView workbookViewId="0">
      <selection activeCell="B21" sqref="B21"/>
    </sheetView>
  </sheetViews>
  <sheetFormatPr defaultRowHeight="15" x14ac:dyDescent="0.25"/>
  <cols>
    <col min="1" max="1" width="25.140625" bestFit="1" customWidth="1"/>
    <col min="2" max="2" width="35" bestFit="1" customWidth="1"/>
  </cols>
  <sheetData>
    <row r="3" spans="1:2" x14ac:dyDescent="0.25">
      <c r="A3" s="23" t="s">
        <v>1299</v>
      </c>
      <c r="B3" t="s">
        <v>1315</v>
      </c>
    </row>
    <row r="4" spans="1:2" x14ac:dyDescent="0.25">
      <c r="A4" s="24" t="s">
        <v>89</v>
      </c>
      <c r="B4">
        <v>153</v>
      </c>
    </row>
    <row r="5" spans="1:2" x14ac:dyDescent="0.25">
      <c r="A5" s="24" t="s">
        <v>27</v>
      </c>
      <c r="B5">
        <v>124</v>
      </c>
    </row>
    <row r="6" spans="1:2" x14ac:dyDescent="0.25">
      <c r="A6" s="24" t="s">
        <v>57</v>
      </c>
      <c r="B6">
        <v>79</v>
      </c>
    </row>
    <row r="7" spans="1:2" x14ac:dyDescent="0.25">
      <c r="A7" s="24" t="s">
        <v>372</v>
      </c>
      <c r="B7">
        <v>77</v>
      </c>
    </row>
    <row r="8" spans="1:2" x14ac:dyDescent="0.25">
      <c r="A8" s="24" t="s">
        <v>180</v>
      </c>
      <c r="B8">
        <v>61</v>
      </c>
    </row>
    <row r="9" spans="1:2" x14ac:dyDescent="0.25">
      <c r="A9" s="24" t="s">
        <v>222</v>
      </c>
      <c r="B9">
        <v>53</v>
      </c>
    </row>
    <row r="10" spans="1:2" x14ac:dyDescent="0.25">
      <c r="A10" s="24" t="s">
        <v>24</v>
      </c>
      <c r="B10">
        <v>50</v>
      </c>
    </row>
    <row r="11" spans="1:2" x14ac:dyDescent="0.25">
      <c r="A11" s="24" t="s">
        <v>267</v>
      </c>
      <c r="B11">
        <v>46</v>
      </c>
    </row>
    <row r="12" spans="1:2" x14ac:dyDescent="0.25">
      <c r="A12" s="24" t="s">
        <v>51</v>
      </c>
      <c r="B12">
        <v>40</v>
      </c>
    </row>
    <row r="13" spans="1:2" x14ac:dyDescent="0.25">
      <c r="A13" s="24" t="s">
        <v>30</v>
      </c>
      <c r="B13">
        <v>39</v>
      </c>
    </row>
    <row r="14" spans="1:2" x14ac:dyDescent="0.25">
      <c r="A14" s="24" t="s">
        <v>1300</v>
      </c>
      <c r="B14">
        <v>722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B25E-762B-4106-A297-0B7E622F7732}">
  <dimension ref="A3:B17"/>
  <sheetViews>
    <sheetView workbookViewId="0">
      <selection activeCell="E20" sqref="E20"/>
    </sheetView>
  </sheetViews>
  <sheetFormatPr defaultRowHeight="15" x14ac:dyDescent="0.25"/>
  <cols>
    <col min="1" max="1" width="13.140625" bestFit="1" customWidth="1"/>
    <col min="2" max="2" width="36.42578125" bestFit="1" customWidth="1"/>
  </cols>
  <sheetData>
    <row r="3" spans="1:2" x14ac:dyDescent="0.25">
      <c r="A3" s="23" t="s">
        <v>1299</v>
      </c>
      <c r="B3" t="s">
        <v>1301</v>
      </c>
    </row>
    <row r="4" spans="1:2" x14ac:dyDescent="0.25">
      <c r="A4" s="24" t="s">
        <v>1302</v>
      </c>
      <c r="B4">
        <v>149</v>
      </c>
    </row>
    <row r="5" spans="1:2" x14ac:dyDescent="0.25">
      <c r="A5" s="24" t="s">
        <v>1303</v>
      </c>
      <c r="B5">
        <v>185</v>
      </c>
    </row>
    <row r="6" spans="1:2" x14ac:dyDescent="0.25">
      <c r="A6" s="24" t="s">
        <v>1304</v>
      </c>
      <c r="B6">
        <v>256</v>
      </c>
    </row>
    <row r="7" spans="1:2" x14ac:dyDescent="0.25">
      <c r="A7" s="24" t="s">
        <v>1305</v>
      </c>
      <c r="B7">
        <v>158</v>
      </c>
    </row>
    <row r="8" spans="1:2" x14ac:dyDescent="0.25">
      <c r="A8" s="24" t="s">
        <v>1306</v>
      </c>
      <c r="B8">
        <v>139</v>
      </c>
    </row>
    <row r="9" spans="1:2" x14ac:dyDescent="0.25">
      <c r="A9" s="24" t="s">
        <v>1307</v>
      </c>
      <c r="B9">
        <v>141</v>
      </c>
    </row>
    <row r="10" spans="1:2" x14ac:dyDescent="0.25">
      <c r="A10" s="24" t="s">
        <v>1308</v>
      </c>
      <c r="B10">
        <v>91</v>
      </c>
    </row>
    <row r="11" spans="1:2" x14ac:dyDescent="0.25">
      <c r="A11" s="24" t="s">
        <v>1309</v>
      </c>
      <c r="B11">
        <v>95</v>
      </c>
    </row>
    <row r="12" spans="1:2" x14ac:dyDescent="0.25">
      <c r="A12" s="24" t="s">
        <v>1310</v>
      </c>
      <c r="B12">
        <v>70</v>
      </c>
    </row>
    <row r="13" spans="1:2" x14ac:dyDescent="0.25">
      <c r="A13" s="24" t="s">
        <v>1311</v>
      </c>
      <c r="B13">
        <v>51</v>
      </c>
    </row>
    <row r="14" spans="1:2" x14ac:dyDescent="0.25">
      <c r="A14" s="24" t="s">
        <v>1312</v>
      </c>
      <c r="B14">
        <v>37</v>
      </c>
    </row>
    <row r="15" spans="1:2" x14ac:dyDescent="0.25">
      <c r="A15" s="24" t="s">
        <v>1313</v>
      </c>
      <c r="B15">
        <v>59</v>
      </c>
    </row>
    <row r="16" spans="1:2" x14ac:dyDescent="0.25">
      <c r="A16" s="24" t="s">
        <v>1314</v>
      </c>
      <c r="B16">
        <v>7</v>
      </c>
    </row>
    <row r="17" spans="1:2" x14ac:dyDescent="0.25">
      <c r="A17" s="24" t="s">
        <v>1300</v>
      </c>
      <c r="B17">
        <v>1438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D853-D2B4-4EEE-BF63-635BDE4481DC}">
  <dimension ref="A3:B9"/>
  <sheetViews>
    <sheetView workbookViewId="0">
      <selection activeCell="B3" sqref="B3"/>
    </sheetView>
  </sheetViews>
  <sheetFormatPr defaultRowHeight="15" x14ac:dyDescent="0.25"/>
  <cols>
    <col min="1" max="1" width="13.28515625" bestFit="1" customWidth="1"/>
    <col min="2" max="2" width="36.42578125" bestFit="1" customWidth="1"/>
  </cols>
  <sheetData>
    <row r="3" spans="1:2" x14ac:dyDescent="0.25">
      <c r="A3" s="23" t="s">
        <v>1299</v>
      </c>
      <c r="B3" t="s">
        <v>1301</v>
      </c>
    </row>
    <row r="4" spans="1:2" x14ac:dyDescent="0.25">
      <c r="A4" s="24" t="s">
        <v>81</v>
      </c>
      <c r="B4">
        <v>45</v>
      </c>
    </row>
    <row r="5" spans="1:2" x14ac:dyDescent="0.25">
      <c r="A5" s="24" t="s">
        <v>3</v>
      </c>
      <c r="B5">
        <v>914</v>
      </c>
    </row>
    <row r="6" spans="1:2" x14ac:dyDescent="0.25">
      <c r="A6" s="24" t="s">
        <v>55</v>
      </c>
      <c r="B6">
        <v>76</v>
      </c>
    </row>
    <row r="7" spans="1:2" x14ac:dyDescent="0.25">
      <c r="A7" s="24" t="s">
        <v>35</v>
      </c>
      <c r="B7">
        <v>220</v>
      </c>
    </row>
    <row r="8" spans="1:2" x14ac:dyDescent="0.25">
      <c r="A8" s="24" t="s">
        <v>0</v>
      </c>
      <c r="B8">
        <v>183</v>
      </c>
    </row>
    <row r="9" spans="1:2" x14ac:dyDescent="0.25">
      <c r="A9" s="24" t="s">
        <v>1300</v>
      </c>
      <c r="B9">
        <v>1438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07711-F1E7-4F28-B483-64F902ABA8B2}">
  <dimension ref="A3:B499"/>
  <sheetViews>
    <sheetView topLeftCell="A10" workbookViewId="0">
      <selection activeCell="N9" sqref="N9"/>
    </sheetView>
  </sheetViews>
  <sheetFormatPr defaultRowHeight="15" x14ac:dyDescent="0.25"/>
  <cols>
    <col min="1" max="1" width="13.140625" bestFit="1" customWidth="1"/>
    <col min="2" max="2" width="36.42578125" bestFit="1" customWidth="1"/>
  </cols>
  <sheetData>
    <row r="3" spans="1:2" x14ac:dyDescent="0.25">
      <c r="A3" s="23" t="s">
        <v>1299</v>
      </c>
      <c r="B3" t="s">
        <v>1301</v>
      </c>
    </row>
    <row r="4" spans="1:2" x14ac:dyDescent="0.25">
      <c r="A4" s="25">
        <v>0.58333333333333337</v>
      </c>
      <c r="B4">
        <v>11</v>
      </c>
    </row>
    <row r="5" spans="1:2" x14ac:dyDescent="0.25">
      <c r="A5" s="25">
        <v>0.75</v>
      </c>
      <c r="B5">
        <v>8</v>
      </c>
    </row>
    <row r="6" spans="1:2" x14ac:dyDescent="0.25">
      <c r="A6" s="25">
        <v>0.5625</v>
      </c>
      <c r="B6">
        <v>8</v>
      </c>
    </row>
    <row r="7" spans="1:2" x14ac:dyDescent="0.25">
      <c r="A7" s="25">
        <v>0.3125</v>
      </c>
      <c r="B7">
        <v>8</v>
      </c>
    </row>
    <row r="8" spans="1:2" x14ac:dyDescent="0.25">
      <c r="A8" s="25">
        <v>0.375</v>
      </c>
      <c r="B8">
        <v>8</v>
      </c>
    </row>
    <row r="9" spans="1:2" x14ac:dyDescent="0.25">
      <c r="A9" s="25">
        <v>0.45833333333333331</v>
      </c>
      <c r="B9">
        <v>8</v>
      </c>
    </row>
    <row r="10" spans="1:2" x14ac:dyDescent="0.25">
      <c r="A10" s="25">
        <v>0.47916666666666669</v>
      </c>
      <c r="B10">
        <v>7</v>
      </c>
    </row>
    <row r="11" spans="1:2" x14ac:dyDescent="0.25">
      <c r="A11" s="25">
        <v>0.52083333333333337</v>
      </c>
      <c r="B11">
        <v>7</v>
      </c>
    </row>
    <row r="12" spans="1:2" x14ac:dyDescent="0.25">
      <c r="A12" s="25">
        <v>0.51736111111111105</v>
      </c>
      <c r="B12">
        <v>6</v>
      </c>
    </row>
    <row r="13" spans="1:2" x14ac:dyDescent="0.25">
      <c r="A13" s="25">
        <v>0.32291666666666669</v>
      </c>
      <c r="B13">
        <v>6</v>
      </c>
    </row>
    <row r="14" spans="1:2" x14ac:dyDescent="0.25">
      <c r="A14" s="25">
        <v>0.625</v>
      </c>
      <c r="B14">
        <v>6</v>
      </c>
    </row>
    <row r="15" spans="1:2" x14ac:dyDescent="0.25">
      <c r="A15" s="25">
        <v>0.35416666666666669</v>
      </c>
      <c r="B15">
        <v>6</v>
      </c>
    </row>
    <row r="16" spans="1:2" x14ac:dyDescent="0.25">
      <c r="A16" s="25">
        <v>0.83333333333333337</v>
      </c>
      <c r="B16">
        <v>6</v>
      </c>
    </row>
    <row r="17" spans="1:2" x14ac:dyDescent="0.25">
      <c r="A17" s="25">
        <v>0.35972222222222222</v>
      </c>
      <c r="B17">
        <v>6</v>
      </c>
    </row>
    <row r="18" spans="1:2" x14ac:dyDescent="0.25">
      <c r="A18" s="25">
        <v>0.57291666666666663</v>
      </c>
      <c r="B18">
        <v>6</v>
      </c>
    </row>
    <row r="19" spans="1:2" x14ac:dyDescent="0.25">
      <c r="A19" s="25">
        <v>0.40972222222222227</v>
      </c>
      <c r="B19">
        <v>6</v>
      </c>
    </row>
    <row r="20" spans="1:2" x14ac:dyDescent="0.25">
      <c r="A20" s="25">
        <v>0.66666666666666663</v>
      </c>
      <c r="B20">
        <v>6</v>
      </c>
    </row>
    <row r="21" spans="1:2" x14ac:dyDescent="0.25">
      <c r="A21" s="25">
        <v>0.4236111111111111</v>
      </c>
      <c r="B21">
        <v>6</v>
      </c>
    </row>
    <row r="22" spans="1:2" x14ac:dyDescent="0.25">
      <c r="A22" s="25">
        <v>0.80208333333333337</v>
      </c>
      <c r="B22">
        <v>6</v>
      </c>
    </row>
    <row r="23" spans="1:2" x14ac:dyDescent="0.25">
      <c r="A23" s="25">
        <v>0.85069444444444453</v>
      </c>
      <c r="B23">
        <v>6</v>
      </c>
    </row>
    <row r="24" spans="1:2" x14ac:dyDescent="0.25">
      <c r="A24" s="25">
        <v>0.84722222222222221</v>
      </c>
      <c r="B24">
        <v>6</v>
      </c>
    </row>
    <row r="25" spans="1:2" x14ac:dyDescent="0.25">
      <c r="A25" s="25">
        <v>0.9375</v>
      </c>
      <c r="B25">
        <v>6</v>
      </c>
    </row>
    <row r="26" spans="1:2" x14ac:dyDescent="0.25">
      <c r="A26" s="25">
        <v>0.91666666666666663</v>
      </c>
      <c r="B26">
        <v>6</v>
      </c>
    </row>
    <row r="27" spans="1:2" x14ac:dyDescent="0.25">
      <c r="A27" s="25">
        <v>0.4826388888888889</v>
      </c>
      <c r="B27">
        <v>5</v>
      </c>
    </row>
    <row r="28" spans="1:2" x14ac:dyDescent="0.25">
      <c r="A28" s="25">
        <v>0.77430555555555547</v>
      </c>
      <c r="B28">
        <v>5</v>
      </c>
    </row>
    <row r="29" spans="1:2" x14ac:dyDescent="0.25">
      <c r="A29" s="25">
        <v>0.29166666666666669</v>
      </c>
      <c r="B29">
        <v>5</v>
      </c>
    </row>
    <row r="30" spans="1:2" x14ac:dyDescent="0.25">
      <c r="A30" s="25">
        <v>0.3888888888888889</v>
      </c>
      <c r="B30">
        <v>5</v>
      </c>
    </row>
    <row r="31" spans="1:2" x14ac:dyDescent="0.25">
      <c r="A31" s="25">
        <v>0.46875</v>
      </c>
      <c r="B31">
        <v>5</v>
      </c>
    </row>
    <row r="32" spans="1:2" x14ac:dyDescent="0.25">
      <c r="A32" s="25">
        <v>0.39583333333333331</v>
      </c>
      <c r="B32">
        <v>5</v>
      </c>
    </row>
    <row r="33" spans="1:2" x14ac:dyDescent="0.25">
      <c r="A33" s="25">
        <v>0.6875</v>
      </c>
      <c r="B33">
        <v>5</v>
      </c>
    </row>
    <row r="34" spans="1:2" x14ac:dyDescent="0.25">
      <c r="A34" s="25">
        <v>0.40625</v>
      </c>
      <c r="B34">
        <v>5</v>
      </c>
    </row>
    <row r="35" spans="1:2" x14ac:dyDescent="0.25">
      <c r="A35" s="25">
        <v>0.77083333333333337</v>
      </c>
      <c r="B35">
        <v>5</v>
      </c>
    </row>
    <row r="36" spans="1:2" x14ac:dyDescent="0.25">
      <c r="A36" s="25">
        <v>0.3611111111111111</v>
      </c>
      <c r="B36">
        <v>5</v>
      </c>
    </row>
    <row r="37" spans="1:2" x14ac:dyDescent="0.25">
      <c r="A37" s="25">
        <v>0.79166666666666663</v>
      </c>
      <c r="B37">
        <v>5</v>
      </c>
    </row>
    <row r="38" spans="1:2" x14ac:dyDescent="0.25">
      <c r="A38" s="25">
        <v>0.64583333333333337</v>
      </c>
      <c r="B38">
        <v>5</v>
      </c>
    </row>
    <row r="39" spans="1:2" x14ac:dyDescent="0.25">
      <c r="A39" s="25">
        <v>0.30555555555555552</v>
      </c>
      <c r="B39">
        <v>5</v>
      </c>
    </row>
    <row r="40" spans="1:2" x14ac:dyDescent="0.25">
      <c r="A40" s="25">
        <v>0.27083333333333331</v>
      </c>
      <c r="B40">
        <v>5</v>
      </c>
    </row>
    <row r="41" spans="1:2" x14ac:dyDescent="0.25">
      <c r="A41" s="25">
        <v>0.38541666666666669</v>
      </c>
      <c r="B41">
        <v>5</v>
      </c>
    </row>
    <row r="42" spans="1:2" x14ac:dyDescent="0.25">
      <c r="A42" s="25">
        <v>0.67708333333333337</v>
      </c>
      <c r="B42">
        <v>5</v>
      </c>
    </row>
    <row r="43" spans="1:2" x14ac:dyDescent="0.25">
      <c r="A43" s="25">
        <v>0.4861111111111111</v>
      </c>
      <c r="B43">
        <v>5</v>
      </c>
    </row>
    <row r="44" spans="1:2" x14ac:dyDescent="0.25">
      <c r="A44" s="25">
        <v>0.49652777777777773</v>
      </c>
      <c r="B44">
        <v>5</v>
      </c>
    </row>
    <row r="45" spans="1:2" x14ac:dyDescent="0.25">
      <c r="A45" s="25">
        <v>0.57638888888888895</v>
      </c>
      <c r="B45">
        <v>5</v>
      </c>
    </row>
    <row r="46" spans="1:2" x14ac:dyDescent="0.25">
      <c r="A46" s="25">
        <v>0.4201388888888889</v>
      </c>
      <c r="B46">
        <v>4</v>
      </c>
    </row>
    <row r="47" spans="1:2" x14ac:dyDescent="0.25">
      <c r="A47" s="25">
        <v>0.85416666666666663</v>
      </c>
      <c r="B47">
        <v>4</v>
      </c>
    </row>
    <row r="48" spans="1:2" x14ac:dyDescent="0.25">
      <c r="A48" s="25">
        <v>0.81944444444444453</v>
      </c>
      <c r="B48">
        <v>4</v>
      </c>
    </row>
    <row r="49" spans="1:2" x14ac:dyDescent="0.25">
      <c r="A49" s="25">
        <v>0.4375</v>
      </c>
      <c r="B49">
        <v>4</v>
      </c>
    </row>
    <row r="50" spans="1:2" x14ac:dyDescent="0.25">
      <c r="A50" s="25">
        <v>0.92361111111111116</v>
      </c>
      <c r="B50">
        <v>4</v>
      </c>
    </row>
    <row r="51" spans="1:2" x14ac:dyDescent="0.25">
      <c r="A51" s="25">
        <v>0.33333333333333331</v>
      </c>
      <c r="B51">
        <v>4</v>
      </c>
    </row>
    <row r="52" spans="1:2" x14ac:dyDescent="0.25">
      <c r="A52" s="25">
        <v>0.54166666666666663</v>
      </c>
      <c r="B52">
        <v>4</v>
      </c>
    </row>
    <row r="53" spans="1:2" x14ac:dyDescent="0.25">
      <c r="A53" s="25">
        <v>0.34027777777777773</v>
      </c>
      <c r="B53">
        <v>4</v>
      </c>
    </row>
    <row r="54" spans="1:2" x14ac:dyDescent="0.25">
      <c r="A54" s="25">
        <v>0.38194444444444442</v>
      </c>
      <c r="B54">
        <v>4</v>
      </c>
    </row>
    <row r="55" spans="1:2" x14ac:dyDescent="0.25">
      <c r="A55" s="25">
        <v>0.67152777777777783</v>
      </c>
      <c r="B55">
        <v>4</v>
      </c>
    </row>
    <row r="56" spans="1:2" x14ac:dyDescent="0.25">
      <c r="A56" s="25">
        <v>0.89583333333333337</v>
      </c>
      <c r="B56">
        <v>4</v>
      </c>
    </row>
    <row r="57" spans="1:2" x14ac:dyDescent="0.25">
      <c r="A57" s="25">
        <v>0.36458333333333331</v>
      </c>
      <c r="B57">
        <v>4</v>
      </c>
    </row>
    <row r="58" spans="1:2" x14ac:dyDescent="0.25">
      <c r="A58" s="25">
        <v>0.61111111111111105</v>
      </c>
      <c r="B58">
        <v>4</v>
      </c>
    </row>
    <row r="59" spans="1:2" x14ac:dyDescent="0.25">
      <c r="A59" s="25">
        <v>0.36805555555555558</v>
      </c>
      <c r="B59">
        <v>4</v>
      </c>
    </row>
    <row r="60" spans="1:2" x14ac:dyDescent="0.25">
      <c r="A60" s="25">
        <v>0.95833333333333337</v>
      </c>
      <c r="B60">
        <v>4</v>
      </c>
    </row>
    <row r="61" spans="1:2" x14ac:dyDescent="0.25">
      <c r="A61" s="25">
        <v>0.70833333333333337</v>
      </c>
      <c r="B61">
        <v>4</v>
      </c>
    </row>
    <row r="62" spans="1:2" x14ac:dyDescent="0.25">
      <c r="A62" s="25">
        <v>0.80902777777777779</v>
      </c>
      <c r="B62">
        <v>4</v>
      </c>
    </row>
    <row r="63" spans="1:2" x14ac:dyDescent="0.25">
      <c r="A63" s="25">
        <v>0.71875</v>
      </c>
      <c r="B63">
        <v>4</v>
      </c>
    </row>
    <row r="64" spans="1:2" x14ac:dyDescent="0.25">
      <c r="A64" s="25">
        <v>2.0833333333333332E-2</v>
      </c>
      <c r="B64">
        <v>4</v>
      </c>
    </row>
    <row r="65" spans="1:2" x14ac:dyDescent="0.25">
      <c r="A65" s="25">
        <v>0.72916666666666663</v>
      </c>
      <c r="B65">
        <v>4</v>
      </c>
    </row>
    <row r="66" spans="1:2" x14ac:dyDescent="0.25">
      <c r="A66" s="25">
        <v>0.3263888888888889</v>
      </c>
      <c r="B66">
        <v>4</v>
      </c>
    </row>
    <row r="67" spans="1:2" x14ac:dyDescent="0.25">
      <c r="A67" s="25">
        <v>0.73958333333333337</v>
      </c>
      <c r="B67">
        <v>4</v>
      </c>
    </row>
    <row r="68" spans="1:2" x14ac:dyDescent="0.25">
      <c r="A68" s="25">
        <v>0.86458333333333337</v>
      </c>
      <c r="B68">
        <v>4</v>
      </c>
    </row>
    <row r="69" spans="1:2" x14ac:dyDescent="0.25">
      <c r="A69" s="25">
        <v>0.3298611111111111</v>
      </c>
      <c r="B69">
        <v>4</v>
      </c>
    </row>
    <row r="70" spans="1:2" x14ac:dyDescent="0.25">
      <c r="A70" s="25">
        <v>0.31944444444444448</v>
      </c>
      <c r="B70">
        <v>4</v>
      </c>
    </row>
    <row r="71" spans="1:2" x14ac:dyDescent="0.25">
      <c r="A71" s="25">
        <v>0.75347222222222221</v>
      </c>
      <c r="B71">
        <v>4</v>
      </c>
    </row>
    <row r="72" spans="1:2" x14ac:dyDescent="0.25">
      <c r="A72" s="25">
        <v>0.59722222222222221</v>
      </c>
      <c r="B72">
        <v>4</v>
      </c>
    </row>
    <row r="73" spans="1:2" x14ac:dyDescent="0.25">
      <c r="A73" s="25">
        <v>0.75694444444444453</v>
      </c>
      <c r="B73">
        <v>4</v>
      </c>
    </row>
    <row r="74" spans="1:2" x14ac:dyDescent="0.25">
      <c r="A74" s="25">
        <v>0.41666666666666669</v>
      </c>
      <c r="B74">
        <v>4</v>
      </c>
    </row>
    <row r="75" spans="1:2" x14ac:dyDescent="0.25">
      <c r="A75" s="25">
        <v>0.55902777777777779</v>
      </c>
      <c r="B75">
        <v>4</v>
      </c>
    </row>
    <row r="76" spans="1:2" x14ac:dyDescent="0.25">
      <c r="A76" s="25">
        <v>0.81597222222222221</v>
      </c>
      <c r="B76">
        <v>3</v>
      </c>
    </row>
    <row r="77" spans="1:2" x14ac:dyDescent="0.25">
      <c r="A77" s="25">
        <v>0.40277777777777773</v>
      </c>
      <c r="B77">
        <v>3</v>
      </c>
    </row>
    <row r="78" spans="1:2" x14ac:dyDescent="0.25">
      <c r="A78" s="25">
        <v>0.25694444444444448</v>
      </c>
      <c r="B78">
        <v>3</v>
      </c>
    </row>
    <row r="79" spans="1:2" x14ac:dyDescent="0.25">
      <c r="A79" s="25">
        <v>0.47222222222222227</v>
      </c>
      <c r="B79">
        <v>3</v>
      </c>
    </row>
    <row r="80" spans="1:2" x14ac:dyDescent="0.25">
      <c r="A80" s="25">
        <v>0.78125</v>
      </c>
      <c r="B80">
        <v>3</v>
      </c>
    </row>
    <row r="81" spans="1:2" x14ac:dyDescent="0.25">
      <c r="A81" s="25">
        <v>0.47569444444444442</v>
      </c>
      <c r="B81">
        <v>3</v>
      </c>
    </row>
    <row r="82" spans="1:2" x14ac:dyDescent="0.25">
      <c r="A82" s="25">
        <v>0.44791666666666669</v>
      </c>
      <c r="B82">
        <v>3</v>
      </c>
    </row>
    <row r="83" spans="1:2" x14ac:dyDescent="0.25">
      <c r="A83" s="25">
        <v>0.35000000000000003</v>
      </c>
      <c r="B83">
        <v>3</v>
      </c>
    </row>
    <row r="84" spans="1:2" x14ac:dyDescent="0.25">
      <c r="A84" s="25">
        <v>0.39930555555555558</v>
      </c>
      <c r="B84">
        <v>3</v>
      </c>
    </row>
    <row r="85" spans="1:2" x14ac:dyDescent="0.25">
      <c r="A85" s="25">
        <v>0.5</v>
      </c>
      <c r="B85">
        <v>3</v>
      </c>
    </row>
    <row r="86" spans="1:2" x14ac:dyDescent="0.25">
      <c r="A86" s="25">
        <v>0.26041666666666669</v>
      </c>
      <c r="B86">
        <v>3</v>
      </c>
    </row>
    <row r="87" spans="1:2" x14ac:dyDescent="0.25">
      <c r="A87" s="25">
        <v>0.2986111111111111</v>
      </c>
      <c r="B87">
        <v>3</v>
      </c>
    </row>
    <row r="88" spans="1:2" x14ac:dyDescent="0.25">
      <c r="A88" s="25">
        <v>0.80555555555555547</v>
      </c>
      <c r="B88">
        <v>3</v>
      </c>
    </row>
    <row r="89" spans="1:2" x14ac:dyDescent="0.25">
      <c r="A89" s="25">
        <v>0.52777777777777779</v>
      </c>
      <c r="B89">
        <v>3</v>
      </c>
    </row>
    <row r="90" spans="1:2" x14ac:dyDescent="0.25">
      <c r="A90" s="25">
        <v>0.44097222222222227</v>
      </c>
      <c r="B90">
        <v>3</v>
      </c>
    </row>
    <row r="91" spans="1:2" x14ac:dyDescent="0.25">
      <c r="A91" s="25">
        <v>0.30208333333333331</v>
      </c>
      <c r="B91">
        <v>3</v>
      </c>
    </row>
    <row r="92" spans="1:2" x14ac:dyDescent="0.25">
      <c r="A92" s="25">
        <v>0.4548611111111111</v>
      </c>
      <c r="B92">
        <v>3</v>
      </c>
    </row>
    <row r="93" spans="1:2" x14ac:dyDescent="0.25">
      <c r="A93" s="25">
        <v>0.55555555555555558</v>
      </c>
      <c r="B93">
        <v>3</v>
      </c>
    </row>
    <row r="94" spans="1:2" x14ac:dyDescent="0.25">
      <c r="A94" s="25">
        <v>0.72222222222222221</v>
      </c>
      <c r="B94">
        <v>3</v>
      </c>
    </row>
    <row r="95" spans="1:2" x14ac:dyDescent="0.25">
      <c r="A95" s="25">
        <v>0.37152777777777773</v>
      </c>
      <c r="B95">
        <v>3</v>
      </c>
    </row>
    <row r="96" spans="1:2" x14ac:dyDescent="0.25">
      <c r="A96" s="25">
        <v>0.73611111111111116</v>
      </c>
      <c r="B96">
        <v>3</v>
      </c>
    </row>
    <row r="97" spans="1:2" x14ac:dyDescent="0.25">
      <c r="A97" s="25">
        <v>0.58680555555555558</v>
      </c>
      <c r="B97">
        <v>3</v>
      </c>
    </row>
    <row r="98" spans="1:2" x14ac:dyDescent="0.25">
      <c r="A98" s="25">
        <v>0.32569444444444445</v>
      </c>
      <c r="B98">
        <v>3</v>
      </c>
    </row>
    <row r="99" spans="1:2" x14ac:dyDescent="0.25">
      <c r="A99" s="25">
        <v>0.59375</v>
      </c>
      <c r="B99">
        <v>3</v>
      </c>
    </row>
    <row r="100" spans="1:2" x14ac:dyDescent="0.25">
      <c r="A100" s="25">
        <v>0.42222222222222222</v>
      </c>
      <c r="B100">
        <v>3</v>
      </c>
    </row>
    <row r="101" spans="1:2" x14ac:dyDescent="0.25">
      <c r="A101" s="25">
        <v>0.62152777777777779</v>
      </c>
      <c r="B101">
        <v>3</v>
      </c>
    </row>
    <row r="102" spans="1:2" x14ac:dyDescent="0.25">
      <c r="A102" s="25">
        <v>0.78472222222222221</v>
      </c>
      <c r="B102">
        <v>3</v>
      </c>
    </row>
    <row r="103" spans="1:2" x14ac:dyDescent="0.25">
      <c r="A103" s="25">
        <v>0.31597222222222221</v>
      </c>
      <c r="B103">
        <v>3</v>
      </c>
    </row>
    <row r="104" spans="1:2" x14ac:dyDescent="0.25">
      <c r="A104" s="25">
        <v>0.8125</v>
      </c>
      <c r="B104">
        <v>3</v>
      </c>
    </row>
    <row r="105" spans="1:2" x14ac:dyDescent="0.25">
      <c r="A105" s="25">
        <v>0.64236111111111105</v>
      </c>
      <c r="B105">
        <v>3</v>
      </c>
    </row>
    <row r="106" spans="1:2" x14ac:dyDescent="0.25">
      <c r="A106" s="25">
        <v>0.43402777777777773</v>
      </c>
      <c r="B106">
        <v>3</v>
      </c>
    </row>
    <row r="107" spans="1:2" x14ac:dyDescent="0.25">
      <c r="A107" s="25">
        <v>0.64930555555555558</v>
      </c>
      <c r="B107">
        <v>3</v>
      </c>
    </row>
    <row r="108" spans="1:2" x14ac:dyDescent="0.25">
      <c r="A108" s="25">
        <v>0.88541666666666663</v>
      </c>
      <c r="B108">
        <v>3</v>
      </c>
    </row>
    <row r="109" spans="1:2" x14ac:dyDescent="0.25">
      <c r="A109" s="25">
        <v>0.4604166666666667</v>
      </c>
      <c r="B109">
        <v>3</v>
      </c>
    </row>
    <row r="110" spans="1:2" x14ac:dyDescent="0.25">
      <c r="A110" s="25">
        <v>0.4513888888888889</v>
      </c>
      <c r="B110">
        <v>3</v>
      </c>
    </row>
    <row r="111" spans="1:2" x14ac:dyDescent="0.25">
      <c r="A111" s="25">
        <v>0.68402777777777779</v>
      </c>
      <c r="B111">
        <v>3</v>
      </c>
    </row>
    <row r="112" spans="1:2" x14ac:dyDescent="0.25">
      <c r="A112" s="25">
        <v>0.92708333333333337</v>
      </c>
      <c r="B112">
        <v>3</v>
      </c>
    </row>
    <row r="113" spans="1:2" x14ac:dyDescent="0.25">
      <c r="A113" s="25">
        <v>0.70138888888888884</v>
      </c>
      <c r="B113">
        <v>3</v>
      </c>
    </row>
    <row r="114" spans="1:2" x14ac:dyDescent="0.25">
      <c r="A114" s="25">
        <v>0.67361111111111116</v>
      </c>
      <c r="B114">
        <v>3</v>
      </c>
    </row>
    <row r="115" spans="1:2" x14ac:dyDescent="0.25">
      <c r="A115" s="25">
        <v>0.78749999999999998</v>
      </c>
      <c r="B115">
        <v>2</v>
      </c>
    </row>
    <row r="116" spans="1:2" x14ac:dyDescent="0.25">
      <c r="A116" s="25">
        <v>0.95138888888888884</v>
      </c>
      <c r="B116">
        <v>2</v>
      </c>
    </row>
    <row r="117" spans="1:2" x14ac:dyDescent="0.25">
      <c r="A117" s="25">
        <v>0.28472222222222221</v>
      </c>
      <c r="B117">
        <v>2</v>
      </c>
    </row>
    <row r="118" spans="1:2" x14ac:dyDescent="0.25">
      <c r="A118" s="25">
        <v>0.5805555555555556</v>
      </c>
      <c r="B118">
        <v>2</v>
      </c>
    </row>
    <row r="119" spans="1:2" x14ac:dyDescent="0.25">
      <c r="A119" s="25">
        <v>0.76388888888888884</v>
      </c>
      <c r="B119">
        <v>2</v>
      </c>
    </row>
    <row r="120" spans="1:2" x14ac:dyDescent="0.25">
      <c r="A120" s="25">
        <v>0.1875</v>
      </c>
      <c r="B120">
        <v>2</v>
      </c>
    </row>
    <row r="121" spans="1:2" x14ac:dyDescent="0.25">
      <c r="A121" s="25">
        <v>0.43055555555555558</v>
      </c>
      <c r="B121">
        <v>2</v>
      </c>
    </row>
    <row r="122" spans="1:2" x14ac:dyDescent="0.25">
      <c r="A122" s="25">
        <v>0.48958333333333331</v>
      </c>
      <c r="B122">
        <v>2</v>
      </c>
    </row>
    <row r="123" spans="1:2" x14ac:dyDescent="0.25">
      <c r="A123" s="25">
        <v>0.3576388888888889</v>
      </c>
      <c r="B123">
        <v>2</v>
      </c>
    </row>
    <row r="124" spans="1:2" x14ac:dyDescent="0.25">
      <c r="A124" s="25">
        <v>0.59305555555555556</v>
      </c>
      <c r="B124">
        <v>2</v>
      </c>
    </row>
    <row r="125" spans="1:2" x14ac:dyDescent="0.25">
      <c r="A125" s="25">
        <v>0.53680555555555554</v>
      </c>
      <c r="B125">
        <v>2</v>
      </c>
    </row>
    <row r="126" spans="1:2" x14ac:dyDescent="0.25">
      <c r="A126" s="25">
        <v>0.4909722222222222</v>
      </c>
      <c r="B126">
        <v>2</v>
      </c>
    </row>
    <row r="127" spans="1:2" x14ac:dyDescent="0.25">
      <c r="A127" s="25">
        <v>0.77777777777777779</v>
      </c>
      <c r="B127">
        <v>2</v>
      </c>
    </row>
    <row r="128" spans="1:2" x14ac:dyDescent="0.25">
      <c r="A128" s="25">
        <v>0.38055555555555554</v>
      </c>
      <c r="B128">
        <v>2</v>
      </c>
    </row>
    <row r="129" spans="1:2" x14ac:dyDescent="0.25">
      <c r="A129" s="25">
        <v>0.79861111111111116</v>
      </c>
      <c r="B129">
        <v>2</v>
      </c>
    </row>
    <row r="130" spans="1:2" x14ac:dyDescent="0.25">
      <c r="A130" s="25">
        <v>0.60069444444444442</v>
      </c>
      <c r="B130">
        <v>2</v>
      </c>
    </row>
    <row r="131" spans="1:2" x14ac:dyDescent="0.25">
      <c r="A131" s="25">
        <v>0.43263888888888885</v>
      </c>
      <c r="B131">
        <v>2</v>
      </c>
    </row>
    <row r="132" spans="1:2" x14ac:dyDescent="0.25">
      <c r="A132" s="25">
        <v>0.60416666666666663</v>
      </c>
      <c r="B132">
        <v>2</v>
      </c>
    </row>
    <row r="133" spans="1:2" x14ac:dyDescent="0.25">
      <c r="A133" s="25">
        <v>0.87152777777777779</v>
      </c>
      <c r="B133">
        <v>2</v>
      </c>
    </row>
    <row r="134" spans="1:2" x14ac:dyDescent="0.25">
      <c r="A134" s="25">
        <v>0.60625000000000007</v>
      </c>
      <c r="B134">
        <v>2</v>
      </c>
    </row>
    <row r="135" spans="1:2" x14ac:dyDescent="0.25">
      <c r="A135" s="25">
        <v>0.56805555555555554</v>
      </c>
      <c r="B135">
        <v>2</v>
      </c>
    </row>
    <row r="136" spans="1:2" x14ac:dyDescent="0.25">
      <c r="A136" s="25">
        <v>0.60763888888888895</v>
      </c>
      <c r="B136">
        <v>2</v>
      </c>
    </row>
    <row r="137" spans="1:2" x14ac:dyDescent="0.25">
      <c r="A137" s="25">
        <v>0.3743055555555555</v>
      </c>
      <c r="B137">
        <v>2</v>
      </c>
    </row>
    <row r="138" spans="1:2" x14ac:dyDescent="0.25">
      <c r="A138" s="25">
        <v>0.23611111111111113</v>
      </c>
      <c r="B138">
        <v>2</v>
      </c>
    </row>
    <row r="139" spans="1:2" x14ac:dyDescent="0.25">
      <c r="A139" s="25">
        <v>0.32777777777777778</v>
      </c>
      <c r="B139">
        <v>2</v>
      </c>
    </row>
    <row r="140" spans="1:2" x14ac:dyDescent="0.25">
      <c r="A140" s="25">
        <v>0.61458333333333337</v>
      </c>
      <c r="B140">
        <v>2</v>
      </c>
    </row>
    <row r="141" spans="1:2" x14ac:dyDescent="0.25">
      <c r="A141" s="25">
        <v>3.125E-2</v>
      </c>
      <c r="B141">
        <v>2</v>
      </c>
    </row>
    <row r="142" spans="1:2" x14ac:dyDescent="0.25">
      <c r="A142" s="25">
        <v>0.61875000000000002</v>
      </c>
      <c r="B142">
        <v>2</v>
      </c>
    </row>
    <row r="143" spans="1:2" x14ac:dyDescent="0.25">
      <c r="A143" s="25">
        <v>0.54722222222222217</v>
      </c>
      <c r="B143">
        <v>2</v>
      </c>
    </row>
    <row r="144" spans="1:2" x14ac:dyDescent="0.25">
      <c r="A144" s="25">
        <v>0.49236111111111108</v>
      </c>
      <c r="B144">
        <v>2</v>
      </c>
    </row>
    <row r="145" spans="1:2" x14ac:dyDescent="0.25">
      <c r="A145" s="25">
        <v>0.27291666666666664</v>
      </c>
      <c r="B145">
        <v>2</v>
      </c>
    </row>
    <row r="146" spans="1:2" x14ac:dyDescent="0.25">
      <c r="A146" s="25">
        <v>3.8194444444444441E-2</v>
      </c>
      <c r="B146">
        <v>2</v>
      </c>
    </row>
    <row r="147" spans="1:2" x14ac:dyDescent="0.25">
      <c r="A147" s="25">
        <v>0.42708333333333331</v>
      </c>
      <c r="B147">
        <v>2</v>
      </c>
    </row>
    <row r="148" spans="1:2" x14ac:dyDescent="0.25">
      <c r="A148" s="25">
        <v>0.62638888888888888</v>
      </c>
      <c r="B148">
        <v>2</v>
      </c>
    </row>
    <row r="149" spans="1:2" x14ac:dyDescent="0.25">
      <c r="A149" s="25">
        <v>0.28680555555555554</v>
      </c>
      <c r="B149">
        <v>2</v>
      </c>
    </row>
    <row r="150" spans="1:2" x14ac:dyDescent="0.25">
      <c r="A150" s="25">
        <v>0.63124999999999998</v>
      </c>
      <c r="B150">
        <v>2</v>
      </c>
    </row>
    <row r="151" spans="1:2" x14ac:dyDescent="0.25">
      <c r="A151" s="25">
        <v>0.98958333333333337</v>
      </c>
      <c r="B151">
        <v>2</v>
      </c>
    </row>
    <row r="152" spans="1:2" x14ac:dyDescent="0.25">
      <c r="A152" s="25">
        <v>0.63194444444444442</v>
      </c>
      <c r="B152">
        <v>2</v>
      </c>
    </row>
    <row r="153" spans="1:2" x14ac:dyDescent="0.25">
      <c r="A153" s="25">
        <v>0.56041666666666667</v>
      </c>
      <c r="B153">
        <v>2</v>
      </c>
    </row>
    <row r="154" spans="1:2" x14ac:dyDescent="0.25">
      <c r="A154" s="25">
        <v>0.63541666666666663</v>
      </c>
      <c r="B154">
        <v>2</v>
      </c>
    </row>
    <row r="155" spans="1:2" x14ac:dyDescent="0.25">
      <c r="A155" s="25">
        <v>0.87916666666666676</v>
      </c>
      <c r="B155">
        <v>2</v>
      </c>
    </row>
    <row r="156" spans="1:2" x14ac:dyDescent="0.25">
      <c r="A156" s="25">
        <v>0.47013888888888888</v>
      </c>
      <c r="B156">
        <v>2</v>
      </c>
    </row>
    <row r="157" spans="1:2" x14ac:dyDescent="0.25">
      <c r="A157" s="25">
        <v>0.90625</v>
      </c>
      <c r="B157">
        <v>2</v>
      </c>
    </row>
    <row r="158" spans="1:2" x14ac:dyDescent="0.25">
      <c r="A158" s="25">
        <v>0.38680555555555557</v>
      </c>
      <c r="B158">
        <v>2</v>
      </c>
    </row>
    <row r="159" spans="1:2" x14ac:dyDescent="0.25">
      <c r="A159" s="25">
        <v>0.93402777777777779</v>
      </c>
      <c r="B159">
        <v>2</v>
      </c>
    </row>
    <row r="160" spans="1:2" x14ac:dyDescent="0.25">
      <c r="A160" s="25">
        <v>0.50347222222222221</v>
      </c>
      <c r="B160">
        <v>2</v>
      </c>
    </row>
    <row r="161" spans="1:2" x14ac:dyDescent="0.25">
      <c r="A161" s="25">
        <v>0.96527777777777779</v>
      </c>
      <c r="B161">
        <v>2</v>
      </c>
    </row>
    <row r="162" spans="1:2" x14ac:dyDescent="0.25">
      <c r="A162" s="25">
        <v>0.65138888888888891</v>
      </c>
      <c r="B162">
        <v>2</v>
      </c>
    </row>
    <row r="163" spans="1:2" x14ac:dyDescent="0.25">
      <c r="A163" s="25">
        <v>0.53333333333333333</v>
      </c>
      <c r="B163">
        <v>2</v>
      </c>
    </row>
    <row r="164" spans="1:2" x14ac:dyDescent="0.25">
      <c r="A164" s="25">
        <v>0.65625</v>
      </c>
      <c r="B164">
        <v>2</v>
      </c>
    </row>
    <row r="165" spans="1:2" x14ac:dyDescent="0.25">
      <c r="A165" s="25">
        <v>0.75555555555555554</v>
      </c>
      <c r="B165">
        <v>2</v>
      </c>
    </row>
    <row r="166" spans="1:2" x14ac:dyDescent="0.25">
      <c r="A166" s="25">
        <v>0.66319444444444442</v>
      </c>
      <c r="B166">
        <v>2</v>
      </c>
    </row>
    <row r="167" spans="1:2" x14ac:dyDescent="0.25">
      <c r="A167" s="25">
        <v>0.76041666666666663</v>
      </c>
      <c r="B167">
        <v>2</v>
      </c>
    </row>
    <row r="168" spans="1:2" x14ac:dyDescent="0.25">
      <c r="A168" s="25">
        <v>0.38750000000000001</v>
      </c>
      <c r="B168">
        <v>2</v>
      </c>
    </row>
    <row r="169" spans="1:2" x14ac:dyDescent="0.25">
      <c r="A169" s="25">
        <v>0.76527777777777783</v>
      </c>
      <c r="B169">
        <v>2</v>
      </c>
    </row>
    <row r="170" spans="1:2" x14ac:dyDescent="0.25">
      <c r="A170" s="25">
        <v>0.66736111111111107</v>
      </c>
      <c r="B170">
        <v>2</v>
      </c>
    </row>
    <row r="171" spans="1:2" x14ac:dyDescent="0.25">
      <c r="A171" s="25">
        <v>0.34791666666666665</v>
      </c>
      <c r="B171">
        <v>2</v>
      </c>
    </row>
    <row r="172" spans="1:2" x14ac:dyDescent="0.25">
      <c r="A172" s="25">
        <v>0.25</v>
      </c>
      <c r="B172">
        <v>2</v>
      </c>
    </row>
    <row r="173" spans="1:2" x14ac:dyDescent="0.25">
      <c r="A173" s="25">
        <v>0.54513888888888895</v>
      </c>
      <c r="B173">
        <v>2</v>
      </c>
    </row>
    <row r="174" spans="1:2" x14ac:dyDescent="0.25">
      <c r="A174" s="25">
        <v>0.50416666666666665</v>
      </c>
      <c r="B174">
        <v>2</v>
      </c>
    </row>
    <row r="175" spans="1:2" x14ac:dyDescent="0.25">
      <c r="A175" s="25">
        <v>0.78611111111111109</v>
      </c>
      <c r="B175">
        <v>2</v>
      </c>
    </row>
    <row r="176" spans="1:2" x14ac:dyDescent="0.25">
      <c r="A176" s="25">
        <v>0.39097222222222222</v>
      </c>
      <c r="B176">
        <v>2</v>
      </c>
    </row>
    <row r="177" spans="1:2" x14ac:dyDescent="0.25">
      <c r="A177" s="25">
        <v>0.78819444444444453</v>
      </c>
      <c r="B177">
        <v>2</v>
      </c>
    </row>
    <row r="178" spans="1:2" x14ac:dyDescent="0.25">
      <c r="A178" s="25">
        <v>0.68333333333333324</v>
      </c>
      <c r="B178">
        <v>2</v>
      </c>
    </row>
    <row r="179" spans="1:2" x14ac:dyDescent="0.25">
      <c r="A179" s="25">
        <v>0.79513888888888884</v>
      </c>
      <c r="B179">
        <v>2</v>
      </c>
    </row>
    <row r="180" spans="1:2" x14ac:dyDescent="0.25">
      <c r="A180" s="25">
        <v>0.50555555555555554</v>
      </c>
      <c r="B180">
        <v>2</v>
      </c>
    </row>
    <row r="181" spans="1:2" x14ac:dyDescent="0.25">
      <c r="A181" s="25">
        <v>0.80138888888888893</v>
      </c>
      <c r="B181">
        <v>2</v>
      </c>
    </row>
    <row r="182" spans="1:2" x14ac:dyDescent="0.25">
      <c r="A182" s="25">
        <v>0.3923611111111111</v>
      </c>
      <c r="B182">
        <v>2</v>
      </c>
    </row>
    <row r="183" spans="1:2" x14ac:dyDescent="0.25">
      <c r="A183" s="25">
        <v>0.54861111111111105</v>
      </c>
      <c r="B183">
        <v>2</v>
      </c>
    </row>
    <row r="184" spans="1:2" x14ac:dyDescent="0.25">
      <c r="A184" s="25">
        <v>0.69791666666666663</v>
      </c>
      <c r="B184">
        <v>2</v>
      </c>
    </row>
    <row r="185" spans="1:2" x14ac:dyDescent="0.25">
      <c r="A185" s="25">
        <v>0.55208333333333337</v>
      </c>
      <c r="B185">
        <v>2</v>
      </c>
    </row>
    <row r="186" spans="1:2" x14ac:dyDescent="0.25">
      <c r="A186" s="25">
        <v>0.50694444444444442</v>
      </c>
      <c r="B186">
        <v>2</v>
      </c>
    </row>
    <row r="187" spans="1:2" x14ac:dyDescent="0.25">
      <c r="A187" s="25">
        <v>0.81805555555555554</v>
      </c>
      <c r="B187">
        <v>2</v>
      </c>
    </row>
    <row r="188" spans="1:2" x14ac:dyDescent="0.25">
      <c r="A188" s="25">
        <v>0.50763888888888886</v>
      </c>
      <c r="B188">
        <v>2</v>
      </c>
    </row>
    <row r="189" spans="1:2" x14ac:dyDescent="0.25">
      <c r="A189" s="25">
        <v>0.82638888888888884</v>
      </c>
      <c r="B189">
        <v>2</v>
      </c>
    </row>
    <row r="190" spans="1:2" x14ac:dyDescent="0.25">
      <c r="A190" s="25">
        <v>0.71597222222222223</v>
      </c>
      <c r="B190">
        <v>2</v>
      </c>
    </row>
    <row r="191" spans="1:2" x14ac:dyDescent="0.25">
      <c r="A191" s="25">
        <v>0.84027777777777779</v>
      </c>
      <c r="B191">
        <v>2</v>
      </c>
    </row>
    <row r="192" spans="1:2" x14ac:dyDescent="0.25">
      <c r="A192" s="25">
        <v>0.3979166666666667</v>
      </c>
      <c r="B192">
        <v>2</v>
      </c>
    </row>
    <row r="193" spans="1:2" x14ac:dyDescent="0.25">
      <c r="A193" s="25">
        <v>0.43958333333333338</v>
      </c>
      <c r="B193">
        <v>2</v>
      </c>
    </row>
    <row r="194" spans="1:2" x14ac:dyDescent="0.25">
      <c r="A194" s="25">
        <v>0.72013888888888899</v>
      </c>
      <c r="B194">
        <v>2</v>
      </c>
    </row>
    <row r="195" spans="1:2" x14ac:dyDescent="0.25">
      <c r="A195" s="25">
        <v>0.44444444444444442</v>
      </c>
      <c r="B195">
        <v>2</v>
      </c>
    </row>
    <row r="196" spans="1:2" x14ac:dyDescent="0.25">
      <c r="A196" s="25">
        <v>0.72152777777777777</v>
      </c>
      <c r="B196">
        <v>2</v>
      </c>
    </row>
    <row r="197" spans="1:2" x14ac:dyDescent="0.25">
      <c r="A197" s="25">
        <v>0.875</v>
      </c>
      <c r="B197">
        <v>2</v>
      </c>
    </row>
    <row r="198" spans="1:2" x14ac:dyDescent="0.25">
      <c r="A198" s="25">
        <v>0.51041666666666663</v>
      </c>
      <c r="B198">
        <v>2</v>
      </c>
    </row>
    <row r="199" spans="1:2" x14ac:dyDescent="0.25">
      <c r="A199" s="25">
        <v>0.56111111111111112</v>
      </c>
      <c r="B199">
        <v>2</v>
      </c>
    </row>
    <row r="200" spans="1:2" x14ac:dyDescent="0.25">
      <c r="A200" s="25">
        <v>0.72430555555555554</v>
      </c>
      <c r="B200">
        <v>2</v>
      </c>
    </row>
    <row r="201" spans="1:2" x14ac:dyDescent="0.25">
      <c r="A201" s="25">
        <v>0.9</v>
      </c>
      <c r="B201">
        <v>2</v>
      </c>
    </row>
    <row r="202" spans="1:2" x14ac:dyDescent="0.25">
      <c r="A202" s="25">
        <v>0.72569444444444453</v>
      </c>
      <c r="B202">
        <v>2</v>
      </c>
    </row>
    <row r="203" spans="1:2" x14ac:dyDescent="0.25">
      <c r="A203" s="25">
        <v>6.9444444444444447E-4</v>
      </c>
      <c r="B203">
        <v>2</v>
      </c>
    </row>
    <row r="204" spans="1:2" x14ac:dyDescent="0.25">
      <c r="A204" s="25">
        <v>0.2951388888888889</v>
      </c>
      <c r="B204">
        <v>2</v>
      </c>
    </row>
    <row r="205" spans="1:2" x14ac:dyDescent="0.25">
      <c r="A205" s="25">
        <v>0.37361111111111112</v>
      </c>
      <c r="B205">
        <v>2</v>
      </c>
    </row>
    <row r="206" spans="1:2" x14ac:dyDescent="0.25">
      <c r="A206" s="25">
        <v>0.73055555555555562</v>
      </c>
      <c r="B206">
        <v>2</v>
      </c>
    </row>
    <row r="207" spans="1:2" x14ac:dyDescent="0.25">
      <c r="A207" s="25">
        <v>0.34722222222222227</v>
      </c>
      <c r="B207">
        <v>2</v>
      </c>
    </row>
    <row r="208" spans="1:2" x14ac:dyDescent="0.25">
      <c r="A208" s="25">
        <v>0.46180555555555558</v>
      </c>
      <c r="B208">
        <v>2</v>
      </c>
    </row>
    <row r="209" spans="1:2" x14ac:dyDescent="0.25">
      <c r="A209" s="25">
        <v>0.4597222222222222</v>
      </c>
      <c r="B209">
        <v>2</v>
      </c>
    </row>
    <row r="210" spans="1:2" x14ac:dyDescent="0.25">
      <c r="A210" s="25">
        <v>0.46527777777777773</v>
      </c>
      <c r="B210">
        <v>2</v>
      </c>
    </row>
    <row r="211" spans="1:2" x14ac:dyDescent="0.25">
      <c r="A211" s="25">
        <v>0.96875</v>
      </c>
      <c r="B211">
        <v>2</v>
      </c>
    </row>
    <row r="212" spans="1:2" x14ac:dyDescent="0.25">
      <c r="A212" s="25">
        <v>0.74305555555555547</v>
      </c>
      <c r="B212">
        <v>2</v>
      </c>
    </row>
    <row r="213" spans="1:2" x14ac:dyDescent="0.25">
      <c r="A213" s="25">
        <v>0.74652777777777779</v>
      </c>
      <c r="B213">
        <v>2</v>
      </c>
    </row>
    <row r="214" spans="1:2" x14ac:dyDescent="0.25">
      <c r="A214" s="25">
        <v>0.56597222222222221</v>
      </c>
      <c r="B214">
        <v>2</v>
      </c>
    </row>
    <row r="215" spans="1:2" x14ac:dyDescent="0.25">
      <c r="A215" s="25">
        <v>0.92013888888888884</v>
      </c>
      <c r="B215">
        <v>1</v>
      </c>
    </row>
    <row r="216" spans="1:2" x14ac:dyDescent="0.25">
      <c r="A216" s="25">
        <v>0.79027777777777775</v>
      </c>
      <c r="B216">
        <v>1</v>
      </c>
    </row>
    <row r="217" spans="1:2" x14ac:dyDescent="0.25">
      <c r="A217" s="25">
        <v>0.44236111111111115</v>
      </c>
      <c r="B217">
        <v>1</v>
      </c>
    </row>
    <row r="218" spans="1:2" x14ac:dyDescent="0.25">
      <c r="A218" s="25">
        <v>0.51944444444444449</v>
      </c>
      <c r="B218">
        <v>1</v>
      </c>
    </row>
    <row r="219" spans="1:2" x14ac:dyDescent="0.25">
      <c r="A219" s="25">
        <v>0.84930555555555554</v>
      </c>
      <c r="B219">
        <v>1</v>
      </c>
    </row>
    <row r="220" spans="1:2" x14ac:dyDescent="0.25">
      <c r="A220" s="25">
        <v>0.37013888888888885</v>
      </c>
      <c r="B220">
        <v>1</v>
      </c>
    </row>
    <row r="221" spans="1:2" x14ac:dyDescent="0.25">
      <c r="A221" s="25">
        <v>0.71458333333333324</v>
      </c>
      <c r="B221">
        <v>1</v>
      </c>
    </row>
    <row r="222" spans="1:2" x14ac:dyDescent="0.25">
      <c r="A222" s="25">
        <v>0.52222222222222225</v>
      </c>
      <c r="B222">
        <v>1</v>
      </c>
    </row>
    <row r="223" spans="1:2" x14ac:dyDescent="0.25">
      <c r="A223" s="25">
        <v>0.33124999999999999</v>
      </c>
      <c r="B223">
        <v>1</v>
      </c>
    </row>
    <row r="224" spans="1:2" x14ac:dyDescent="0.25">
      <c r="A224" s="25">
        <v>0.52430555555555558</v>
      </c>
      <c r="B224">
        <v>1</v>
      </c>
    </row>
    <row r="225" spans="1:2" x14ac:dyDescent="0.25">
      <c r="A225" s="25">
        <v>0.48402777777777778</v>
      </c>
      <c r="B225">
        <v>1</v>
      </c>
    </row>
    <row r="226" spans="1:2" x14ac:dyDescent="0.25">
      <c r="A226" s="25">
        <v>0.52500000000000002</v>
      </c>
      <c r="B226">
        <v>1</v>
      </c>
    </row>
    <row r="227" spans="1:2" x14ac:dyDescent="0.25">
      <c r="A227" s="25">
        <v>0.88055555555555554</v>
      </c>
      <c r="B227">
        <v>1</v>
      </c>
    </row>
    <row r="228" spans="1:2" x14ac:dyDescent="0.25">
      <c r="A228" s="25">
        <v>0.37083333333333335</v>
      </c>
      <c r="B228">
        <v>1</v>
      </c>
    </row>
    <row r="229" spans="1:2" x14ac:dyDescent="0.25">
      <c r="A229" s="25">
        <v>0.51180555555555551</v>
      </c>
      <c r="B229">
        <v>1</v>
      </c>
    </row>
    <row r="230" spans="1:2" x14ac:dyDescent="0.25">
      <c r="A230" s="25">
        <v>0.52916666666666667</v>
      </c>
      <c r="B230">
        <v>1</v>
      </c>
    </row>
    <row r="231" spans="1:2" x14ac:dyDescent="0.25">
      <c r="A231" s="25">
        <v>0.32430555555555557</v>
      </c>
      <c r="B231">
        <v>1</v>
      </c>
    </row>
    <row r="232" spans="1:2" x14ac:dyDescent="0.25">
      <c r="A232" s="25">
        <v>0.53125</v>
      </c>
      <c r="B232">
        <v>1</v>
      </c>
    </row>
    <row r="233" spans="1:2" x14ac:dyDescent="0.25">
      <c r="A233" s="25">
        <v>0.75138888888888899</v>
      </c>
      <c r="B233">
        <v>1</v>
      </c>
    </row>
    <row r="234" spans="1:2" x14ac:dyDescent="0.25">
      <c r="A234" s="25">
        <v>0.53263888888888888</v>
      </c>
      <c r="B234">
        <v>1</v>
      </c>
    </row>
    <row r="235" spans="1:2" x14ac:dyDescent="0.25">
      <c r="A235" s="25">
        <v>0.77708333333333324</v>
      </c>
      <c r="B235">
        <v>1</v>
      </c>
    </row>
    <row r="236" spans="1:2" x14ac:dyDescent="0.25">
      <c r="A236" s="25">
        <v>0.28263888888888888</v>
      </c>
      <c r="B236">
        <v>1</v>
      </c>
    </row>
    <row r="237" spans="1:2" x14ac:dyDescent="0.25">
      <c r="A237" s="25">
        <v>0.8041666666666667</v>
      </c>
      <c r="B237">
        <v>1</v>
      </c>
    </row>
    <row r="238" spans="1:2" x14ac:dyDescent="0.25">
      <c r="A238" s="25">
        <v>0.53541666666666665</v>
      </c>
      <c r="B238">
        <v>1</v>
      </c>
    </row>
    <row r="239" spans="1:2" x14ac:dyDescent="0.25">
      <c r="A239" s="25">
        <v>0.8305555555555556</v>
      </c>
      <c r="B239">
        <v>1</v>
      </c>
    </row>
    <row r="240" spans="1:2" x14ac:dyDescent="0.25">
      <c r="A240" s="25">
        <v>0.28333333333333333</v>
      </c>
      <c r="B240">
        <v>1</v>
      </c>
    </row>
    <row r="241" spans="1:2" x14ac:dyDescent="0.25">
      <c r="A241" s="25">
        <v>0.86597222222222225</v>
      </c>
      <c r="B241">
        <v>1</v>
      </c>
    </row>
    <row r="242" spans="1:2" x14ac:dyDescent="0.25">
      <c r="A242" s="25">
        <v>0.53819444444444442</v>
      </c>
      <c r="B242">
        <v>1</v>
      </c>
    </row>
    <row r="243" spans="1:2" x14ac:dyDescent="0.25">
      <c r="A243" s="25">
        <v>0.89930555555555547</v>
      </c>
      <c r="B243">
        <v>1</v>
      </c>
    </row>
    <row r="244" spans="1:2" x14ac:dyDescent="0.25">
      <c r="A244" s="25">
        <v>0.53888888888888886</v>
      </c>
      <c r="B244">
        <v>1</v>
      </c>
    </row>
    <row r="245" spans="1:2" x14ac:dyDescent="0.25">
      <c r="A245" s="25">
        <v>0.50972222222222219</v>
      </c>
      <c r="B245">
        <v>1</v>
      </c>
    </row>
    <row r="246" spans="1:2" x14ac:dyDescent="0.25">
      <c r="A246" s="25">
        <v>0.54027777777777775</v>
      </c>
      <c r="B246">
        <v>1</v>
      </c>
    </row>
    <row r="247" spans="1:2" x14ac:dyDescent="0.25">
      <c r="A247" s="25">
        <v>0.98819444444444438</v>
      </c>
      <c r="B247">
        <v>1</v>
      </c>
    </row>
    <row r="248" spans="1:2" x14ac:dyDescent="0.25">
      <c r="A248" s="25">
        <v>0.54097222222222219</v>
      </c>
      <c r="B248">
        <v>1</v>
      </c>
    </row>
    <row r="249" spans="1:2" x14ac:dyDescent="0.25">
      <c r="A249" s="25">
        <v>0.32222222222222224</v>
      </c>
      <c r="B249">
        <v>1</v>
      </c>
    </row>
    <row r="250" spans="1:2" x14ac:dyDescent="0.25">
      <c r="A250" s="25">
        <v>0.16666666666666666</v>
      </c>
      <c r="B250">
        <v>1</v>
      </c>
    </row>
    <row r="251" spans="1:2" x14ac:dyDescent="0.25">
      <c r="A251" s="25">
        <v>0.44166666666666665</v>
      </c>
      <c r="B251">
        <v>1</v>
      </c>
    </row>
    <row r="252" spans="1:2" x14ac:dyDescent="0.25">
      <c r="A252" s="25">
        <v>0.54375000000000007</v>
      </c>
      <c r="B252">
        <v>1</v>
      </c>
    </row>
    <row r="253" spans="1:2" x14ac:dyDescent="0.25">
      <c r="A253" s="25">
        <v>0.4458333333333333</v>
      </c>
      <c r="B253">
        <v>1</v>
      </c>
    </row>
    <row r="254" spans="1:2" x14ac:dyDescent="0.25">
      <c r="A254" s="25">
        <v>0.17083333333333331</v>
      </c>
      <c r="B254">
        <v>1</v>
      </c>
    </row>
    <row r="255" spans="1:2" x14ac:dyDescent="0.25">
      <c r="A255" s="25">
        <v>0.45416666666666666</v>
      </c>
      <c r="B255">
        <v>1</v>
      </c>
    </row>
    <row r="256" spans="1:2" x14ac:dyDescent="0.25">
      <c r="A256" s="25">
        <v>0.54652777777777783</v>
      </c>
      <c r="B256">
        <v>1</v>
      </c>
    </row>
    <row r="257" spans="1:2" x14ac:dyDescent="0.25">
      <c r="A257" s="25">
        <v>9.0972222222222218E-2</v>
      </c>
      <c r="B257">
        <v>1</v>
      </c>
    </row>
    <row r="258" spans="1:2" x14ac:dyDescent="0.25">
      <c r="A258" s="25">
        <v>0.3756944444444445</v>
      </c>
      <c r="B258">
        <v>1</v>
      </c>
    </row>
    <row r="259" spans="1:2" x14ac:dyDescent="0.25">
      <c r="A259" s="25">
        <v>0.33749999999999997</v>
      </c>
      <c r="B259">
        <v>1</v>
      </c>
    </row>
    <row r="260" spans="1:2" x14ac:dyDescent="0.25">
      <c r="A260" s="25">
        <v>0.37847222222222227</v>
      </c>
      <c r="B260">
        <v>1</v>
      </c>
    </row>
    <row r="261" spans="1:2" x14ac:dyDescent="0.25">
      <c r="A261" s="25">
        <v>0.34236111111111112</v>
      </c>
      <c r="B261">
        <v>1</v>
      </c>
    </row>
    <row r="262" spans="1:2" x14ac:dyDescent="0.25">
      <c r="A262" s="25">
        <v>0.37916666666666665</v>
      </c>
      <c r="B262">
        <v>1</v>
      </c>
    </row>
    <row r="263" spans="1:2" x14ac:dyDescent="0.25">
      <c r="A263" s="25">
        <v>0.80972222222222223</v>
      </c>
      <c r="B263">
        <v>1</v>
      </c>
    </row>
    <row r="264" spans="1:2" x14ac:dyDescent="0.25">
      <c r="A264" s="25">
        <v>0.5541666666666667</v>
      </c>
      <c r="B264">
        <v>1</v>
      </c>
    </row>
    <row r="265" spans="1:2" x14ac:dyDescent="0.25">
      <c r="A265" s="25">
        <v>0.82152777777777775</v>
      </c>
      <c r="B265">
        <v>1</v>
      </c>
    </row>
    <row r="266" spans="1:2" x14ac:dyDescent="0.25">
      <c r="A266" s="25">
        <v>0.37986111111111115</v>
      </c>
      <c r="B266">
        <v>1</v>
      </c>
    </row>
    <row r="267" spans="1:2" x14ac:dyDescent="0.25">
      <c r="A267" s="25">
        <v>0.84236111111111101</v>
      </c>
      <c r="B267">
        <v>1</v>
      </c>
    </row>
    <row r="268" spans="1:2" x14ac:dyDescent="0.25">
      <c r="A268" s="25">
        <v>0.55625000000000002</v>
      </c>
      <c r="B268">
        <v>1</v>
      </c>
    </row>
    <row r="269" spans="1:2" x14ac:dyDescent="0.25">
      <c r="A269" s="25">
        <v>0.85763888888888884</v>
      </c>
      <c r="B269">
        <v>1</v>
      </c>
    </row>
    <row r="270" spans="1:2" x14ac:dyDescent="0.25">
      <c r="A270" s="25">
        <v>0.55694444444444446</v>
      </c>
      <c r="B270">
        <v>1</v>
      </c>
    </row>
    <row r="271" spans="1:2" x14ac:dyDescent="0.25">
      <c r="A271" s="25">
        <v>0.49861111111111112</v>
      </c>
      <c r="B271">
        <v>1</v>
      </c>
    </row>
    <row r="272" spans="1:2" x14ac:dyDescent="0.25">
      <c r="A272" s="25">
        <v>0.28819444444444448</v>
      </c>
      <c r="B272">
        <v>1</v>
      </c>
    </row>
    <row r="273" spans="1:2" x14ac:dyDescent="0.25">
      <c r="A273" s="25">
        <v>0.88888888888888884</v>
      </c>
      <c r="B273">
        <v>1</v>
      </c>
    </row>
    <row r="274" spans="1:2" x14ac:dyDescent="0.25">
      <c r="A274" s="25">
        <v>0.55972222222222223</v>
      </c>
      <c r="B274">
        <v>1</v>
      </c>
    </row>
    <row r="275" spans="1:2" x14ac:dyDescent="0.25">
      <c r="A275" s="25">
        <v>0.90972222222222221</v>
      </c>
      <c r="B275">
        <v>1</v>
      </c>
    </row>
    <row r="276" spans="1:2" x14ac:dyDescent="0.25">
      <c r="A276" s="25">
        <v>0.38125000000000003</v>
      </c>
      <c r="B276">
        <v>1</v>
      </c>
    </row>
    <row r="277" spans="1:2" x14ac:dyDescent="0.25">
      <c r="A277" s="25">
        <v>0.92638888888888893</v>
      </c>
      <c r="B277">
        <v>1</v>
      </c>
    </row>
    <row r="278" spans="1:2" x14ac:dyDescent="0.25">
      <c r="A278" s="25">
        <v>0.29097222222222224</v>
      </c>
      <c r="B278">
        <v>1</v>
      </c>
    </row>
    <row r="279" spans="1:2" x14ac:dyDescent="0.25">
      <c r="A279" s="25">
        <v>0.51111111111111118</v>
      </c>
      <c r="B279">
        <v>1</v>
      </c>
    </row>
    <row r="280" spans="1:2" x14ac:dyDescent="0.25">
      <c r="A280" s="25">
        <v>0.38472222222222219</v>
      </c>
      <c r="B280">
        <v>1</v>
      </c>
    </row>
    <row r="281" spans="1:2" x14ac:dyDescent="0.25">
      <c r="A281" s="25">
        <v>0.5131944444444444</v>
      </c>
      <c r="B281">
        <v>1</v>
      </c>
    </row>
    <row r="282" spans="1:2" x14ac:dyDescent="0.25">
      <c r="A282" s="25">
        <v>0.56319444444444444</v>
      </c>
      <c r="B282">
        <v>1</v>
      </c>
    </row>
    <row r="283" spans="1:2" x14ac:dyDescent="0.25">
      <c r="A283" s="25">
        <v>0.27916666666666667</v>
      </c>
      <c r="B283">
        <v>1</v>
      </c>
    </row>
    <row r="284" spans="1:2" x14ac:dyDescent="0.25">
      <c r="A284" s="25">
        <v>0.56458333333333333</v>
      </c>
      <c r="B284">
        <v>1</v>
      </c>
    </row>
    <row r="285" spans="1:2" x14ac:dyDescent="0.25">
      <c r="A285" s="25">
        <v>0.32083333333333336</v>
      </c>
      <c r="B285">
        <v>1</v>
      </c>
    </row>
    <row r="286" spans="1:2" x14ac:dyDescent="0.25">
      <c r="A286" s="25">
        <v>0.99930555555555556</v>
      </c>
      <c r="B286">
        <v>1</v>
      </c>
    </row>
    <row r="287" spans="1:2" x14ac:dyDescent="0.25">
      <c r="A287" s="25">
        <v>0.4368055555555555</v>
      </c>
      <c r="B287">
        <v>1</v>
      </c>
    </row>
    <row r="288" spans="1:2" x14ac:dyDescent="0.25">
      <c r="A288" s="25">
        <v>1.0416666666666666E-2</v>
      </c>
      <c r="B288">
        <v>1</v>
      </c>
    </row>
    <row r="289" spans="1:2" x14ac:dyDescent="0.25">
      <c r="A289" s="25">
        <v>0.7284722222222223</v>
      </c>
      <c r="B289">
        <v>1</v>
      </c>
    </row>
    <row r="290" spans="1:2" x14ac:dyDescent="0.25">
      <c r="A290" s="25">
        <v>0.38611111111111113</v>
      </c>
      <c r="B290">
        <v>1</v>
      </c>
    </row>
    <row r="291" spans="1:2" x14ac:dyDescent="0.25">
      <c r="A291" s="25">
        <v>0.73333333333333339</v>
      </c>
      <c r="B291">
        <v>1</v>
      </c>
    </row>
    <row r="292" spans="1:2" x14ac:dyDescent="0.25">
      <c r="A292" s="25">
        <v>0.56944444444444442</v>
      </c>
      <c r="B292">
        <v>1</v>
      </c>
    </row>
    <row r="293" spans="1:2" x14ac:dyDescent="0.25">
      <c r="A293" s="25">
        <v>0.44305555555555554</v>
      </c>
      <c r="B293">
        <v>1</v>
      </c>
    </row>
    <row r="294" spans="1:2" x14ac:dyDescent="0.25">
      <c r="A294" s="25">
        <v>0.29305555555555557</v>
      </c>
      <c r="B294">
        <v>1</v>
      </c>
    </row>
    <row r="295" spans="1:2" x14ac:dyDescent="0.25">
      <c r="A295" s="25">
        <v>0.74861111111111101</v>
      </c>
      <c r="B295">
        <v>1</v>
      </c>
    </row>
    <row r="296" spans="1:2" x14ac:dyDescent="0.25">
      <c r="A296" s="25">
        <v>0.57361111111111118</v>
      </c>
      <c r="B296">
        <v>1</v>
      </c>
    </row>
    <row r="297" spans="1:2" x14ac:dyDescent="0.25">
      <c r="A297" s="25">
        <v>0.25625000000000003</v>
      </c>
      <c r="B297">
        <v>1</v>
      </c>
    </row>
    <row r="298" spans="1:2" x14ac:dyDescent="0.25">
      <c r="A298" s="25">
        <v>0.18819444444444444</v>
      </c>
      <c r="B298">
        <v>1</v>
      </c>
    </row>
    <row r="299" spans="1:2" x14ac:dyDescent="0.25">
      <c r="A299" s="25">
        <v>0.75763888888888886</v>
      </c>
      <c r="B299">
        <v>1</v>
      </c>
    </row>
    <row r="300" spans="1:2" x14ac:dyDescent="0.25">
      <c r="A300" s="25">
        <v>0.57777777777777783</v>
      </c>
      <c r="B300">
        <v>1</v>
      </c>
    </row>
    <row r="301" spans="1:2" x14ac:dyDescent="0.25">
      <c r="A301" s="25">
        <v>0.76736111111111116</v>
      </c>
      <c r="B301">
        <v>1</v>
      </c>
    </row>
    <row r="302" spans="1:2" x14ac:dyDescent="0.25">
      <c r="A302" s="25">
        <v>0.57986111111111105</v>
      </c>
      <c r="B302">
        <v>1</v>
      </c>
    </row>
    <row r="303" spans="1:2" x14ac:dyDescent="0.25">
      <c r="A303" s="25">
        <v>0.7729166666666667</v>
      </c>
      <c r="B303">
        <v>1</v>
      </c>
    </row>
    <row r="304" spans="1:2" x14ac:dyDescent="0.25">
      <c r="A304" s="25">
        <v>0.29722222222222222</v>
      </c>
      <c r="B304">
        <v>1</v>
      </c>
    </row>
    <row r="305" spans="1:2" x14ac:dyDescent="0.25">
      <c r="A305" s="25">
        <v>0.77916666666666667</v>
      </c>
      <c r="B305">
        <v>1</v>
      </c>
    </row>
    <row r="306" spans="1:2" x14ac:dyDescent="0.25">
      <c r="A306" s="25">
        <v>0.58263888888888882</v>
      </c>
      <c r="B306">
        <v>1</v>
      </c>
    </row>
    <row r="307" spans="1:2" x14ac:dyDescent="0.25">
      <c r="A307" s="25">
        <v>9.375E-2</v>
      </c>
      <c r="B307">
        <v>1</v>
      </c>
    </row>
    <row r="308" spans="1:2" x14ac:dyDescent="0.25">
      <c r="A308" s="25">
        <v>0.19236111111111112</v>
      </c>
      <c r="B308">
        <v>1</v>
      </c>
    </row>
    <row r="309" spans="1:2" x14ac:dyDescent="0.25">
      <c r="A309" s="25">
        <v>0.47083333333333338</v>
      </c>
      <c r="B309">
        <v>1</v>
      </c>
    </row>
    <row r="310" spans="1:2" x14ac:dyDescent="0.25">
      <c r="A310" s="25">
        <v>0.58402777777777781</v>
      </c>
      <c r="B310">
        <v>1</v>
      </c>
    </row>
    <row r="311" spans="1:2" x14ac:dyDescent="0.25">
      <c r="A311" s="25">
        <v>0.34375</v>
      </c>
      <c r="B311">
        <v>1</v>
      </c>
    </row>
    <row r="312" spans="1:2" x14ac:dyDescent="0.25">
      <c r="A312" s="25">
        <v>0.39166666666666666</v>
      </c>
      <c r="B312">
        <v>1</v>
      </c>
    </row>
    <row r="313" spans="1:2" x14ac:dyDescent="0.25">
      <c r="A313" s="25">
        <v>0.80625000000000002</v>
      </c>
      <c r="B313">
        <v>1</v>
      </c>
    </row>
    <row r="314" spans="1:2" x14ac:dyDescent="0.25">
      <c r="A314" s="25">
        <v>0.59166666666666667</v>
      </c>
      <c r="B314">
        <v>1</v>
      </c>
    </row>
    <row r="315" spans="1:2" x14ac:dyDescent="0.25">
      <c r="A315" s="25">
        <v>0.34652777777777777</v>
      </c>
      <c r="B315">
        <v>1</v>
      </c>
    </row>
    <row r="316" spans="1:2" x14ac:dyDescent="0.25">
      <c r="A316" s="25">
        <v>0.59236111111111112</v>
      </c>
      <c r="B316">
        <v>1</v>
      </c>
    </row>
    <row r="317" spans="1:2" x14ac:dyDescent="0.25">
      <c r="A317" s="25">
        <v>0.26527777777777778</v>
      </c>
      <c r="B317">
        <v>1</v>
      </c>
    </row>
    <row r="318" spans="1:2" x14ac:dyDescent="0.25">
      <c r="A318" s="25">
        <v>0.3</v>
      </c>
      <c r="B318">
        <v>1</v>
      </c>
    </row>
    <row r="319" spans="1:2" x14ac:dyDescent="0.25">
      <c r="A319" s="25">
        <v>0.82500000000000007</v>
      </c>
      <c r="B319">
        <v>1</v>
      </c>
    </row>
    <row r="320" spans="1:2" x14ac:dyDescent="0.25">
      <c r="A320" s="25">
        <v>0.39444444444444443</v>
      </c>
      <c r="B320">
        <v>1</v>
      </c>
    </row>
    <row r="321" spans="1:2" x14ac:dyDescent="0.25">
      <c r="A321" s="25">
        <v>0.4916666666666667</v>
      </c>
      <c r="B321">
        <v>1</v>
      </c>
    </row>
    <row r="322" spans="1:2" x14ac:dyDescent="0.25">
      <c r="A322" s="25">
        <v>0.39513888888888887</v>
      </c>
      <c r="B322">
        <v>1</v>
      </c>
    </row>
    <row r="323" spans="1:2" x14ac:dyDescent="0.25">
      <c r="A323" s="25">
        <v>0.84444444444444444</v>
      </c>
      <c r="B323">
        <v>1</v>
      </c>
    </row>
    <row r="324" spans="1:2" x14ac:dyDescent="0.25">
      <c r="A324" s="25">
        <v>0.59861111111111109</v>
      </c>
      <c r="B324">
        <v>1</v>
      </c>
    </row>
    <row r="325" spans="1:2" x14ac:dyDescent="0.25">
      <c r="A325" s="25">
        <v>0.8520833333333333</v>
      </c>
      <c r="B325">
        <v>1</v>
      </c>
    </row>
    <row r="326" spans="1:2" x14ac:dyDescent="0.25">
      <c r="A326" s="25">
        <v>0.59930555555555554</v>
      </c>
      <c r="B326">
        <v>1</v>
      </c>
    </row>
    <row r="327" spans="1:2" x14ac:dyDescent="0.25">
      <c r="A327" s="25">
        <v>0.86111111111111116</v>
      </c>
      <c r="B327">
        <v>1</v>
      </c>
    </row>
    <row r="328" spans="1:2" x14ac:dyDescent="0.25">
      <c r="A328" s="25">
        <v>0.19791666666666666</v>
      </c>
      <c r="B328">
        <v>1</v>
      </c>
    </row>
    <row r="329" spans="1:2" x14ac:dyDescent="0.25">
      <c r="A329" s="25">
        <v>0.86875000000000002</v>
      </c>
      <c r="B329">
        <v>1</v>
      </c>
    </row>
    <row r="330" spans="1:2" x14ac:dyDescent="0.25">
      <c r="A330" s="25">
        <v>0.6020833333333333</v>
      </c>
      <c r="B330">
        <v>1</v>
      </c>
    </row>
    <row r="331" spans="1:2" x14ac:dyDescent="0.25">
      <c r="A331" s="25">
        <v>0.87847222222222221</v>
      </c>
      <c r="B331">
        <v>1</v>
      </c>
    </row>
    <row r="332" spans="1:2" x14ac:dyDescent="0.25">
      <c r="A332" s="25">
        <v>0.39652777777777781</v>
      </c>
      <c r="B332">
        <v>1</v>
      </c>
    </row>
    <row r="333" spans="1:2" x14ac:dyDescent="0.25">
      <c r="A333" s="25">
        <v>0.8847222222222223</v>
      </c>
      <c r="B333">
        <v>1</v>
      </c>
    </row>
    <row r="334" spans="1:2" x14ac:dyDescent="0.25">
      <c r="A334" s="25">
        <v>0.20486111111111113</v>
      </c>
      <c r="B334">
        <v>1</v>
      </c>
    </row>
    <row r="335" spans="1:2" x14ac:dyDescent="0.25">
      <c r="A335" s="25">
        <v>0.89444444444444438</v>
      </c>
      <c r="B335">
        <v>1</v>
      </c>
    </row>
    <row r="336" spans="1:2" x14ac:dyDescent="0.25">
      <c r="A336" s="25">
        <v>0.6069444444444444</v>
      </c>
      <c r="B336">
        <v>1</v>
      </c>
    </row>
    <row r="337" spans="1:2" x14ac:dyDescent="0.25">
      <c r="A337" s="25">
        <v>0.90138888888888891</v>
      </c>
      <c r="B337">
        <v>1</v>
      </c>
    </row>
    <row r="338" spans="1:2" x14ac:dyDescent="0.25">
      <c r="A338" s="25">
        <v>0.30624999999999997</v>
      </c>
      <c r="B338">
        <v>1</v>
      </c>
    </row>
    <row r="339" spans="1:2" x14ac:dyDescent="0.25">
      <c r="A339" s="25">
        <v>0.9159722222222223</v>
      </c>
      <c r="B339">
        <v>1</v>
      </c>
    </row>
    <row r="340" spans="1:2" x14ac:dyDescent="0.25">
      <c r="A340" s="25">
        <v>0.40138888888888885</v>
      </c>
      <c r="B340">
        <v>1</v>
      </c>
    </row>
    <row r="341" spans="1:2" x14ac:dyDescent="0.25">
      <c r="A341" s="25">
        <v>0.27430555555555552</v>
      </c>
      <c r="B341">
        <v>1</v>
      </c>
    </row>
    <row r="342" spans="1:2" x14ac:dyDescent="0.25">
      <c r="A342" s="25">
        <v>0.61249999999999993</v>
      </c>
      <c r="B342">
        <v>1</v>
      </c>
    </row>
    <row r="343" spans="1:2" x14ac:dyDescent="0.25">
      <c r="A343" s="25">
        <v>0.92986111111111114</v>
      </c>
      <c r="B343">
        <v>1</v>
      </c>
    </row>
    <row r="344" spans="1:2" x14ac:dyDescent="0.25">
      <c r="A344" s="25">
        <v>0.61319444444444449</v>
      </c>
      <c r="B344">
        <v>1</v>
      </c>
    </row>
    <row r="345" spans="1:2" x14ac:dyDescent="0.25">
      <c r="A345" s="25">
        <v>0.9458333333333333</v>
      </c>
      <c r="B345">
        <v>1</v>
      </c>
    </row>
    <row r="346" spans="1:2" x14ac:dyDescent="0.25">
      <c r="A346" s="25">
        <v>0.61388888888888882</v>
      </c>
      <c r="B346">
        <v>1</v>
      </c>
    </row>
    <row r="347" spans="1:2" x14ac:dyDescent="0.25">
      <c r="A347" s="25">
        <v>0.9555555555555556</v>
      </c>
      <c r="B347">
        <v>1</v>
      </c>
    </row>
    <row r="348" spans="1:2" x14ac:dyDescent="0.25">
      <c r="A348" s="25">
        <v>0.30763888888888891</v>
      </c>
      <c r="B348">
        <v>1</v>
      </c>
    </row>
    <row r="349" spans="1:2" x14ac:dyDescent="0.25">
      <c r="A349" s="25">
        <v>0.96388888888888891</v>
      </c>
      <c r="B349">
        <v>1</v>
      </c>
    </row>
    <row r="350" spans="1:2" x14ac:dyDescent="0.25">
      <c r="A350" s="25">
        <v>0.61597222222222225</v>
      </c>
      <c r="B350">
        <v>1</v>
      </c>
    </row>
    <row r="351" spans="1:2" x14ac:dyDescent="0.25">
      <c r="A351" s="25">
        <v>0.97430555555555554</v>
      </c>
      <c r="B351">
        <v>1</v>
      </c>
    </row>
    <row r="352" spans="1:2" x14ac:dyDescent="0.25">
      <c r="A352" s="25">
        <v>0.6166666666666667</v>
      </c>
      <c r="B352">
        <v>1</v>
      </c>
    </row>
    <row r="353" spans="1:2" x14ac:dyDescent="0.25">
      <c r="A353" s="25">
        <v>0.99305555555555547</v>
      </c>
      <c r="B353">
        <v>1</v>
      </c>
    </row>
    <row r="354" spans="1:2" x14ac:dyDescent="0.25">
      <c r="A354" s="25">
        <v>0.61805555555555558</v>
      </c>
      <c r="B354">
        <v>1</v>
      </c>
    </row>
    <row r="355" spans="1:2" x14ac:dyDescent="0.25">
      <c r="A355" s="25">
        <v>0.71388888888888891</v>
      </c>
      <c r="B355">
        <v>1</v>
      </c>
    </row>
    <row r="356" spans="1:2" x14ac:dyDescent="0.25">
      <c r="A356" s="25">
        <v>0.40347222222222223</v>
      </c>
      <c r="B356">
        <v>1</v>
      </c>
    </row>
    <row r="357" spans="1:2" x14ac:dyDescent="0.25">
      <c r="A357" s="25">
        <v>0.43124999999999997</v>
      </c>
      <c r="B357">
        <v>1</v>
      </c>
    </row>
    <row r="358" spans="1:2" x14ac:dyDescent="0.25">
      <c r="A358" s="25">
        <v>0.62013888888888891</v>
      </c>
      <c r="B358">
        <v>1</v>
      </c>
    </row>
    <row r="359" spans="1:2" x14ac:dyDescent="0.25">
      <c r="A359" s="25">
        <v>0.71944444444444444</v>
      </c>
      <c r="B359">
        <v>1</v>
      </c>
    </row>
    <row r="360" spans="1:2" x14ac:dyDescent="0.25">
      <c r="A360" s="25">
        <v>0.40486111111111112</v>
      </c>
      <c r="B360">
        <v>1</v>
      </c>
    </row>
    <row r="361" spans="1:2" x14ac:dyDescent="0.25">
      <c r="A361" s="25">
        <v>0.43472222222222223</v>
      </c>
      <c r="B361">
        <v>1</v>
      </c>
    </row>
    <row r="362" spans="1:2" x14ac:dyDescent="0.25">
      <c r="A362" s="25">
        <v>0.4055555555555555</v>
      </c>
      <c r="B362">
        <v>1</v>
      </c>
    </row>
    <row r="363" spans="1:2" x14ac:dyDescent="0.25">
      <c r="A363" s="25">
        <v>0.23194444444444443</v>
      </c>
      <c r="B363">
        <v>1</v>
      </c>
    </row>
    <row r="364" spans="1:2" x14ac:dyDescent="0.25">
      <c r="A364" s="25">
        <v>0.30833333333333335</v>
      </c>
      <c r="B364">
        <v>1</v>
      </c>
    </row>
    <row r="365" spans="1:2" x14ac:dyDescent="0.25">
      <c r="A365" s="25">
        <v>0.72777777777777775</v>
      </c>
      <c r="B365">
        <v>1</v>
      </c>
    </row>
    <row r="366" spans="1:2" x14ac:dyDescent="0.25">
      <c r="A366" s="25">
        <v>0.62847222222222221</v>
      </c>
      <c r="B366">
        <v>1</v>
      </c>
    </row>
    <row r="367" spans="1:2" x14ac:dyDescent="0.25">
      <c r="A367" s="25">
        <v>4.9305555555555554E-2</v>
      </c>
      <c r="B367">
        <v>1</v>
      </c>
    </row>
    <row r="368" spans="1:2" x14ac:dyDescent="0.25">
      <c r="A368" s="25">
        <v>0.62916666666666665</v>
      </c>
      <c r="B368">
        <v>1</v>
      </c>
    </row>
    <row r="369" spans="1:2" x14ac:dyDescent="0.25">
      <c r="A369" s="25">
        <v>0.73263888888888884</v>
      </c>
      <c r="B369">
        <v>1</v>
      </c>
    </row>
    <row r="370" spans="1:2" x14ac:dyDescent="0.25">
      <c r="A370" s="25">
        <v>0.4069444444444445</v>
      </c>
      <c r="B370">
        <v>1</v>
      </c>
    </row>
    <row r="371" spans="1:2" x14ac:dyDescent="0.25">
      <c r="A371" s="25">
        <v>0.73472222222222217</v>
      </c>
      <c r="B371">
        <v>1</v>
      </c>
    </row>
    <row r="372" spans="1:2" x14ac:dyDescent="0.25">
      <c r="A372" s="25">
        <v>0.40763888888888888</v>
      </c>
      <c r="B372">
        <v>1</v>
      </c>
    </row>
    <row r="373" spans="1:2" x14ac:dyDescent="0.25">
      <c r="A373" s="25">
        <v>0.73749999999999993</v>
      </c>
      <c r="B373">
        <v>1</v>
      </c>
    </row>
    <row r="374" spans="1:2" x14ac:dyDescent="0.25">
      <c r="A374" s="25">
        <v>0.63263888888888886</v>
      </c>
      <c r="B374">
        <v>1</v>
      </c>
    </row>
    <row r="375" spans="1:2" x14ac:dyDescent="0.25">
      <c r="A375" s="25">
        <v>8.3333333333333329E-2</v>
      </c>
      <c r="B375">
        <v>1</v>
      </c>
    </row>
    <row r="376" spans="1:2" x14ac:dyDescent="0.25">
      <c r="A376" s="25">
        <v>0.6333333333333333</v>
      </c>
      <c r="B376">
        <v>1</v>
      </c>
    </row>
    <row r="377" spans="1:2" x14ac:dyDescent="0.25">
      <c r="A377" s="25">
        <v>0.74791666666666667</v>
      </c>
      <c r="B377">
        <v>1</v>
      </c>
    </row>
    <row r="378" spans="1:2" x14ac:dyDescent="0.25">
      <c r="A378" s="25">
        <v>0.63472222222222219</v>
      </c>
      <c r="B378">
        <v>1</v>
      </c>
    </row>
    <row r="379" spans="1:2" x14ac:dyDescent="0.25">
      <c r="A379" s="25">
        <v>0.25347222222222221</v>
      </c>
      <c r="B379">
        <v>1</v>
      </c>
    </row>
    <row r="380" spans="1:2" x14ac:dyDescent="0.25">
      <c r="A380" s="25">
        <v>0.40833333333333338</v>
      </c>
      <c r="B380">
        <v>1</v>
      </c>
    </row>
    <row r="381" spans="1:2" x14ac:dyDescent="0.25">
      <c r="A381" s="25">
        <v>0.75208333333333333</v>
      </c>
      <c r="B381">
        <v>1</v>
      </c>
    </row>
    <row r="382" spans="1:2" x14ac:dyDescent="0.25">
      <c r="A382" s="25">
        <v>0.63611111111111118</v>
      </c>
      <c r="B382">
        <v>1</v>
      </c>
    </row>
    <row r="383" spans="1:2" x14ac:dyDescent="0.25">
      <c r="A383" s="25">
        <v>0.75486111111111109</v>
      </c>
      <c r="B383">
        <v>1</v>
      </c>
    </row>
    <row r="384" spans="1:2" x14ac:dyDescent="0.25">
      <c r="A384" s="25">
        <v>0.63750000000000007</v>
      </c>
      <c r="B384">
        <v>1</v>
      </c>
    </row>
    <row r="385" spans="1:2" x14ac:dyDescent="0.25">
      <c r="A385" s="25">
        <v>0.33055555555555555</v>
      </c>
      <c r="B385">
        <v>1</v>
      </c>
    </row>
    <row r="386" spans="1:2" x14ac:dyDescent="0.25">
      <c r="A386" s="25">
        <v>0.6381944444444444</v>
      </c>
      <c r="B386">
        <v>1</v>
      </c>
    </row>
    <row r="387" spans="1:2" x14ac:dyDescent="0.25">
      <c r="A387" s="25">
        <v>0.45694444444444443</v>
      </c>
      <c r="B387">
        <v>1</v>
      </c>
    </row>
    <row r="388" spans="1:2" x14ac:dyDescent="0.25">
      <c r="A388" s="25">
        <v>0.63888888888888895</v>
      </c>
      <c r="B388">
        <v>1</v>
      </c>
    </row>
    <row r="389" spans="1:2" x14ac:dyDescent="0.25">
      <c r="A389" s="25">
        <v>0.33194444444444443</v>
      </c>
      <c r="B389">
        <v>1</v>
      </c>
    </row>
    <row r="390" spans="1:2" x14ac:dyDescent="0.25">
      <c r="A390" s="25">
        <v>0.30902777777777779</v>
      </c>
      <c r="B390">
        <v>1</v>
      </c>
    </row>
    <row r="391" spans="1:2" x14ac:dyDescent="0.25">
      <c r="A391" s="25">
        <v>0.77013888888888893</v>
      </c>
      <c r="B391">
        <v>1</v>
      </c>
    </row>
    <row r="392" spans="1:2" x14ac:dyDescent="0.25">
      <c r="A392" s="25">
        <v>0.64374999999999993</v>
      </c>
      <c r="B392">
        <v>1</v>
      </c>
    </row>
    <row r="393" spans="1:2" x14ac:dyDescent="0.25">
      <c r="A393" s="25">
        <v>0.77222222222222225</v>
      </c>
      <c r="B393">
        <v>1</v>
      </c>
    </row>
    <row r="394" spans="1:2" x14ac:dyDescent="0.25">
      <c r="A394" s="25">
        <v>0.64513888888888882</v>
      </c>
      <c r="B394">
        <v>1</v>
      </c>
    </row>
    <row r="395" spans="1:2" x14ac:dyDescent="0.25">
      <c r="A395" s="25">
        <v>0.3347222222222222</v>
      </c>
      <c r="B395">
        <v>1</v>
      </c>
    </row>
    <row r="396" spans="1:2" x14ac:dyDescent="0.25">
      <c r="A396" s="25">
        <v>0.41041666666666665</v>
      </c>
      <c r="B396">
        <v>1</v>
      </c>
    </row>
    <row r="397" spans="1:2" x14ac:dyDescent="0.25">
      <c r="A397" s="25">
        <v>0.46249999999999997</v>
      </c>
      <c r="B397">
        <v>1</v>
      </c>
    </row>
    <row r="398" spans="1:2" x14ac:dyDescent="0.25">
      <c r="A398" s="25">
        <v>0.64722222222222225</v>
      </c>
      <c r="B398">
        <v>1</v>
      </c>
    </row>
    <row r="399" spans="1:2" x14ac:dyDescent="0.25">
      <c r="A399" s="25">
        <v>0.46458333333333335</v>
      </c>
      <c r="B399">
        <v>1</v>
      </c>
    </row>
    <row r="400" spans="1:2" x14ac:dyDescent="0.25">
      <c r="A400" s="25">
        <v>0.64861111111111114</v>
      </c>
      <c r="B400">
        <v>1</v>
      </c>
    </row>
    <row r="401" spans="1:2" x14ac:dyDescent="0.25">
      <c r="A401" s="25">
        <v>0.46666666666666662</v>
      </c>
      <c r="B401">
        <v>1</v>
      </c>
    </row>
    <row r="402" spans="1:2" x14ac:dyDescent="0.25">
      <c r="A402" s="25">
        <v>0.41180555555555554</v>
      </c>
      <c r="B402">
        <v>1</v>
      </c>
    </row>
    <row r="403" spans="1:2" x14ac:dyDescent="0.25">
      <c r="A403" s="25">
        <v>0.4694444444444445</v>
      </c>
      <c r="B403">
        <v>1</v>
      </c>
    </row>
    <row r="404" spans="1:2" x14ac:dyDescent="0.25">
      <c r="A404" s="25">
        <v>0.65</v>
      </c>
      <c r="B404">
        <v>1</v>
      </c>
    </row>
    <row r="405" spans="1:2" x14ac:dyDescent="0.25">
      <c r="A405" s="25">
        <v>0.34166666666666662</v>
      </c>
      <c r="B405">
        <v>1</v>
      </c>
    </row>
    <row r="406" spans="1:2" x14ac:dyDescent="0.25">
      <c r="A406" s="25">
        <v>0.41388888888888892</v>
      </c>
      <c r="B406">
        <v>1</v>
      </c>
    </row>
    <row r="407" spans="1:2" x14ac:dyDescent="0.25">
      <c r="A407" s="25">
        <v>0.79583333333333339</v>
      </c>
      <c r="B407">
        <v>1</v>
      </c>
    </row>
    <row r="408" spans="1:2" x14ac:dyDescent="0.25">
      <c r="A408" s="25">
        <v>0.65277777777777779</v>
      </c>
      <c r="B408">
        <v>1</v>
      </c>
    </row>
    <row r="409" spans="1:2" x14ac:dyDescent="0.25">
      <c r="A409" s="25">
        <v>0.7993055555555556</v>
      </c>
      <c r="B409">
        <v>1</v>
      </c>
    </row>
    <row r="410" spans="1:2" x14ac:dyDescent="0.25">
      <c r="A410" s="25">
        <v>0.65486111111111112</v>
      </c>
      <c r="B410">
        <v>1</v>
      </c>
    </row>
    <row r="411" spans="1:2" x14ac:dyDescent="0.25">
      <c r="A411" s="25">
        <v>0.34583333333333338</v>
      </c>
      <c r="B411">
        <v>1</v>
      </c>
    </row>
    <row r="412" spans="1:2" x14ac:dyDescent="0.25">
      <c r="A412" s="25">
        <v>0.65555555555555556</v>
      </c>
      <c r="B412">
        <v>1</v>
      </c>
    </row>
    <row r="413" spans="1:2" x14ac:dyDescent="0.25">
      <c r="A413" s="25">
        <v>0.47986111111111113</v>
      </c>
      <c r="B413">
        <v>1</v>
      </c>
    </row>
    <row r="414" spans="1:2" x14ac:dyDescent="0.25">
      <c r="A414" s="25">
        <v>0.4145833333333333</v>
      </c>
      <c r="B414">
        <v>1</v>
      </c>
    </row>
    <row r="415" spans="1:2" x14ac:dyDescent="0.25">
      <c r="A415" s="25">
        <v>0.48194444444444445</v>
      </c>
      <c r="B415">
        <v>1</v>
      </c>
    </row>
    <row r="416" spans="1:2" x14ac:dyDescent="0.25">
      <c r="A416" s="25">
        <v>0.65694444444444444</v>
      </c>
      <c r="B416">
        <v>1</v>
      </c>
    </row>
    <row r="417" spans="1:2" x14ac:dyDescent="0.25">
      <c r="A417" s="25">
        <v>0.81041666666666667</v>
      </c>
      <c r="B417">
        <v>1</v>
      </c>
    </row>
    <row r="418" spans="1:2" x14ac:dyDescent="0.25">
      <c r="A418" s="25">
        <v>0.65763888888888888</v>
      </c>
      <c r="B418">
        <v>1</v>
      </c>
    </row>
    <row r="419" spans="1:2" x14ac:dyDescent="0.25">
      <c r="A419" s="25">
        <v>0.81388888888888899</v>
      </c>
      <c r="B419">
        <v>1</v>
      </c>
    </row>
    <row r="420" spans="1:2" x14ac:dyDescent="0.25">
      <c r="A420" s="25">
        <v>0.65833333333333333</v>
      </c>
      <c r="B420">
        <v>1</v>
      </c>
    </row>
    <row r="421" spans="1:2" x14ac:dyDescent="0.25">
      <c r="A421" s="25">
        <v>0.26250000000000001</v>
      </c>
      <c r="B421">
        <v>1</v>
      </c>
    </row>
    <row r="422" spans="1:2" x14ac:dyDescent="0.25">
      <c r="A422" s="25">
        <v>0.65902777777777777</v>
      </c>
      <c r="B422">
        <v>1</v>
      </c>
    </row>
    <row r="423" spans="1:2" x14ac:dyDescent="0.25">
      <c r="A423" s="25">
        <v>0.82013888888888886</v>
      </c>
      <c r="B423">
        <v>1</v>
      </c>
    </row>
    <row r="424" spans="1:2" x14ac:dyDescent="0.25">
      <c r="A424" s="25">
        <v>0.65972222222222221</v>
      </c>
      <c r="B424">
        <v>1</v>
      </c>
    </row>
    <row r="425" spans="1:2" x14ac:dyDescent="0.25">
      <c r="A425" s="25">
        <v>0.82361111111111107</v>
      </c>
      <c r="B425">
        <v>1</v>
      </c>
    </row>
    <row r="426" spans="1:2" x14ac:dyDescent="0.25">
      <c r="A426" s="25">
        <v>0.66041666666666665</v>
      </c>
      <c r="B426">
        <v>1</v>
      </c>
    </row>
    <row r="427" spans="1:2" x14ac:dyDescent="0.25">
      <c r="A427" s="25">
        <v>0.49027777777777781</v>
      </c>
      <c r="B427">
        <v>1</v>
      </c>
    </row>
    <row r="428" spans="1:2" x14ac:dyDescent="0.25">
      <c r="A428" s="25">
        <v>0.20833333333333334</v>
      </c>
      <c r="B428">
        <v>1</v>
      </c>
    </row>
    <row r="429" spans="1:2" x14ac:dyDescent="0.25">
      <c r="A429" s="25">
        <v>0.26666666666666666</v>
      </c>
      <c r="B429">
        <v>1</v>
      </c>
    </row>
    <row r="430" spans="1:2" x14ac:dyDescent="0.25">
      <c r="A430" s="25">
        <v>0.6645833333333333</v>
      </c>
      <c r="B430">
        <v>1</v>
      </c>
    </row>
    <row r="431" spans="1:2" x14ac:dyDescent="0.25">
      <c r="A431" s="25">
        <v>0.84097222222222223</v>
      </c>
      <c r="B431">
        <v>1</v>
      </c>
    </row>
    <row r="432" spans="1:2" x14ac:dyDescent="0.25">
      <c r="A432" s="25">
        <v>0.66597222222222219</v>
      </c>
      <c r="B432">
        <v>1</v>
      </c>
    </row>
    <row r="433" spans="1:2" x14ac:dyDescent="0.25">
      <c r="A433" s="25">
        <v>0.84375</v>
      </c>
      <c r="B433">
        <v>1</v>
      </c>
    </row>
    <row r="434" spans="1:2" x14ac:dyDescent="0.25">
      <c r="A434" s="25">
        <v>0.41736111111111113</v>
      </c>
      <c r="B434">
        <v>1</v>
      </c>
    </row>
    <row r="435" spans="1:2" x14ac:dyDescent="0.25">
      <c r="A435" s="25">
        <v>0.35069444444444442</v>
      </c>
      <c r="B435">
        <v>1</v>
      </c>
    </row>
    <row r="436" spans="1:2" x14ac:dyDescent="0.25">
      <c r="A436" s="25">
        <v>0.41805555555555557</v>
      </c>
      <c r="B436">
        <v>1</v>
      </c>
    </row>
    <row r="437" spans="1:2" x14ac:dyDescent="0.25">
      <c r="A437" s="25">
        <v>0.49305555555555558</v>
      </c>
      <c r="B437">
        <v>1</v>
      </c>
    </row>
    <row r="438" spans="1:2" x14ac:dyDescent="0.25">
      <c r="A438" s="25">
        <v>0.66875000000000007</v>
      </c>
      <c r="B438">
        <v>1</v>
      </c>
    </row>
    <row r="439" spans="1:2" x14ac:dyDescent="0.25">
      <c r="A439" s="25">
        <v>0.49583333333333335</v>
      </c>
      <c r="B439">
        <v>1</v>
      </c>
    </row>
    <row r="440" spans="1:2" x14ac:dyDescent="0.25">
      <c r="A440" s="25">
        <v>0.6694444444444444</v>
      </c>
      <c r="B440">
        <v>1</v>
      </c>
    </row>
    <row r="441" spans="1:2" x14ac:dyDescent="0.25">
      <c r="A441" s="25">
        <v>0.85902777777777783</v>
      </c>
      <c r="B441">
        <v>1</v>
      </c>
    </row>
    <row r="442" spans="1:2" x14ac:dyDescent="0.25">
      <c r="A442" s="25">
        <v>0.67013888888888884</v>
      </c>
      <c r="B442">
        <v>1</v>
      </c>
    </row>
    <row r="443" spans="1:2" x14ac:dyDescent="0.25">
      <c r="A443" s="25">
        <v>0.26805555555555555</v>
      </c>
      <c r="B443">
        <v>1</v>
      </c>
    </row>
    <row r="444" spans="1:2" x14ac:dyDescent="0.25">
      <c r="A444" s="25">
        <v>0.67083333333333339</v>
      </c>
      <c r="B444">
        <v>1</v>
      </c>
    </row>
    <row r="445" spans="1:2" x14ac:dyDescent="0.25">
      <c r="A445" s="25">
        <v>0.8666666666666667</v>
      </c>
      <c r="B445">
        <v>1</v>
      </c>
    </row>
    <row r="446" spans="1:2" x14ac:dyDescent="0.25">
      <c r="A446" s="25">
        <v>0.41944444444444445</v>
      </c>
      <c r="B446">
        <v>1</v>
      </c>
    </row>
    <row r="447" spans="1:2" x14ac:dyDescent="0.25">
      <c r="A447" s="25">
        <v>0.87083333333333324</v>
      </c>
      <c r="B447">
        <v>1</v>
      </c>
    </row>
    <row r="448" spans="1:2" x14ac:dyDescent="0.25">
      <c r="A448" s="25">
        <v>0.21527777777777779</v>
      </c>
      <c r="B448">
        <v>1</v>
      </c>
    </row>
    <row r="449" spans="1:2" x14ac:dyDescent="0.25">
      <c r="A449" s="25">
        <v>0.35625000000000001</v>
      </c>
      <c r="B449">
        <v>1</v>
      </c>
    </row>
    <row r="450" spans="1:2" x14ac:dyDescent="0.25">
      <c r="A450" s="25">
        <v>0.42083333333333334</v>
      </c>
      <c r="B450">
        <v>1</v>
      </c>
    </row>
    <row r="451" spans="1:2" x14ac:dyDescent="0.25">
      <c r="A451" s="25">
        <v>0.50069444444444444</v>
      </c>
      <c r="B451">
        <v>1</v>
      </c>
    </row>
    <row r="452" spans="1:2" x14ac:dyDescent="0.25">
      <c r="A452" s="25">
        <v>0.6791666666666667</v>
      </c>
      <c r="B452">
        <v>1</v>
      </c>
    </row>
    <row r="453" spans="1:2" x14ac:dyDescent="0.25">
      <c r="A453" s="25">
        <v>0.88124999999999998</v>
      </c>
      <c r="B453">
        <v>1</v>
      </c>
    </row>
    <row r="454" spans="1:2" x14ac:dyDescent="0.25">
      <c r="A454" s="25">
        <v>0.68055555555555547</v>
      </c>
      <c r="B454">
        <v>1</v>
      </c>
    </row>
    <row r="455" spans="1:2" x14ac:dyDescent="0.25">
      <c r="A455" s="25">
        <v>0.50138888888888888</v>
      </c>
      <c r="B455">
        <v>1</v>
      </c>
    </row>
    <row r="456" spans="1:2" x14ac:dyDescent="0.25">
      <c r="A456" s="25">
        <v>0.42152777777777778</v>
      </c>
      <c r="B456">
        <v>1</v>
      </c>
    </row>
    <row r="457" spans="1:2" x14ac:dyDescent="0.25">
      <c r="A457" s="25">
        <v>0.88958333333333339</v>
      </c>
      <c r="B457">
        <v>1</v>
      </c>
    </row>
    <row r="458" spans="1:2" x14ac:dyDescent="0.25">
      <c r="A458" s="25">
        <v>0.31666666666666665</v>
      </c>
      <c r="B458">
        <v>1</v>
      </c>
    </row>
    <row r="459" spans="1:2" x14ac:dyDescent="0.25">
      <c r="A459" s="25">
        <v>0.50208333333333333</v>
      </c>
      <c r="B459">
        <v>1</v>
      </c>
    </row>
    <row r="460" spans="1:2" x14ac:dyDescent="0.25">
      <c r="A460" s="25">
        <v>0.68541666666666667</v>
      </c>
      <c r="B460">
        <v>1</v>
      </c>
    </row>
    <row r="461" spans="1:2" x14ac:dyDescent="0.25">
      <c r="A461" s="25">
        <v>0.1076388888888889</v>
      </c>
      <c r="B461">
        <v>1</v>
      </c>
    </row>
    <row r="462" spans="1:2" x14ac:dyDescent="0.25">
      <c r="A462" s="25">
        <v>0.42291666666666666</v>
      </c>
      <c r="B462">
        <v>1</v>
      </c>
    </row>
    <row r="463" spans="1:2" x14ac:dyDescent="0.25">
      <c r="A463" s="25">
        <v>0.35833333333333334</v>
      </c>
      <c r="B463">
        <v>1</v>
      </c>
    </row>
    <row r="464" spans="1:2" x14ac:dyDescent="0.25">
      <c r="A464" s="25">
        <v>0.68819444444444444</v>
      </c>
      <c r="B464">
        <v>1</v>
      </c>
    </row>
    <row r="465" spans="1:2" x14ac:dyDescent="0.25">
      <c r="A465" s="25">
        <v>0.91180555555555554</v>
      </c>
      <c r="B465">
        <v>1</v>
      </c>
    </row>
    <row r="466" spans="1:2" x14ac:dyDescent="0.25">
      <c r="A466" s="25">
        <v>0.68888888888888899</v>
      </c>
      <c r="B466">
        <v>1</v>
      </c>
    </row>
    <row r="467" spans="1:2" x14ac:dyDescent="0.25">
      <c r="A467" s="25">
        <v>0.125</v>
      </c>
      <c r="B467">
        <v>1</v>
      </c>
    </row>
    <row r="468" spans="1:2" x14ac:dyDescent="0.25">
      <c r="A468" s="25">
        <v>0.69166666666666676</v>
      </c>
      <c r="B468">
        <v>1</v>
      </c>
    </row>
    <row r="469" spans="1:2" x14ac:dyDescent="0.25">
      <c r="A469" s="25">
        <v>0.92152777777777783</v>
      </c>
      <c r="B469">
        <v>1</v>
      </c>
    </row>
    <row r="470" spans="1:2" x14ac:dyDescent="0.25">
      <c r="A470" s="25">
        <v>0.69444444444444453</v>
      </c>
      <c r="B470">
        <v>1</v>
      </c>
    </row>
    <row r="471" spans="1:2" x14ac:dyDescent="0.25">
      <c r="A471" s="25">
        <v>0.9243055555555556</v>
      </c>
      <c r="B471">
        <v>1</v>
      </c>
    </row>
    <row r="472" spans="1:2" x14ac:dyDescent="0.25">
      <c r="A472" s="25">
        <v>0.6958333333333333</v>
      </c>
      <c r="B472">
        <v>1</v>
      </c>
    </row>
    <row r="473" spans="1:2" x14ac:dyDescent="0.25">
      <c r="A473" s="25">
        <v>0.27777777777777779</v>
      </c>
      <c r="B473">
        <v>1</v>
      </c>
    </row>
    <row r="474" spans="1:2" x14ac:dyDescent="0.25">
      <c r="A474" s="25">
        <v>0.6972222222222223</v>
      </c>
      <c r="B474">
        <v>1</v>
      </c>
    </row>
    <row r="475" spans="1:2" x14ac:dyDescent="0.25">
      <c r="A475" s="25">
        <v>0.93194444444444446</v>
      </c>
      <c r="B475">
        <v>1</v>
      </c>
    </row>
    <row r="476" spans="1:2" x14ac:dyDescent="0.25">
      <c r="A476" s="25">
        <v>0.31736111111111115</v>
      </c>
      <c r="B476">
        <v>1</v>
      </c>
    </row>
    <row r="477" spans="1:2" x14ac:dyDescent="0.25">
      <c r="A477" s="25">
        <v>0.3659722222222222</v>
      </c>
      <c r="B477">
        <v>1</v>
      </c>
    </row>
    <row r="478" spans="1:2" x14ac:dyDescent="0.25">
      <c r="A478" s="25">
        <v>0.7006944444444444</v>
      </c>
      <c r="B478">
        <v>1</v>
      </c>
    </row>
    <row r="479" spans="1:2" x14ac:dyDescent="0.25">
      <c r="A479" s="25">
        <v>0.94791666666666663</v>
      </c>
      <c r="B479">
        <v>1</v>
      </c>
    </row>
    <row r="480" spans="1:2" x14ac:dyDescent="0.25">
      <c r="A480" s="25">
        <v>0.31805555555555554</v>
      </c>
      <c r="B480">
        <v>1</v>
      </c>
    </row>
    <row r="481" spans="1:2" x14ac:dyDescent="0.25">
      <c r="A481" s="25">
        <v>0.95486111111111116</v>
      </c>
      <c r="B481">
        <v>1</v>
      </c>
    </row>
    <row r="482" spans="1:2" x14ac:dyDescent="0.25">
      <c r="A482" s="25">
        <v>0.70208333333333339</v>
      </c>
      <c r="B482">
        <v>1</v>
      </c>
    </row>
    <row r="483" spans="1:2" x14ac:dyDescent="0.25">
      <c r="A483" s="25">
        <v>0.95624999999999993</v>
      </c>
      <c r="B483">
        <v>1</v>
      </c>
    </row>
    <row r="484" spans="1:2" x14ac:dyDescent="0.25">
      <c r="A484" s="25">
        <v>0.70347222222222217</v>
      </c>
      <c r="B484">
        <v>1</v>
      </c>
    </row>
    <row r="485" spans="1:2" x14ac:dyDescent="0.25">
      <c r="A485" s="25">
        <v>0.96180555555555547</v>
      </c>
      <c r="B485">
        <v>1</v>
      </c>
    </row>
    <row r="486" spans="1:2" x14ac:dyDescent="0.25">
      <c r="A486" s="25">
        <v>0.70486111111111116</v>
      </c>
      <c r="B486">
        <v>1</v>
      </c>
    </row>
    <row r="487" spans="1:2" x14ac:dyDescent="0.25">
      <c r="A487" s="25">
        <v>0.51250000000000007</v>
      </c>
      <c r="B487">
        <v>1</v>
      </c>
    </row>
    <row r="488" spans="1:2" x14ac:dyDescent="0.25">
      <c r="A488" s="25">
        <v>0.7055555555555556</v>
      </c>
      <c r="B488">
        <v>1</v>
      </c>
    </row>
    <row r="489" spans="1:2" x14ac:dyDescent="0.25">
      <c r="A489" s="25">
        <v>0.97361111111111109</v>
      </c>
      <c r="B489">
        <v>1</v>
      </c>
    </row>
    <row r="490" spans="1:2" x14ac:dyDescent="0.25">
      <c r="A490" s="25">
        <v>0.70763888888888893</v>
      </c>
      <c r="B490">
        <v>1</v>
      </c>
    </row>
    <row r="491" spans="1:2" x14ac:dyDescent="0.25">
      <c r="A491" s="25">
        <v>0.98611111111111116</v>
      </c>
      <c r="B491">
        <v>1</v>
      </c>
    </row>
    <row r="492" spans="1:2" x14ac:dyDescent="0.25">
      <c r="A492" s="25">
        <v>0.22916666666666666</v>
      </c>
      <c r="B492">
        <v>1</v>
      </c>
    </row>
    <row r="493" spans="1:2" x14ac:dyDescent="0.25">
      <c r="A493" s="25">
        <v>0.51388888888888895</v>
      </c>
      <c r="B493">
        <v>1</v>
      </c>
    </row>
    <row r="494" spans="1:2" x14ac:dyDescent="0.25">
      <c r="A494" s="25">
        <v>0.7090277777777777</v>
      </c>
      <c r="B494">
        <v>1</v>
      </c>
    </row>
    <row r="495" spans="1:2" x14ac:dyDescent="0.25">
      <c r="A495" s="25">
        <v>0.99652777777777779</v>
      </c>
      <c r="B495">
        <v>1</v>
      </c>
    </row>
    <row r="496" spans="1:2" x14ac:dyDescent="0.25">
      <c r="A496" s="25">
        <v>0.7104166666666667</v>
      </c>
      <c r="B496">
        <v>1</v>
      </c>
    </row>
    <row r="497" spans="1:2" x14ac:dyDescent="0.25">
      <c r="A497" s="25">
        <v>0.71111111111111114</v>
      </c>
      <c r="B497">
        <v>1</v>
      </c>
    </row>
    <row r="498" spans="1:2" x14ac:dyDescent="0.25">
      <c r="A498" s="25">
        <v>0.56736111111111109</v>
      </c>
      <c r="B498">
        <v>1</v>
      </c>
    </row>
    <row r="499" spans="1:2" x14ac:dyDescent="0.25">
      <c r="A499" s="25" t="s">
        <v>1300</v>
      </c>
      <c r="B499">
        <v>971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FiltteredData</vt:lpstr>
      <vt:lpstr>Aircraft Collisions</vt:lpstr>
      <vt:lpstr>Total Collisions by Species</vt:lpstr>
      <vt:lpstr>Airport-Collisions</vt:lpstr>
      <vt:lpstr>Air-carrier-collisions</vt:lpstr>
      <vt:lpstr>Collisions-by-Year</vt:lpstr>
      <vt:lpstr>Collisions-Time-of-day</vt:lpstr>
      <vt:lpstr>Time-Most-Collions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eoin dalton</dc:creator>
  <cp:lastModifiedBy>eoin dalton</cp:lastModifiedBy>
  <dcterms:created xsi:type="dcterms:W3CDTF">2019-03-21T10:26:21Z</dcterms:created>
  <dcterms:modified xsi:type="dcterms:W3CDTF">2019-03-29T21:35:48Z</dcterms:modified>
</cp:coreProperties>
</file>