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Box Sync\Teaching\BA Program\Decision Analytics\"/>
    </mc:Choice>
  </mc:AlternateContent>
  <xr:revisionPtr revIDLastSave="0" documentId="13_ncr:1_{B2EA1456-7FD4-4D12-AC3F-09E5F04646B1}" xr6:coauthVersionLast="47" xr6:coauthVersionMax="47" xr10:uidLastSave="{00000000-0000-0000-0000-000000000000}"/>
  <bookViews>
    <workbookView xWindow="-38510" yWindow="-4770" windowWidth="38620" windowHeight="21100" xr2:uid="{96298252-787F-4136-96B3-9CBBDDE243C0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B14" i="1"/>
  <c r="C6" i="1"/>
  <c r="C5" i="1" s="1"/>
  <c r="D6" i="1"/>
  <c r="D5" i="1" s="1"/>
  <c r="B6" i="1"/>
  <c r="E6" i="1" s="1"/>
  <c r="C8" i="1" s="1"/>
  <c r="B5" i="1" l="1"/>
  <c r="E5" i="1" s="1"/>
  <c r="B8" i="1"/>
  <c r="B15" i="1" s="1"/>
  <c r="B16" i="1" s="1"/>
  <c r="B18" i="1" s="1"/>
  <c r="D8" i="1"/>
</calcChain>
</file>

<file path=xl/sharedStrings.xml><?xml version="1.0" encoding="utf-8"?>
<sst xmlns="http://schemas.openxmlformats.org/spreadsheetml/2006/main" count="15" uniqueCount="15">
  <si>
    <t>Hypothesis</t>
  </si>
  <si>
    <t>Purchase</t>
  </si>
  <si>
    <t>Walk Away</t>
  </si>
  <si>
    <t>Prior</t>
  </si>
  <si>
    <t>Posterior</t>
  </si>
  <si>
    <t>Mean</t>
  </si>
  <si>
    <t>St. Dev.</t>
  </si>
  <si>
    <t>Price</t>
  </si>
  <si>
    <t>Marginal</t>
  </si>
  <si>
    <t>F(p)</t>
  </si>
  <si>
    <t>F_hat(p)</t>
  </si>
  <si>
    <t>cost</t>
  </si>
  <si>
    <t>price</t>
  </si>
  <si>
    <t>profit</t>
  </si>
  <si>
    <t>price \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</si>
</sst>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vs.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Sheet1!$A$19:$A$29</c:f>
              <c:numCache>
                <c:formatCode>General</c:formatCode>
                <c:ptCount val="11"/>
                <c:pt idx="0">
                  <c:v>2000</c:v>
                </c:pt>
                <c:pt idx="1">
                  <c:v>2200</c:v>
                </c:pt>
                <c:pt idx="2">
                  <c:v>2400</c:v>
                </c:pt>
                <c:pt idx="3">
                  <c:v>2600</c:v>
                </c:pt>
                <c:pt idx="4">
                  <c:v>2800</c:v>
                </c:pt>
                <c:pt idx="5">
                  <c:v>3000</c:v>
                </c:pt>
                <c:pt idx="6">
                  <c:v>3200</c:v>
                </c:pt>
                <c:pt idx="7">
                  <c:v>3400</c:v>
                </c:pt>
                <c:pt idx="8">
                  <c:v>3600</c:v>
                </c:pt>
                <c:pt idx="9">
                  <c:v>3800</c:v>
                </c:pt>
                <c:pt idx="10">
                  <c:v>4000</c:v>
                </c:pt>
              </c:numCache>
            </c:numRef>
          </c:xVal>
          <c:yVal>
            <c:numRef>
              <c:f>Sheet1!$B$19:$B$29</c:f>
              <c:numCache>
                <c:formatCode>General</c:formatCode>
                <c:ptCount val="11"/>
                <c:pt idx="0">
                  <c:v>0</c:v>
                </c:pt>
                <c:pt idx="1">
                  <c:v>98.692291235081825</c:v>
                </c:pt>
                <c:pt idx="2">
                  <c:v>169.16957946262548</c:v>
                </c:pt>
                <c:pt idx="3">
                  <c:v>213.54502166340944</c:v>
                </c:pt>
                <c:pt idx="4">
                  <c:v>235.35438109060357</c:v>
                </c:pt>
                <c:pt idx="5">
                  <c:v>238.98278486206192</c:v>
                </c:pt>
                <c:pt idx="6">
                  <c:v>229.06421521864661</c:v>
                </c:pt>
                <c:pt idx="7">
                  <c:v>209.97589123033612</c:v>
                </c:pt>
                <c:pt idx="8">
                  <c:v>185.50016755673298</c:v>
                </c:pt>
                <c:pt idx="9">
                  <c:v>158.66730636776225</c:v>
                </c:pt>
                <c:pt idx="10">
                  <c:v>131.7452137553523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A-4C3F-87D0-949BD0759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08736"/>
        <c:axId val="680404160"/>
      </c:scatterChart>
      <c:valAx>
        <c:axId val="680408736"/>
        <c:scaling>
          <c:orientation val="minMax"/>
          <c:max val="40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04160"/>
        <c:crosses val="autoZero"/>
        <c:crossBetween val="midCat"/>
      </c:valAx>
      <c:valAx>
        <c:axId val="68040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0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13</xdr:row>
      <xdr:rowOff>50800</xdr:rowOff>
    </xdr:from>
    <xdr:to>
      <xdr:col>12</xdr:col>
      <xdr:colOff>9525</xdr:colOff>
      <xdr:row>28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AEE7E7-5517-D785-7189-F71B3D223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A99D-2ED9-44EC-9C3E-D94312FBCD73}">
  <dimension ref="A1:E29"/>
  <sheetViews>
    <sheetView tabSelected="1" workbookViewId="0">
      <selection activeCell="V6" sqref="V6"/>
    </sheetView>
  </sheetViews>
  <sheetFormatPr defaultRowHeight="14.5" x14ac:dyDescent="0.35"/>
  <cols>
    <col min="1" max="1" width="13.6328125" customWidth="1"/>
  </cols>
  <sheetData>
    <row r="1" spans="1:5" x14ac:dyDescent="0.35">
      <c r="A1" t="s">
        <v>6</v>
      </c>
      <c r="B1">
        <v>1000</v>
      </c>
    </row>
    <row r="2" spans="1:5" x14ac:dyDescent="0.35">
      <c r="A2" t="s">
        <v>7</v>
      </c>
      <c r="B2">
        <v>4000</v>
      </c>
    </row>
    <row r="3" spans="1:5" x14ac:dyDescent="0.35">
      <c r="A3" t="s">
        <v>0</v>
      </c>
      <c r="B3">
        <v>1</v>
      </c>
      <c r="C3">
        <v>2</v>
      </c>
      <c r="D3">
        <v>3</v>
      </c>
    </row>
    <row r="4" spans="1:5" x14ac:dyDescent="0.35">
      <c r="A4" t="s">
        <v>5</v>
      </c>
      <c r="B4">
        <v>2000</v>
      </c>
      <c r="C4">
        <v>3500</v>
      </c>
      <c r="D4">
        <v>5000</v>
      </c>
      <c r="E4" t="s">
        <v>8</v>
      </c>
    </row>
    <row r="5" spans="1:5" x14ac:dyDescent="0.35">
      <c r="A5" t="s">
        <v>1</v>
      </c>
      <c r="B5">
        <f>1-B6</f>
        <v>2.2750131948179209E-2</v>
      </c>
      <c r="C5">
        <f t="shared" ref="C5:D5" si="0">1-C6</f>
        <v>0.30853753872598688</v>
      </c>
      <c r="D5">
        <f t="shared" si="0"/>
        <v>0.84134474606854304</v>
      </c>
      <c r="E5">
        <f>SUMPRODUCT(B5:D5,$B$7:$D$7)</f>
        <v>8.0447434865379586E-2</v>
      </c>
    </row>
    <row r="6" spans="1:5" x14ac:dyDescent="0.35">
      <c r="A6" t="s">
        <v>2</v>
      </c>
      <c r="B6">
        <f>_xlfn.NORM.DIST($B$2,B4,$B$1,1)</f>
        <v>0.97724986805182079</v>
      </c>
      <c r="C6">
        <f t="shared" ref="C6:D6" si="1">_xlfn.NORM.DIST($B$2,C4,$B$1,1)</f>
        <v>0.69146246127401312</v>
      </c>
      <c r="D6">
        <f t="shared" si="1"/>
        <v>0.15865525393145699</v>
      </c>
      <c r="E6">
        <f>SUMPRODUCT(B6:D6,$B$7:$D$7)</f>
        <v>0.91955256513462036</v>
      </c>
    </row>
    <row r="7" spans="1:5" x14ac:dyDescent="0.35">
      <c r="A7" t="s">
        <v>3</v>
      </c>
      <c r="B7">
        <v>0.79914612750052805</v>
      </c>
      <c r="C7">
        <v>0.20029870817320244</v>
      </c>
      <c r="D7">
        <v>5.5516432626950601E-4</v>
      </c>
    </row>
    <row r="8" spans="1:5" x14ac:dyDescent="0.35">
      <c r="A8" t="s">
        <v>4</v>
      </c>
      <c r="B8">
        <f>B7*B6/$E$6</f>
        <v>0.84928853147148042</v>
      </c>
      <c r="C8">
        <f t="shared" ref="C8:D8" si="2">C7*C6/$E$6</f>
        <v>0.150615683099282</v>
      </c>
      <c r="D8">
        <f t="shared" si="2"/>
        <v>9.5785429237620632E-5</v>
      </c>
    </row>
    <row r="12" spans="1:5" x14ac:dyDescent="0.35">
      <c r="A12" t="s">
        <v>11</v>
      </c>
      <c r="B12">
        <v>2000</v>
      </c>
    </row>
    <row r="13" spans="1:5" x14ac:dyDescent="0.35">
      <c r="A13" t="s">
        <v>12</v>
      </c>
      <c r="B13">
        <v>3000</v>
      </c>
    </row>
    <row r="14" spans="1:5" x14ac:dyDescent="0.35">
      <c r="A14" t="s">
        <v>9</v>
      </c>
      <c r="B14">
        <f>_xlfn.NORM.DIST($B$13,B4,$B$1,1)</f>
        <v>0.84134474606854304</v>
      </c>
      <c r="C14">
        <f t="shared" ref="C14:D14" si="3">_xlfn.NORM.DIST($B$13,C4,$B$1,1)</f>
        <v>0.30853753872598688</v>
      </c>
      <c r="D14">
        <f t="shared" si="3"/>
        <v>2.2750131948179191E-2</v>
      </c>
    </row>
    <row r="15" spans="1:5" x14ac:dyDescent="0.35">
      <c r="A15" t="s">
        <v>10</v>
      </c>
      <c r="B15">
        <f>SUMPRODUCT(B8:D8,B14:D14)</f>
        <v>0.76101721513793807</v>
      </c>
    </row>
    <row r="16" spans="1:5" x14ac:dyDescent="0.35">
      <c r="A16" t="s">
        <v>13</v>
      </c>
      <c r="B16">
        <f>(B13-B12)*(1-B15)</f>
        <v>238.98278486206192</v>
      </c>
    </row>
    <row r="18" spans="1:2" x14ac:dyDescent="0.35">
      <c r="A18" t="s">
        <v>14</v>
      </c>
      <c r="B18">
        <f>B16</f>
        <v>238.98278486206192</v>
      </c>
    </row>
    <row r="19" spans="1:2" x14ac:dyDescent="0.35">
      <c r="A19">
        <v>2000</v>
      </c>
      <c r="B19">
        <f t="dataTable" ref="B19:B29" dt2D="0" dtr="0" r1="B13"/>
        <v>0</v>
      </c>
    </row>
    <row r="20" spans="1:2" x14ac:dyDescent="0.35">
      <c r="A20">
        <v>2200</v>
      </c>
      <c r="B20">
        <v>98.692291235081825</v>
      </c>
    </row>
    <row r="21" spans="1:2" x14ac:dyDescent="0.35">
      <c r="A21">
        <v>2400</v>
      </c>
      <c r="B21">
        <v>169.16957946262548</v>
      </c>
    </row>
    <row r="22" spans="1:2" x14ac:dyDescent="0.35">
      <c r="A22">
        <v>2600</v>
      </c>
      <c r="B22">
        <v>213.54502166340944</v>
      </c>
    </row>
    <row r="23" spans="1:2" x14ac:dyDescent="0.35">
      <c r="A23">
        <v>2800</v>
      </c>
      <c r="B23">
        <v>235.35438109060357</v>
      </c>
    </row>
    <row r="24" spans="1:2" x14ac:dyDescent="0.35">
      <c r="A24">
        <v>3000</v>
      </c>
      <c r="B24">
        <v>238.98278486206192</v>
      </c>
    </row>
    <row r="25" spans="1:2" x14ac:dyDescent="0.35">
      <c r="A25">
        <v>3200</v>
      </c>
      <c r="B25">
        <v>229.06421521864661</v>
      </c>
    </row>
    <row r="26" spans="1:2" x14ac:dyDescent="0.35">
      <c r="A26">
        <v>3400</v>
      </c>
      <c r="B26">
        <v>209.97589123033612</v>
      </c>
    </row>
    <row r="27" spans="1:2" x14ac:dyDescent="0.35">
      <c r="A27">
        <v>3600</v>
      </c>
      <c r="B27">
        <v>185.50016755673298</v>
      </c>
    </row>
    <row r="28" spans="1:2" x14ac:dyDescent="0.35">
      <c r="A28">
        <v>3800</v>
      </c>
      <c r="B28">
        <v>158.66730636776225</v>
      </c>
    </row>
    <row r="29" spans="1:2" x14ac:dyDescent="0.35">
      <c r="A29">
        <v>4000</v>
      </c>
      <c r="B29">
        <v>131.7452137553523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Wei Zhang</cp:lastModifiedBy>
  <dcterms:created xsi:type="dcterms:W3CDTF">2024-08-30T13:49:37Z</dcterms:created>
  <dcterms:modified xsi:type="dcterms:W3CDTF">2024-08-30T15:12:07Z</dcterms:modified>
</cp:coreProperties>
</file>