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angoC\Documents\R Files\Cinn R dev\Cincy-Carbon-Limitation\"/>
    </mc:Choice>
  </mc:AlternateContent>
  <bookViews>
    <workbookView xWindow="2205" yWindow="2235" windowWidth="26325" windowHeight="13620" activeTab="3"/>
  </bookViews>
  <sheets>
    <sheet name="Metadata" sheetId="3" r:id="rId1"/>
    <sheet name="summary" sheetId="1" r:id="rId2"/>
    <sheet name="combined" sheetId="2" r:id="rId3"/>
    <sheet name="bacterial growth efficiency" sheetId="4" r:id="rId4"/>
  </sheets>
  <externalReferences>
    <externalReference r:id="rId5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D2" i="4"/>
  <c r="E2" i="4"/>
  <c r="H2" i="4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E3" i="4"/>
  <c r="D3" i="4"/>
  <c r="G3" i="4"/>
  <c r="E4" i="4"/>
  <c r="D4" i="4"/>
  <c r="G4" i="4"/>
  <c r="E5" i="4"/>
  <c r="D5" i="4"/>
  <c r="G5" i="4"/>
  <c r="E6" i="4"/>
  <c r="D6" i="4"/>
  <c r="G6" i="4"/>
  <c r="E7" i="4"/>
  <c r="D7" i="4"/>
  <c r="G7" i="4"/>
  <c r="E8" i="4"/>
  <c r="D8" i="4"/>
  <c r="G8" i="4"/>
  <c r="E9" i="4"/>
  <c r="D9" i="4"/>
  <c r="G9" i="4"/>
  <c r="E10" i="4"/>
  <c r="D10" i="4"/>
  <c r="G10" i="4"/>
  <c r="E11" i="4"/>
  <c r="D11" i="4"/>
  <c r="G11" i="4"/>
  <c r="E12" i="4"/>
  <c r="D12" i="4"/>
  <c r="G12" i="4"/>
  <c r="E13" i="4"/>
  <c r="D13" i="4"/>
  <c r="G13" i="4"/>
  <c r="E14" i="4"/>
  <c r="D14" i="4"/>
  <c r="G14" i="4"/>
  <c r="E15" i="4"/>
  <c r="D15" i="4"/>
  <c r="G15" i="4"/>
  <c r="E16" i="4"/>
  <c r="D16" i="4"/>
  <c r="G16" i="4"/>
  <c r="E17" i="4"/>
  <c r="D17" i="4"/>
  <c r="G17" i="4"/>
  <c r="E18" i="4"/>
  <c r="D18" i="4"/>
  <c r="G18" i="4"/>
  <c r="G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B2" i="4"/>
  <c r="C2" i="4"/>
  <c r="A2" i="4"/>
  <c r="F2" i="1"/>
  <c r="F18" i="1"/>
  <c r="F19" i="1"/>
  <c r="F20" i="1"/>
  <c r="F21" i="1"/>
  <c r="F22" i="1"/>
  <c r="F23" i="1"/>
  <c r="F24" i="1"/>
  <c r="F25" i="1"/>
  <c r="J2" i="1"/>
  <c r="C18" i="3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K2" i="1"/>
  <c r="F718" i="1"/>
  <c r="F710" i="1"/>
  <c r="F711" i="1"/>
  <c r="F712" i="1"/>
  <c r="F713" i="1"/>
  <c r="F714" i="1"/>
  <c r="F715" i="1"/>
  <c r="F716" i="1"/>
  <c r="F717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K718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K702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K694" i="1"/>
  <c r="F687" i="1"/>
  <c r="F679" i="1"/>
  <c r="F680" i="1"/>
  <c r="F681" i="1"/>
  <c r="F682" i="1"/>
  <c r="F683" i="1"/>
  <c r="F684" i="1"/>
  <c r="F685" i="1"/>
  <c r="F686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K687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K671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K663" i="1"/>
  <c r="F656" i="1"/>
  <c r="F648" i="1"/>
  <c r="F649" i="1"/>
  <c r="F650" i="1"/>
  <c r="F651" i="1"/>
  <c r="F652" i="1"/>
  <c r="F653" i="1"/>
  <c r="F654" i="1"/>
  <c r="F655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K656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K640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K632" i="1"/>
  <c r="F629" i="1"/>
  <c r="F628" i="1"/>
  <c r="J629" i="1"/>
  <c r="F630" i="1"/>
  <c r="J630" i="1"/>
  <c r="F631" i="1"/>
  <c r="J631" i="1"/>
  <c r="K629" i="1"/>
  <c r="F627" i="1"/>
  <c r="J627" i="1"/>
  <c r="K627" i="1"/>
  <c r="F625" i="1"/>
  <c r="J625" i="1"/>
  <c r="F626" i="1"/>
  <c r="J626" i="1"/>
  <c r="K625" i="1"/>
  <c r="F621" i="1"/>
  <c r="F617" i="1"/>
  <c r="F618" i="1"/>
  <c r="F619" i="1"/>
  <c r="F620" i="1"/>
  <c r="J621" i="1"/>
  <c r="F622" i="1"/>
  <c r="J622" i="1"/>
  <c r="F623" i="1"/>
  <c r="J623" i="1"/>
  <c r="F624" i="1"/>
  <c r="J624" i="1"/>
  <c r="K621" i="1"/>
  <c r="F612" i="1"/>
  <c r="J612" i="1"/>
  <c r="F613" i="1"/>
  <c r="J613" i="1"/>
  <c r="F614" i="1"/>
  <c r="J614" i="1"/>
  <c r="F615" i="1"/>
  <c r="J615" i="1"/>
  <c r="F616" i="1"/>
  <c r="J616" i="1"/>
  <c r="K612" i="1"/>
  <c r="F609" i="1"/>
  <c r="J609" i="1"/>
  <c r="F610" i="1"/>
  <c r="J610" i="1"/>
  <c r="F611" i="1"/>
  <c r="J611" i="1"/>
  <c r="K609" i="1"/>
  <c r="F601" i="1"/>
  <c r="F593" i="1"/>
  <c r="F594" i="1"/>
  <c r="F595" i="1"/>
  <c r="F596" i="1"/>
  <c r="F597" i="1"/>
  <c r="F598" i="1"/>
  <c r="F599" i="1"/>
  <c r="F600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K601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K585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K577" i="1"/>
  <c r="F569" i="1"/>
  <c r="F562" i="1"/>
  <c r="F563" i="1"/>
  <c r="F564" i="1"/>
  <c r="F565" i="1"/>
  <c r="F566" i="1"/>
  <c r="F567" i="1"/>
  <c r="F568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K569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K554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K546" i="1"/>
  <c r="F538" i="1"/>
  <c r="F530" i="1"/>
  <c r="F531" i="1"/>
  <c r="F532" i="1"/>
  <c r="F533" i="1"/>
  <c r="F534" i="1"/>
  <c r="F535" i="1"/>
  <c r="F536" i="1"/>
  <c r="F537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K538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K522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K514" i="1"/>
  <c r="F507" i="1"/>
  <c r="F500" i="1"/>
  <c r="F501" i="1"/>
  <c r="F502" i="1"/>
  <c r="F503" i="1"/>
  <c r="F504" i="1"/>
  <c r="F505" i="1"/>
  <c r="F506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K507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K493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K486" i="1"/>
  <c r="F479" i="1"/>
  <c r="F472" i="1"/>
  <c r="F473" i="1"/>
  <c r="F474" i="1"/>
  <c r="F475" i="1"/>
  <c r="F476" i="1"/>
  <c r="F477" i="1"/>
  <c r="F478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K479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K465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K458" i="1"/>
  <c r="F451" i="1"/>
  <c r="F444" i="1"/>
  <c r="F445" i="1"/>
  <c r="F446" i="1"/>
  <c r="F447" i="1"/>
  <c r="F448" i="1"/>
  <c r="F449" i="1"/>
  <c r="F450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K451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K437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K430" i="1"/>
  <c r="F424" i="1"/>
  <c r="F418" i="1"/>
  <c r="F419" i="1"/>
  <c r="F420" i="1"/>
  <c r="F421" i="1"/>
  <c r="F422" i="1"/>
  <c r="F423" i="1"/>
  <c r="J424" i="1"/>
  <c r="F425" i="1"/>
  <c r="J425" i="1"/>
  <c r="F426" i="1"/>
  <c r="J426" i="1"/>
  <c r="F427" i="1"/>
  <c r="J427" i="1"/>
  <c r="F428" i="1"/>
  <c r="J428" i="1"/>
  <c r="F429" i="1"/>
  <c r="J429" i="1"/>
  <c r="K424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K412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K406" i="1"/>
  <c r="F400" i="1"/>
  <c r="F394" i="1"/>
  <c r="F395" i="1"/>
  <c r="F396" i="1"/>
  <c r="F397" i="1"/>
  <c r="F398" i="1"/>
  <c r="F399" i="1"/>
  <c r="J400" i="1"/>
  <c r="F401" i="1"/>
  <c r="J401" i="1"/>
  <c r="F402" i="1"/>
  <c r="J402" i="1"/>
  <c r="F403" i="1"/>
  <c r="J403" i="1"/>
  <c r="F404" i="1"/>
  <c r="J404" i="1"/>
  <c r="F405" i="1"/>
  <c r="J405" i="1"/>
  <c r="K400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K388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K382" i="1"/>
  <c r="F376" i="1"/>
  <c r="F370" i="1"/>
  <c r="F371" i="1"/>
  <c r="F372" i="1"/>
  <c r="F373" i="1"/>
  <c r="F374" i="1"/>
  <c r="F375" i="1"/>
  <c r="J376" i="1"/>
  <c r="F377" i="1"/>
  <c r="J377" i="1"/>
  <c r="F378" i="1"/>
  <c r="J378" i="1"/>
  <c r="F379" i="1"/>
  <c r="J379" i="1"/>
  <c r="F380" i="1"/>
  <c r="J380" i="1"/>
  <c r="F381" i="1"/>
  <c r="J381" i="1"/>
  <c r="K376" i="1"/>
  <c r="F364" i="1"/>
  <c r="J364" i="1"/>
  <c r="F365" i="1"/>
  <c r="J365" i="1"/>
  <c r="F366" i="1"/>
  <c r="J366" i="1"/>
  <c r="F367" i="1"/>
  <c r="J367" i="1"/>
  <c r="F368" i="1"/>
  <c r="J368" i="1"/>
  <c r="F369" i="1"/>
  <c r="J369" i="1"/>
  <c r="K364" i="1"/>
  <c r="F358" i="1"/>
  <c r="J358" i="1"/>
  <c r="F359" i="1"/>
  <c r="J359" i="1"/>
  <c r="F360" i="1"/>
  <c r="J360" i="1"/>
  <c r="F361" i="1"/>
  <c r="J361" i="1"/>
  <c r="F362" i="1"/>
  <c r="J362" i="1"/>
  <c r="F363" i="1"/>
  <c r="J363" i="1"/>
  <c r="K358" i="1"/>
  <c r="F352" i="1"/>
  <c r="F346" i="1"/>
  <c r="F347" i="1"/>
  <c r="F348" i="1"/>
  <c r="F349" i="1"/>
  <c r="F350" i="1"/>
  <c r="F351" i="1"/>
  <c r="J352" i="1"/>
  <c r="F353" i="1"/>
  <c r="J353" i="1"/>
  <c r="F354" i="1"/>
  <c r="J354" i="1"/>
  <c r="F355" i="1"/>
  <c r="J355" i="1"/>
  <c r="F356" i="1"/>
  <c r="J356" i="1"/>
  <c r="F357" i="1"/>
  <c r="J357" i="1"/>
  <c r="K352" i="1"/>
  <c r="F340" i="1"/>
  <c r="J340" i="1"/>
  <c r="F341" i="1"/>
  <c r="J341" i="1"/>
  <c r="F342" i="1"/>
  <c r="J342" i="1"/>
  <c r="F343" i="1"/>
  <c r="J343" i="1"/>
  <c r="F344" i="1"/>
  <c r="J344" i="1"/>
  <c r="F345" i="1"/>
  <c r="J345" i="1"/>
  <c r="K340" i="1"/>
  <c r="F334" i="1"/>
  <c r="J334" i="1"/>
  <c r="F335" i="1"/>
  <c r="J335" i="1"/>
  <c r="F336" i="1"/>
  <c r="J336" i="1"/>
  <c r="F337" i="1"/>
  <c r="J337" i="1"/>
  <c r="F338" i="1"/>
  <c r="J338" i="1"/>
  <c r="F339" i="1"/>
  <c r="J339" i="1"/>
  <c r="K334" i="1"/>
  <c r="F327" i="1"/>
  <c r="F320" i="1"/>
  <c r="F321" i="1"/>
  <c r="F322" i="1"/>
  <c r="F323" i="1"/>
  <c r="F324" i="1"/>
  <c r="F325" i="1"/>
  <c r="F326" i="1"/>
  <c r="J327" i="1"/>
  <c r="F328" i="1"/>
  <c r="J328" i="1"/>
  <c r="F329" i="1"/>
  <c r="J329" i="1"/>
  <c r="F330" i="1"/>
  <c r="J330" i="1"/>
  <c r="F331" i="1"/>
  <c r="J331" i="1"/>
  <c r="F332" i="1"/>
  <c r="J332" i="1"/>
  <c r="F333" i="1"/>
  <c r="J333" i="1"/>
  <c r="K327" i="1"/>
  <c r="F313" i="1"/>
  <c r="J313" i="1"/>
  <c r="F314" i="1"/>
  <c r="J314" i="1"/>
  <c r="F315" i="1"/>
  <c r="J315" i="1"/>
  <c r="F316" i="1"/>
  <c r="J316" i="1"/>
  <c r="F317" i="1"/>
  <c r="J317" i="1"/>
  <c r="F318" i="1"/>
  <c r="J318" i="1"/>
  <c r="F319" i="1"/>
  <c r="J319" i="1"/>
  <c r="K313" i="1"/>
  <c r="F306" i="1"/>
  <c r="J306" i="1"/>
  <c r="F307" i="1"/>
  <c r="J307" i="1"/>
  <c r="F308" i="1"/>
  <c r="J308" i="1"/>
  <c r="F309" i="1"/>
  <c r="J309" i="1"/>
  <c r="F310" i="1"/>
  <c r="J310" i="1"/>
  <c r="F311" i="1"/>
  <c r="J311" i="1"/>
  <c r="F312" i="1"/>
  <c r="J312" i="1"/>
  <c r="K306" i="1"/>
  <c r="F299" i="1"/>
  <c r="F292" i="1"/>
  <c r="F293" i="1"/>
  <c r="F294" i="1"/>
  <c r="F295" i="1"/>
  <c r="F296" i="1"/>
  <c r="F297" i="1"/>
  <c r="F298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  <c r="K299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K285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K278" i="1"/>
  <c r="F270" i="1"/>
  <c r="F262" i="1"/>
  <c r="F263" i="1"/>
  <c r="F264" i="1"/>
  <c r="F265" i="1"/>
  <c r="F266" i="1"/>
  <c r="F267" i="1"/>
  <c r="F268" i="1"/>
  <c r="F269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K270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K254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K246" i="1"/>
  <c r="F240" i="1"/>
  <c r="F233" i="1"/>
  <c r="F234" i="1"/>
  <c r="F235" i="1"/>
  <c r="F236" i="1"/>
  <c r="F237" i="1"/>
  <c r="F238" i="1"/>
  <c r="F239" i="1"/>
  <c r="J240" i="1"/>
  <c r="F241" i="1"/>
  <c r="J241" i="1"/>
  <c r="F242" i="1"/>
  <c r="J242" i="1"/>
  <c r="F243" i="1"/>
  <c r="J243" i="1"/>
  <c r="F244" i="1"/>
  <c r="J244" i="1"/>
  <c r="F245" i="1"/>
  <c r="J245" i="1"/>
  <c r="K240" i="1"/>
  <c r="F229" i="1"/>
  <c r="J229" i="1"/>
  <c r="F230" i="1"/>
  <c r="J230" i="1"/>
  <c r="F231" i="1"/>
  <c r="J231" i="1"/>
  <c r="F232" i="1"/>
  <c r="J232" i="1"/>
  <c r="K229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K223" i="1"/>
  <c r="F215" i="1"/>
  <c r="F207" i="1"/>
  <c r="F208" i="1"/>
  <c r="F209" i="1"/>
  <c r="F210" i="1"/>
  <c r="F211" i="1"/>
  <c r="F212" i="1"/>
  <c r="F213" i="1"/>
  <c r="F214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K215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K199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K191" i="1"/>
  <c r="F183" i="1"/>
  <c r="F176" i="1"/>
  <c r="F177" i="1"/>
  <c r="F178" i="1"/>
  <c r="F179" i="1"/>
  <c r="F180" i="1"/>
  <c r="F181" i="1"/>
  <c r="F182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K183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K168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K161" i="1"/>
  <c r="F153" i="1"/>
  <c r="F145" i="1"/>
  <c r="F146" i="1"/>
  <c r="F147" i="1"/>
  <c r="F148" i="1"/>
  <c r="F149" i="1"/>
  <c r="F150" i="1"/>
  <c r="F151" i="1"/>
  <c r="F152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K153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K138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K130" i="1"/>
  <c r="F121" i="1"/>
  <c r="F113" i="1"/>
  <c r="F114" i="1"/>
  <c r="F115" i="1"/>
  <c r="F116" i="1"/>
  <c r="F117" i="1"/>
  <c r="F118" i="1"/>
  <c r="F119" i="1"/>
  <c r="F120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K121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K105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K98" i="1"/>
  <c r="F90" i="1"/>
  <c r="F82" i="1"/>
  <c r="F83" i="1"/>
  <c r="F84" i="1"/>
  <c r="F85" i="1"/>
  <c r="F86" i="1"/>
  <c r="F87" i="1"/>
  <c r="F88" i="1"/>
  <c r="F89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K90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K74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K66" i="1"/>
  <c r="F58" i="1"/>
  <c r="F50" i="1"/>
  <c r="F51" i="1"/>
  <c r="F52" i="1"/>
  <c r="F53" i="1"/>
  <c r="F54" i="1"/>
  <c r="F55" i="1"/>
  <c r="F56" i="1"/>
  <c r="F57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K58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K42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K34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K26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K10" i="1"/>
  <c r="H577" i="1"/>
  <c r="H578" i="1"/>
  <c r="H579" i="1"/>
  <c r="H580" i="1"/>
  <c r="H581" i="1"/>
  <c r="H582" i="1"/>
  <c r="H583" i="1"/>
  <c r="H584" i="1"/>
  <c r="I577" i="1"/>
  <c r="H585" i="1"/>
  <c r="H586" i="1"/>
  <c r="H587" i="1"/>
  <c r="H588" i="1"/>
  <c r="H589" i="1"/>
  <c r="H590" i="1"/>
  <c r="H591" i="1"/>
  <c r="H592" i="1"/>
  <c r="I585" i="1"/>
  <c r="H601" i="1"/>
  <c r="H602" i="1"/>
  <c r="H603" i="1"/>
  <c r="H604" i="1"/>
  <c r="H605" i="1"/>
  <c r="H606" i="1"/>
  <c r="H607" i="1"/>
  <c r="H608" i="1"/>
  <c r="I601" i="1"/>
  <c r="H609" i="1"/>
  <c r="H610" i="1"/>
  <c r="H611" i="1"/>
  <c r="I609" i="1"/>
  <c r="H612" i="1"/>
  <c r="H613" i="1"/>
  <c r="H614" i="1"/>
  <c r="H615" i="1"/>
  <c r="H616" i="1"/>
  <c r="I612" i="1"/>
  <c r="H621" i="1"/>
  <c r="H622" i="1"/>
  <c r="H623" i="1"/>
  <c r="H624" i="1"/>
  <c r="I621" i="1"/>
  <c r="H625" i="1"/>
  <c r="H626" i="1"/>
  <c r="I625" i="1"/>
  <c r="H629" i="1"/>
  <c r="H630" i="1"/>
  <c r="H631" i="1"/>
  <c r="I629" i="1"/>
  <c r="H632" i="1"/>
  <c r="H633" i="1"/>
  <c r="H634" i="1"/>
  <c r="H635" i="1"/>
  <c r="H636" i="1"/>
  <c r="H637" i="1"/>
  <c r="H638" i="1"/>
  <c r="H639" i="1"/>
  <c r="I632" i="1"/>
  <c r="H640" i="1"/>
  <c r="H641" i="1"/>
  <c r="H642" i="1"/>
  <c r="H643" i="1"/>
  <c r="H644" i="1"/>
  <c r="H645" i="1"/>
  <c r="H646" i="1"/>
  <c r="H647" i="1"/>
  <c r="I640" i="1"/>
  <c r="H656" i="1"/>
  <c r="H657" i="1"/>
  <c r="H658" i="1"/>
  <c r="H659" i="1"/>
  <c r="H660" i="1"/>
  <c r="H661" i="1"/>
  <c r="H662" i="1"/>
  <c r="I656" i="1"/>
  <c r="H663" i="1"/>
  <c r="H664" i="1"/>
  <c r="H665" i="1"/>
  <c r="H666" i="1"/>
  <c r="H667" i="1"/>
  <c r="H668" i="1"/>
  <c r="H669" i="1"/>
  <c r="H670" i="1"/>
  <c r="I663" i="1"/>
  <c r="H671" i="1"/>
  <c r="H672" i="1"/>
  <c r="H673" i="1"/>
  <c r="H674" i="1"/>
  <c r="H675" i="1"/>
  <c r="H676" i="1"/>
  <c r="H677" i="1"/>
  <c r="H678" i="1"/>
  <c r="I671" i="1"/>
  <c r="H687" i="1"/>
  <c r="H688" i="1"/>
  <c r="H689" i="1"/>
  <c r="H690" i="1"/>
  <c r="H691" i="1"/>
  <c r="H692" i="1"/>
  <c r="H693" i="1"/>
  <c r="I687" i="1"/>
  <c r="H694" i="1"/>
  <c r="H695" i="1"/>
  <c r="H696" i="1"/>
  <c r="H697" i="1"/>
  <c r="H698" i="1"/>
  <c r="H699" i="1"/>
  <c r="H700" i="1"/>
  <c r="H701" i="1"/>
  <c r="I694" i="1"/>
  <c r="H702" i="1"/>
  <c r="H703" i="1"/>
  <c r="H704" i="1"/>
  <c r="H705" i="1"/>
  <c r="H706" i="1"/>
  <c r="H707" i="1"/>
  <c r="H708" i="1"/>
  <c r="H709" i="1"/>
  <c r="I702" i="1"/>
  <c r="H718" i="1"/>
  <c r="H719" i="1"/>
  <c r="H720" i="1"/>
  <c r="H721" i="1"/>
  <c r="H722" i="1"/>
  <c r="H723" i="1"/>
  <c r="H724" i="1"/>
  <c r="H725" i="1"/>
  <c r="I718" i="1"/>
  <c r="G477" i="1"/>
  <c r="H183" i="1"/>
  <c r="H184" i="1"/>
  <c r="H185" i="1"/>
  <c r="H186" i="1"/>
  <c r="H187" i="1"/>
  <c r="H188" i="1"/>
  <c r="H189" i="1"/>
  <c r="H190" i="1"/>
  <c r="I183" i="1"/>
  <c r="H2" i="1"/>
  <c r="H3" i="1"/>
  <c r="H4" i="1"/>
  <c r="H5" i="1"/>
  <c r="H6" i="1"/>
  <c r="H7" i="1"/>
  <c r="H8" i="1"/>
  <c r="H9" i="1"/>
  <c r="I2" i="1"/>
  <c r="H627" i="1"/>
  <c r="I627" i="1"/>
  <c r="H569" i="1"/>
  <c r="H570" i="1"/>
  <c r="H571" i="1"/>
  <c r="H572" i="1"/>
  <c r="H573" i="1"/>
  <c r="H574" i="1"/>
  <c r="H575" i="1"/>
  <c r="H576" i="1"/>
  <c r="I569" i="1"/>
  <c r="H554" i="1"/>
  <c r="H555" i="1"/>
  <c r="H556" i="1"/>
  <c r="H557" i="1"/>
  <c r="H558" i="1"/>
  <c r="H559" i="1"/>
  <c r="H560" i="1"/>
  <c r="H561" i="1"/>
  <c r="I554" i="1"/>
  <c r="H546" i="1"/>
  <c r="H547" i="1"/>
  <c r="H548" i="1"/>
  <c r="H549" i="1"/>
  <c r="H550" i="1"/>
  <c r="H551" i="1"/>
  <c r="H552" i="1"/>
  <c r="H553" i="1"/>
  <c r="I546" i="1"/>
  <c r="H538" i="1"/>
  <c r="H539" i="1"/>
  <c r="H540" i="1"/>
  <c r="H541" i="1"/>
  <c r="H542" i="1"/>
  <c r="H543" i="1"/>
  <c r="H544" i="1"/>
  <c r="H545" i="1"/>
  <c r="I538" i="1"/>
  <c r="H522" i="1"/>
  <c r="H523" i="1"/>
  <c r="H524" i="1"/>
  <c r="H525" i="1"/>
  <c r="H526" i="1"/>
  <c r="H527" i="1"/>
  <c r="H528" i="1"/>
  <c r="H529" i="1"/>
  <c r="I522" i="1"/>
  <c r="H514" i="1"/>
  <c r="H515" i="1"/>
  <c r="H516" i="1"/>
  <c r="H517" i="1"/>
  <c r="H518" i="1"/>
  <c r="H519" i="1"/>
  <c r="H520" i="1"/>
  <c r="H521" i="1"/>
  <c r="I514" i="1"/>
  <c r="H507" i="1"/>
  <c r="H508" i="1"/>
  <c r="H509" i="1"/>
  <c r="H510" i="1"/>
  <c r="H511" i="1"/>
  <c r="H512" i="1"/>
  <c r="H513" i="1"/>
  <c r="I507" i="1"/>
  <c r="H493" i="1"/>
  <c r="H494" i="1"/>
  <c r="H495" i="1"/>
  <c r="H496" i="1"/>
  <c r="H497" i="1"/>
  <c r="H498" i="1"/>
  <c r="H499" i="1"/>
  <c r="I493" i="1"/>
  <c r="H486" i="1"/>
  <c r="H487" i="1"/>
  <c r="H488" i="1"/>
  <c r="H489" i="1"/>
  <c r="H490" i="1"/>
  <c r="H491" i="1"/>
  <c r="H492" i="1"/>
  <c r="I486" i="1"/>
  <c r="H479" i="1"/>
  <c r="H480" i="1"/>
  <c r="H481" i="1"/>
  <c r="H482" i="1"/>
  <c r="H483" i="1"/>
  <c r="H484" i="1"/>
  <c r="H485" i="1"/>
  <c r="I479" i="1"/>
  <c r="H465" i="1"/>
  <c r="H466" i="1"/>
  <c r="H467" i="1"/>
  <c r="H468" i="1"/>
  <c r="H469" i="1"/>
  <c r="H470" i="1"/>
  <c r="H471" i="1"/>
  <c r="I465" i="1"/>
  <c r="H458" i="1"/>
  <c r="H459" i="1"/>
  <c r="H460" i="1"/>
  <c r="H461" i="1"/>
  <c r="H462" i="1"/>
  <c r="H463" i="1"/>
  <c r="H464" i="1"/>
  <c r="I458" i="1"/>
  <c r="H451" i="1"/>
  <c r="H452" i="1"/>
  <c r="H453" i="1"/>
  <c r="H454" i="1"/>
  <c r="H455" i="1"/>
  <c r="H456" i="1"/>
  <c r="H457" i="1"/>
  <c r="I451" i="1"/>
  <c r="H437" i="1"/>
  <c r="H438" i="1"/>
  <c r="H439" i="1"/>
  <c r="H440" i="1"/>
  <c r="H441" i="1"/>
  <c r="H442" i="1"/>
  <c r="H443" i="1"/>
  <c r="I437" i="1"/>
  <c r="H430" i="1"/>
  <c r="H431" i="1"/>
  <c r="H432" i="1"/>
  <c r="H433" i="1"/>
  <c r="H434" i="1"/>
  <c r="H435" i="1"/>
  <c r="H436" i="1"/>
  <c r="I430" i="1"/>
  <c r="H424" i="1"/>
  <c r="H425" i="1"/>
  <c r="H426" i="1"/>
  <c r="H427" i="1"/>
  <c r="H428" i="1"/>
  <c r="H429" i="1"/>
  <c r="I424" i="1"/>
  <c r="H412" i="1"/>
  <c r="H413" i="1"/>
  <c r="H414" i="1"/>
  <c r="H415" i="1"/>
  <c r="H416" i="1"/>
  <c r="H417" i="1"/>
  <c r="I412" i="1"/>
  <c r="H406" i="1"/>
  <c r="H407" i="1"/>
  <c r="H408" i="1"/>
  <c r="H409" i="1"/>
  <c r="H410" i="1"/>
  <c r="H411" i="1"/>
  <c r="I406" i="1"/>
  <c r="H400" i="1"/>
  <c r="H401" i="1"/>
  <c r="H402" i="1"/>
  <c r="H403" i="1"/>
  <c r="H404" i="1"/>
  <c r="H405" i="1"/>
  <c r="I400" i="1"/>
  <c r="H388" i="1"/>
  <c r="H389" i="1"/>
  <c r="H390" i="1"/>
  <c r="H391" i="1"/>
  <c r="H392" i="1"/>
  <c r="H393" i="1"/>
  <c r="I388" i="1"/>
  <c r="H382" i="1"/>
  <c r="H383" i="1"/>
  <c r="H384" i="1"/>
  <c r="H385" i="1"/>
  <c r="H386" i="1"/>
  <c r="H387" i="1"/>
  <c r="I382" i="1"/>
  <c r="H376" i="1"/>
  <c r="H377" i="1"/>
  <c r="H378" i="1"/>
  <c r="H379" i="1"/>
  <c r="H380" i="1"/>
  <c r="H381" i="1"/>
  <c r="I376" i="1"/>
  <c r="H364" i="1"/>
  <c r="H365" i="1"/>
  <c r="H366" i="1"/>
  <c r="H367" i="1"/>
  <c r="H368" i="1"/>
  <c r="H369" i="1"/>
  <c r="I364" i="1"/>
  <c r="H358" i="1"/>
  <c r="H359" i="1"/>
  <c r="H360" i="1"/>
  <c r="H361" i="1"/>
  <c r="H362" i="1"/>
  <c r="H363" i="1"/>
  <c r="I358" i="1"/>
  <c r="H352" i="1"/>
  <c r="H353" i="1"/>
  <c r="H354" i="1"/>
  <c r="H355" i="1"/>
  <c r="H356" i="1"/>
  <c r="H357" i="1"/>
  <c r="I352" i="1"/>
  <c r="H340" i="1"/>
  <c r="H341" i="1"/>
  <c r="H342" i="1"/>
  <c r="H343" i="1"/>
  <c r="H344" i="1"/>
  <c r="H345" i="1"/>
  <c r="I340" i="1"/>
  <c r="H334" i="1"/>
  <c r="H335" i="1"/>
  <c r="H336" i="1"/>
  <c r="H337" i="1"/>
  <c r="H338" i="1"/>
  <c r="H339" i="1"/>
  <c r="I334" i="1"/>
  <c r="H327" i="1"/>
  <c r="H328" i="1"/>
  <c r="H329" i="1"/>
  <c r="H330" i="1"/>
  <c r="H331" i="1"/>
  <c r="H332" i="1"/>
  <c r="H333" i="1"/>
  <c r="I327" i="1"/>
  <c r="H313" i="1"/>
  <c r="H314" i="1"/>
  <c r="H315" i="1"/>
  <c r="H316" i="1"/>
  <c r="H317" i="1"/>
  <c r="H318" i="1"/>
  <c r="H319" i="1"/>
  <c r="I313" i="1"/>
  <c r="H306" i="1"/>
  <c r="H307" i="1"/>
  <c r="H308" i="1"/>
  <c r="H309" i="1"/>
  <c r="H310" i="1"/>
  <c r="H311" i="1"/>
  <c r="H312" i="1"/>
  <c r="I306" i="1"/>
  <c r="H299" i="1"/>
  <c r="H300" i="1"/>
  <c r="H301" i="1"/>
  <c r="H302" i="1"/>
  <c r="H303" i="1"/>
  <c r="H304" i="1"/>
  <c r="H305" i="1"/>
  <c r="I299" i="1"/>
  <c r="H285" i="1"/>
  <c r="H286" i="1"/>
  <c r="H287" i="1"/>
  <c r="H288" i="1"/>
  <c r="H289" i="1"/>
  <c r="H290" i="1"/>
  <c r="H291" i="1"/>
  <c r="I285" i="1"/>
  <c r="H278" i="1"/>
  <c r="H279" i="1"/>
  <c r="H280" i="1"/>
  <c r="H281" i="1"/>
  <c r="H282" i="1"/>
  <c r="H283" i="1"/>
  <c r="H284" i="1"/>
  <c r="I278" i="1"/>
  <c r="H270" i="1"/>
  <c r="H271" i="1"/>
  <c r="H272" i="1"/>
  <c r="H273" i="1"/>
  <c r="H274" i="1"/>
  <c r="H275" i="1"/>
  <c r="H276" i="1"/>
  <c r="H277" i="1"/>
  <c r="I270" i="1"/>
  <c r="H254" i="1"/>
  <c r="H255" i="1"/>
  <c r="H256" i="1"/>
  <c r="H257" i="1"/>
  <c r="H258" i="1"/>
  <c r="H259" i="1"/>
  <c r="H260" i="1"/>
  <c r="H261" i="1"/>
  <c r="I254" i="1"/>
  <c r="H246" i="1"/>
  <c r="H247" i="1"/>
  <c r="H248" i="1"/>
  <c r="H249" i="1"/>
  <c r="H250" i="1"/>
  <c r="H251" i="1"/>
  <c r="H252" i="1"/>
  <c r="H253" i="1"/>
  <c r="I246" i="1"/>
  <c r="H240" i="1"/>
  <c r="H241" i="1"/>
  <c r="H242" i="1"/>
  <c r="H243" i="1"/>
  <c r="H244" i="1"/>
  <c r="H245" i="1"/>
  <c r="I240" i="1"/>
  <c r="H229" i="1"/>
  <c r="H230" i="1"/>
  <c r="H231" i="1"/>
  <c r="H232" i="1"/>
  <c r="I229" i="1"/>
  <c r="H223" i="1"/>
  <c r="H224" i="1"/>
  <c r="H225" i="1"/>
  <c r="H226" i="1"/>
  <c r="H227" i="1"/>
  <c r="H228" i="1"/>
  <c r="I223" i="1"/>
  <c r="H215" i="1"/>
  <c r="H216" i="1"/>
  <c r="H217" i="1"/>
  <c r="H218" i="1"/>
  <c r="H219" i="1"/>
  <c r="H220" i="1"/>
  <c r="H221" i="1"/>
  <c r="H222" i="1"/>
  <c r="I215" i="1"/>
  <c r="H199" i="1"/>
  <c r="H200" i="1"/>
  <c r="H201" i="1"/>
  <c r="H202" i="1"/>
  <c r="H203" i="1"/>
  <c r="H204" i="1"/>
  <c r="H205" i="1"/>
  <c r="H206" i="1"/>
  <c r="I199" i="1"/>
  <c r="H191" i="1"/>
  <c r="H192" i="1"/>
  <c r="H193" i="1"/>
  <c r="H194" i="1"/>
  <c r="H195" i="1"/>
  <c r="H196" i="1"/>
  <c r="H197" i="1"/>
  <c r="H198" i="1"/>
  <c r="I191" i="1"/>
  <c r="H168" i="1"/>
  <c r="H169" i="1"/>
  <c r="H170" i="1"/>
  <c r="H171" i="1"/>
  <c r="H172" i="1"/>
  <c r="H173" i="1"/>
  <c r="H174" i="1"/>
  <c r="H175" i="1"/>
  <c r="I168" i="1"/>
  <c r="H161" i="1"/>
  <c r="H162" i="1"/>
  <c r="H163" i="1"/>
  <c r="H164" i="1"/>
  <c r="H165" i="1"/>
  <c r="H166" i="1"/>
  <c r="H167" i="1"/>
  <c r="I161" i="1"/>
  <c r="H153" i="1"/>
  <c r="H154" i="1"/>
  <c r="H155" i="1"/>
  <c r="H156" i="1"/>
  <c r="H157" i="1"/>
  <c r="H158" i="1"/>
  <c r="H159" i="1"/>
  <c r="H160" i="1"/>
  <c r="I153" i="1"/>
  <c r="H138" i="1"/>
  <c r="H139" i="1"/>
  <c r="H140" i="1"/>
  <c r="H141" i="1"/>
  <c r="H142" i="1"/>
  <c r="H143" i="1"/>
  <c r="H144" i="1"/>
  <c r="I138" i="1"/>
  <c r="H130" i="1"/>
  <c r="H131" i="1"/>
  <c r="H132" i="1"/>
  <c r="H133" i="1"/>
  <c r="H134" i="1"/>
  <c r="H135" i="1"/>
  <c r="H136" i="1"/>
  <c r="H137" i="1"/>
  <c r="I130" i="1"/>
  <c r="H121" i="1"/>
  <c r="H122" i="1"/>
  <c r="H123" i="1"/>
  <c r="H124" i="1"/>
  <c r="H125" i="1"/>
  <c r="H126" i="1"/>
  <c r="H127" i="1"/>
  <c r="H128" i="1"/>
  <c r="H129" i="1"/>
  <c r="I121" i="1"/>
  <c r="H105" i="1"/>
  <c r="H106" i="1"/>
  <c r="H107" i="1"/>
  <c r="H108" i="1"/>
  <c r="H109" i="1"/>
  <c r="H110" i="1"/>
  <c r="H111" i="1"/>
  <c r="H112" i="1"/>
  <c r="I105" i="1"/>
  <c r="H98" i="1"/>
  <c r="H99" i="1"/>
  <c r="H100" i="1"/>
  <c r="H101" i="1"/>
  <c r="H102" i="1"/>
  <c r="H103" i="1"/>
  <c r="H104" i="1"/>
  <c r="I98" i="1"/>
  <c r="H90" i="1"/>
  <c r="H91" i="1"/>
  <c r="H92" i="1"/>
  <c r="H93" i="1"/>
  <c r="H94" i="1"/>
  <c r="H95" i="1"/>
  <c r="H96" i="1"/>
  <c r="H97" i="1"/>
  <c r="I90" i="1"/>
  <c r="H74" i="1"/>
  <c r="H75" i="1"/>
  <c r="H76" i="1"/>
  <c r="H77" i="1"/>
  <c r="H78" i="1"/>
  <c r="H79" i="1"/>
  <c r="H80" i="1"/>
  <c r="H81" i="1"/>
  <c r="I74" i="1"/>
  <c r="H66" i="1"/>
  <c r="H67" i="1"/>
  <c r="H68" i="1"/>
  <c r="H69" i="1"/>
  <c r="H70" i="1"/>
  <c r="H71" i="1"/>
  <c r="H72" i="1"/>
  <c r="H73" i="1"/>
  <c r="I66" i="1"/>
  <c r="H58" i="1"/>
  <c r="H59" i="1"/>
  <c r="H60" i="1"/>
  <c r="H61" i="1"/>
  <c r="H62" i="1"/>
  <c r="H63" i="1"/>
  <c r="H64" i="1"/>
  <c r="H65" i="1"/>
  <c r="I58" i="1"/>
  <c r="H42" i="1"/>
  <c r="H43" i="1"/>
  <c r="H44" i="1"/>
  <c r="H45" i="1"/>
  <c r="H46" i="1"/>
  <c r="H47" i="1"/>
  <c r="H48" i="1"/>
  <c r="H49" i="1"/>
  <c r="I42" i="1"/>
  <c r="H34" i="1"/>
  <c r="H35" i="1"/>
  <c r="H36" i="1"/>
  <c r="H37" i="1"/>
  <c r="H38" i="1"/>
  <c r="H39" i="1"/>
  <c r="H40" i="1"/>
  <c r="H41" i="1"/>
  <c r="I34" i="1"/>
  <c r="H26" i="1"/>
  <c r="H27" i="1"/>
  <c r="H28" i="1"/>
  <c r="H29" i="1"/>
  <c r="H30" i="1"/>
  <c r="H31" i="1"/>
  <c r="H32" i="1"/>
  <c r="H33" i="1"/>
  <c r="I26" i="1"/>
  <c r="H10" i="1"/>
  <c r="H11" i="1"/>
  <c r="H12" i="1"/>
  <c r="H13" i="1"/>
  <c r="H14" i="1"/>
  <c r="H15" i="1"/>
  <c r="H16" i="1"/>
  <c r="H17" i="1"/>
  <c r="I10" i="1"/>
  <c r="G499" i="1"/>
  <c r="E499" i="1"/>
  <c r="D499" i="1"/>
  <c r="C499" i="1"/>
  <c r="B499" i="1"/>
  <c r="A499" i="1"/>
  <c r="G498" i="1"/>
  <c r="E498" i="1"/>
  <c r="D498" i="1"/>
  <c r="C498" i="1"/>
  <c r="B498" i="1"/>
  <c r="A498" i="1"/>
  <c r="G497" i="1"/>
  <c r="E497" i="1"/>
  <c r="D497" i="1"/>
  <c r="C497" i="1"/>
  <c r="B497" i="1"/>
  <c r="A497" i="1"/>
  <c r="G496" i="1"/>
  <c r="E496" i="1"/>
  <c r="D496" i="1"/>
  <c r="C496" i="1"/>
  <c r="B496" i="1"/>
  <c r="A496" i="1"/>
  <c r="G495" i="1"/>
  <c r="E495" i="1"/>
  <c r="D495" i="1"/>
  <c r="C495" i="1"/>
  <c r="B495" i="1"/>
  <c r="A495" i="1"/>
  <c r="G494" i="1"/>
  <c r="E494" i="1"/>
  <c r="D494" i="1"/>
  <c r="C494" i="1"/>
  <c r="B494" i="1"/>
  <c r="A494" i="1"/>
  <c r="G493" i="1"/>
  <c r="E493" i="1"/>
  <c r="D493" i="1"/>
  <c r="C493" i="1"/>
  <c r="B493" i="1"/>
  <c r="A493" i="1"/>
  <c r="G492" i="1"/>
  <c r="E492" i="1"/>
  <c r="D492" i="1"/>
  <c r="C492" i="1"/>
  <c r="B492" i="1"/>
  <c r="A492" i="1"/>
  <c r="G491" i="1"/>
  <c r="E491" i="1"/>
  <c r="D491" i="1"/>
  <c r="C491" i="1"/>
  <c r="B491" i="1"/>
  <c r="A491" i="1"/>
  <c r="G490" i="1"/>
  <c r="E490" i="1"/>
  <c r="D490" i="1"/>
  <c r="C490" i="1"/>
  <c r="B490" i="1"/>
  <c r="A490" i="1"/>
  <c r="G489" i="1"/>
  <c r="E489" i="1"/>
  <c r="D489" i="1"/>
  <c r="C489" i="1"/>
  <c r="B489" i="1"/>
  <c r="A489" i="1"/>
  <c r="G488" i="1"/>
  <c r="E488" i="1"/>
  <c r="D488" i="1"/>
  <c r="C488" i="1"/>
  <c r="B488" i="1"/>
  <c r="A488" i="1"/>
  <c r="G487" i="1"/>
  <c r="E487" i="1"/>
  <c r="D487" i="1"/>
  <c r="C487" i="1"/>
  <c r="B487" i="1"/>
  <c r="A487" i="1"/>
  <c r="G486" i="1"/>
  <c r="E486" i="1"/>
  <c r="D486" i="1"/>
  <c r="C486" i="1"/>
  <c r="B486" i="1"/>
  <c r="A486" i="1"/>
  <c r="G513" i="1"/>
  <c r="E513" i="1"/>
  <c r="D513" i="1"/>
  <c r="C513" i="1"/>
  <c r="B513" i="1"/>
  <c r="A513" i="1"/>
  <c r="G512" i="1"/>
  <c r="E512" i="1"/>
  <c r="D512" i="1"/>
  <c r="C512" i="1"/>
  <c r="B512" i="1"/>
  <c r="A512" i="1"/>
  <c r="G511" i="1"/>
  <c r="E511" i="1"/>
  <c r="D511" i="1"/>
  <c r="C511" i="1"/>
  <c r="B511" i="1"/>
  <c r="A511" i="1"/>
  <c r="G510" i="1"/>
  <c r="E510" i="1"/>
  <c r="D510" i="1"/>
  <c r="C510" i="1"/>
  <c r="B510" i="1"/>
  <c r="A510" i="1"/>
  <c r="G509" i="1"/>
  <c r="E509" i="1"/>
  <c r="D509" i="1"/>
  <c r="C509" i="1"/>
  <c r="B509" i="1"/>
  <c r="A509" i="1"/>
  <c r="G508" i="1"/>
  <c r="E508" i="1"/>
  <c r="D508" i="1"/>
  <c r="C508" i="1"/>
  <c r="B508" i="1"/>
  <c r="A508" i="1"/>
  <c r="G507" i="1"/>
  <c r="E507" i="1"/>
  <c r="D507" i="1"/>
  <c r="C507" i="1"/>
  <c r="B507" i="1"/>
  <c r="A507" i="1"/>
  <c r="G506" i="1"/>
  <c r="E506" i="1"/>
  <c r="D506" i="1"/>
  <c r="C506" i="1"/>
  <c r="B506" i="1"/>
  <c r="A506" i="1"/>
  <c r="G505" i="1"/>
  <c r="E505" i="1"/>
  <c r="D505" i="1"/>
  <c r="C505" i="1"/>
  <c r="B505" i="1"/>
  <c r="A505" i="1"/>
  <c r="G504" i="1"/>
  <c r="E504" i="1"/>
  <c r="D504" i="1"/>
  <c r="C504" i="1"/>
  <c r="B504" i="1"/>
  <c r="A504" i="1"/>
  <c r="G503" i="1"/>
  <c r="E503" i="1"/>
  <c r="D503" i="1"/>
  <c r="C503" i="1"/>
  <c r="B503" i="1"/>
  <c r="A503" i="1"/>
  <c r="G502" i="1"/>
  <c r="E502" i="1"/>
  <c r="D502" i="1"/>
  <c r="C502" i="1"/>
  <c r="B502" i="1"/>
  <c r="A502" i="1"/>
  <c r="G501" i="1"/>
  <c r="E501" i="1"/>
  <c r="D501" i="1"/>
  <c r="C501" i="1"/>
  <c r="B501" i="1"/>
  <c r="A501" i="1"/>
  <c r="G500" i="1"/>
  <c r="E500" i="1"/>
  <c r="D500" i="1"/>
  <c r="C500" i="1"/>
  <c r="B500" i="1"/>
  <c r="A500" i="1"/>
  <c r="G443" i="1"/>
  <c r="E443" i="1"/>
  <c r="D443" i="1"/>
  <c r="C443" i="1"/>
  <c r="B443" i="1"/>
  <c r="A443" i="1"/>
  <c r="G442" i="1"/>
  <c r="E442" i="1"/>
  <c r="D442" i="1"/>
  <c r="C442" i="1"/>
  <c r="B442" i="1"/>
  <c r="A442" i="1"/>
  <c r="G441" i="1"/>
  <c r="E441" i="1"/>
  <c r="D441" i="1"/>
  <c r="C441" i="1"/>
  <c r="B441" i="1"/>
  <c r="A441" i="1"/>
  <c r="G440" i="1"/>
  <c r="E440" i="1"/>
  <c r="D440" i="1"/>
  <c r="C440" i="1"/>
  <c r="B440" i="1"/>
  <c r="A440" i="1"/>
  <c r="G439" i="1"/>
  <c r="E439" i="1"/>
  <c r="D439" i="1"/>
  <c r="C439" i="1"/>
  <c r="B439" i="1"/>
  <c r="A439" i="1"/>
  <c r="G438" i="1"/>
  <c r="E438" i="1"/>
  <c r="D438" i="1"/>
  <c r="C438" i="1"/>
  <c r="B438" i="1"/>
  <c r="A438" i="1"/>
  <c r="G437" i="1"/>
  <c r="E437" i="1"/>
  <c r="D437" i="1"/>
  <c r="C437" i="1"/>
  <c r="B437" i="1"/>
  <c r="A437" i="1"/>
  <c r="G436" i="1"/>
  <c r="E436" i="1"/>
  <c r="D436" i="1"/>
  <c r="C436" i="1"/>
  <c r="B436" i="1"/>
  <c r="A436" i="1"/>
  <c r="G435" i="1"/>
  <c r="E435" i="1"/>
  <c r="D435" i="1"/>
  <c r="C435" i="1"/>
  <c r="B435" i="1"/>
  <c r="A435" i="1"/>
  <c r="G434" i="1"/>
  <c r="E434" i="1"/>
  <c r="D434" i="1"/>
  <c r="C434" i="1"/>
  <c r="B434" i="1"/>
  <c r="A434" i="1"/>
  <c r="G433" i="1"/>
  <c r="E433" i="1"/>
  <c r="D433" i="1"/>
  <c r="C433" i="1"/>
  <c r="B433" i="1"/>
  <c r="A433" i="1"/>
  <c r="G432" i="1"/>
  <c r="E432" i="1"/>
  <c r="D432" i="1"/>
  <c r="C432" i="1"/>
  <c r="B432" i="1"/>
  <c r="A432" i="1"/>
  <c r="G431" i="1"/>
  <c r="E431" i="1"/>
  <c r="D431" i="1"/>
  <c r="C431" i="1"/>
  <c r="B431" i="1"/>
  <c r="A431" i="1"/>
  <c r="G430" i="1"/>
  <c r="E430" i="1"/>
  <c r="D430" i="1"/>
  <c r="C430" i="1"/>
  <c r="B430" i="1"/>
  <c r="A430" i="1"/>
  <c r="G457" i="1"/>
  <c r="E457" i="1"/>
  <c r="D457" i="1"/>
  <c r="C457" i="1"/>
  <c r="B457" i="1"/>
  <c r="A457" i="1"/>
  <c r="G456" i="1"/>
  <c r="E456" i="1"/>
  <c r="D456" i="1"/>
  <c r="C456" i="1"/>
  <c r="B456" i="1"/>
  <c r="A456" i="1"/>
  <c r="G455" i="1"/>
  <c r="E455" i="1"/>
  <c r="D455" i="1"/>
  <c r="C455" i="1"/>
  <c r="B455" i="1"/>
  <c r="A455" i="1"/>
  <c r="G454" i="1"/>
  <c r="E454" i="1"/>
  <c r="D454" i="1"/>
  <c r="C454" i="1"/>
  <c r="B454" i="1"/>
  <c r="A454" i="1"/>
  <c r="G453" i="1"/>
  <c r="E453" i="1"/>
  <c r="D453" i="1"/>
  <c r="C453" i="1"/>
  <c r="B453" i="1"/>
  <c r="A453" i="1"/>
  <c r="G452" i="1"/>
  <c r="E452" i="1"/>
  <c r="D452" i="1"/>
  <c r="C452" i="1"/>
  <c r="B452" i="1"/>
  <c r="A452" i="1"/>
  <c r="G451" i="1"/>
  <c r="E451" i="1"/>
  <c r="D451" i="1"/>
  <c r="C451" i="1"/>
  <c r="B451" i="1"/>
  <c r="A451" i="1"/>
  <c r="G450" i="1"/>
  <c r="E450" i="1"/>
  <c r="D450" i="1"/>
  <c r="C450" i="1"/>
  <c r="B450" i="1"/>
  <c r="A450" i="1"/>
  <c r="G449" i="1"/>
  <c r="E449" i="1"/>
  <c r="D449" i="1"/>
  <c r="C449" i="1"/>
  <c r="B449" i="1"/>
  <c r="A449" i="1"/>
  <c r="G448" i="1"/>
  <c r="E448" i="1"/>
  <c r="D448" i="1"/>
  <c r="C448" i="1"/>
  <c r="B448" i="1"/>
  <c r="A448" i="1"/>
  <c r="G447" i="1"/>
  <c r="E447" i="1"/>
  <c r="D447" i="1"/>
  <c r="C447" i="1"/>
  <c r="B447" i="1"/>
  <c r="A447" i="1"/>
  <c r="G446" i="1"/>
  <c r="E446" i="1"/>
  <c r="D446" i="1"/>
  <c r="C446" i="1"/>
  <c r="B446" i="1"/>
  <c r="A446" i="1"/>
  <c r="G445" i="1"/>
  <c r="E445" i="1"/>
  <c r="D445" i="1"/>
  <c r="C445" i="1"/>
  <c r="B445" i="1"/>
  <c r="A445" i="1"/>
  <c r="G444" i="1"/>
  <c r="E444" i="1"/>
  <c r="D444" i="1"/>
  <c r="C444" i="1"/>
  <c r="B444" i="1"/>
  <c r="A444" i="1"/>
  <c r="G471" i="1"/>
  <c r="E471" i="1"/>
  <c r="D471" i="1"/>
  <c r="C471" i="1"/>
  <c r="B471" i="1"/>
  <c r="A471" i="1"/>
  <c r="G470" i="1"/>
  <c r="E470" i="1"/>
  <c r="D470" i="1"/>
  <c r="C470" i="1"/>
  <c r="B470" i="1"/>
  <c r="A470" i="1"/>
  <c r="G469" i="1"/>
  <c r="E469" i="1"/>
  <c r="D469" i="1"/>
  <c r="C469" i="1"/>
  <c r="B469" i="1"/>
  <c r="A469" i="1"/>
  <c r="G468" i="1"/>
  <c r="E468" i="1"/>
  <c r="D468" i="1"/>
  <c r="C468" i="1"/>
  <c r="B468" i="1"/>
  <c r="A468" i="1"/>
  <c r="G467" i="1"/>
  <c r="E467" i="1"/>
  <c r="D467" i="1"/>
  <c r="C467" i="1"/>
  <c r="B467" i="1"/>
  <c r="A467" i="1"/>
  <c r="G466" i="1"/>
  <c r="E466" i="1"/>
  <c r="D466" i="1"/>
  <c r="C466" i="1"/>
  <c r="B466" i="1"/>
  <c r="A466" i="1"/>
  <c r="G465" i="1"/>
  <c r="E465" i="1"/>
  <c r="D465" i="1"/>
  <c r="C465" i="1"/>
  <c r="B465" i="1"/>
  <c r="A465" i="1"/>
  <c r="G464" i="1"/>
  <c r="E464" i="1"/>
  <c r="D464" i="1"/>
  <c r="C464" i="1"/>
  <c r="B464" i="1"/>
  <c r="A464" i="1"/>
  <c r="G463" i="1"/>
  <c r="E463" i="1"/>
  <c r="D463" i="1"/>
  <c r="C463" i="1"/>
  <c r="B463" i="1"/>
  <c r="A463" i="1"/>
  <c r="G462" i="1"/>
  <c r="E462" i="1"/>
  <c r="D462" i="1"/>
  <c r="C462" i="1"/>
  <c r="B462" i="1"/>
  <c r="A462" i="1"/>
  <c r="G461" i="1"/>
  <c r="E461" i="1"/>
  <c r="D461" i="1"/>
  <c r="C461" i="1"/>
  <c r="B461" i="1"/>
  <c r="A461" i="1"/>
  <c r="G460" i="1"/>
  <c r="E460" i="1"/>
  <c r="D460" i="1"/>
  <c r="C460" i="1"/>
  <c r="B460" i="1"/>
  <c r="A460" i="1"/>
  <c r="G459" i="1"/>
  <c r="E459" i="1"/>
  <c r="D459" i="1"/>
  <c r="C459" i="1"/>
  <c r="B459" i="1"/>
  <c r="A459" i="1"/>
  <c r="G458" i="1"/>
  <c r="E458" i="1"/>
  <c r="D458" i="1"/>
  <c r="C458" i="1"/>
  <c r="B458" i="1"/>
  <c r="A458" i="1"/>
  <c r="G485" i="1"/>
  <c r="E485" i="1"/>
  <c r="D485" i="1"/>
  <c r="C485" i="1"/>
  <c r="B485" i="1"/>
  <c r="A485" i="1"/>
  <c r="G484" i="1"/>
  <c r="E484" i="1"/>
  <c r="D484" i="1"/>
  <c r="C484" i="1"/>
  <c r="B484" i="1"/>
  <c r="A484" i="1"/>
  <c r="G483" i="1"/>
  <c r="E483" i="1"/>
  <c r="D483" i="1"/>
  <c r="C483" i="1"/>
  <c r="B483" i="1"/>
  <c r="A483" i="1"/>
  <c r="G482" i="1"/>
  <c r="E482" i="1"/>
  <c r="D482" i="1"/>
  <c r="C482" i="1"/>
  <c r="B482" i="1"/>
  <c r="A482" i="1"/>
  <c r="G481" i="1"/>
  <c r="E481" i="1"/>
  <c r="D481" i="1"/>
  <c r="C481" i="1"/>
  <c r="B481" i="1"/>
  <c r="A481" i="1"/>
  <c r="G480" i="1"/>
  <c r="E480" i="1"/>
  <c r="D480" i="1"/>
  <c r="C480" i="1"/>
  <c r="B480" i="1"/>
  <c r="A480" i="1"/>
  <c r="G479" i="1"/>
  <c r="E479" i="1"/>
  <c r="D479" i="1"/>
  <c r="C479" i="1"/>
  <c r="B479" i="1"/>
  <c r="A479" i="1"/>
  <c r="G478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G474" i="1"/>
  <c r="E474" i="1"/>
  <c r="D474" i="1"/>
  <c r="C474" i="1"/>
  <c r="B474" i="1"/>
  <c r="A474" i="1"/>
  <c r="G473" i="1"/>
  <c r="E473" i="1"/>
  <c r="D473" i="1"/>
  <c r="C473" i="1"/>
  <c r="B473" i="1"/>
  <c r="A473" i="1"/>
  <c r="G472" i="1"/>
  <c r="E472" i="1"/>
  <c r="D472" i="1"/>
  <c r="C472" i="1"/>
  <c r="B472" i="1"/>
  <c r="A472" i="1"/>
  <c r="G345" i="1"/>
  <c r="E345" i="1"/>
  <c r="D345" i="1"/>
  <c r="C345" i="1"/>
  <c r="B345" i="1"/>
  <c r="A345" i="1"/>
  <c r="G344" i="1"/>
  <c r="E344" i="1"/>
  <c r="D344" i="1"/>
  <c r="C344" i="1"/>
  <c r="B344" i="1"/>
  <c r="A344" i="1"/>
  <c r="G343" i="1"/>
  <c r="E343" i="1"/>
  <c r="D343" i="1"/>
  <c r="C343" i="1"/>
  <c r="B343" i="1"/>
  <c r="A343" i="1"/>
  <c r="G342" i="1"/>
  <c r="E342" i="1"/>
  <c r="D342" i="1"/>
  <c r="C342" i="1"/>
  <c r="B342" i="1"/>
  <c r="A342" i="1"/>
  <c r="G341" i="1"/>
  <c r="E341" i="1"/>
  <c r="D341" i="1"/>
  <c r="C341" i="1"/>
  <c r="B341" i="1"/>
  <c r="A341" i="1"/>
  <c r="G340" i="1"/>
  <c r="E340" i="1"/>
  <c r="D340" i="1"/>
  <c r="C340" i="1"/>
  <c r="B340" i="1"/>
  <c r="A340" i="1"/>
  <c r="G339" i="1"/>
  <c r="E339" i="1"/>
  <c r="D339" i="1"/>
  <c r="C339" i="1"/>
  <c r="B339" i="1"/>
  <c r="A339" i="1"/>
  <c r="G338" i="1"/>
  <c r="E338" i="1"/>
  <c r="D338" i="1"/>
  <c r="C338" i="1"/>
  <c r="B338" i="1"/>
  <c r="A338" i="1"/>
  <c r="G337" i="1"/>
  <c r="E337" i="1"/>
  <c r="D337" i="1"/>
  <c r="C337" i="1"/>
  <c r="B337" i="1"/>
  <c r="A337" i="1"/>
  <c r="G336" i="1"/>
  <c r="E336" i="1"/>
  <c r="D336" i="1"/>
  <c r="C336" i="1"/>
  <c r="B336" i="1"/>
  <c r="A336" i="1"/>
  <c r="G335" i="1"/>
  <c r="E335" i="1"/>
  <c r="D335" i="1"/>
  <c r="C335" i="1"/>
  <c r="B335" i="1"/>
  <c r="A335" i="1"/>
  <c r="E334" i="1"/>
  <c r="D334" i="1"/>
  <c r="C334" i="1"/>
  <c r="B334" i="1"/>
  <c r="A334" i="1"/>
  <c r="G357" i="1"/>
  <c r="E357" i="1"/>
  <c r="D357" i="1"/>
  <c r="C357" i="1"/>
  <c r="B357" i="1"/>
  <c r="A357" i="1"/>
  <c r="G356" i="1"/>
  <c r="E356" i="1"/>
  <c r="D356" i="1"/>
  <c r="C356" i="1"/>
  <c r="B356" i="1"/>
  <c r="A356" i="1"/>
  <c r="G355" i="1"/>
  <c r="E355" i="1"/>
  <c r="D355" i="1"/>
  <c r="C355" i="1"/>
  <c r="B355" i="1"/>
  <c r="A355" i="1"/>
  <c r="G354" i="1"/>
  <c r="E354" i="1"/>
  <c r="D354" i="1"/>
  <c r="C354" i="1"/>
  <c r="B354" i="1"/>
  <c r="A354" i="1"/>
  <c r="G353" i="1"/>
  <c r="E353" i="1"/>
  <c r="D353" i="1"/>
  <c r="C353" i="1"/>
  <c r="B353" i="1"/>
  <c r="A353" i="1"/>
  <c r="G352" i="1"/>
  <c r="E352" i="1"/>
  <c r="D352" i="1"/>
  <c r="C352" i="1"/>
  <c r="B352" i="1"/>
  <c r="A352" i="1"/>
  <c r="G351" i="1"/>
  <c r="E351" i="1"/>
  <c r="D351" i="1"/>
  <c r="C351" i="1"/>
  <c r="B351" i="1"/>
  <c r="A351" i="1"/>
  <c r="G350" i="1"/>
  <c r="E350" i="1"/>
  <c r="D350" i="1"/>
  <c r="C350" i="1"/>
  <c r="B350" i="1"/>
  <c r="A350" i="1"/>
  <c r="G349" i="1"/>
  <c r="E349" i="1"/>
  <c r="D349" i="1"/>
  <c r="C349" i="1"/>
  <c r="B349" i="1"/>
  <c r="A349" i="1"/>
  <c r="G348" i="1"/>
  <c r="E348" i="1"/>
  <c r="D348" i="1"/>
  <c r="C348" i="1"/>
  <c r="B348" i="1"/>
  <c r="A348" i="1"/>
  <c r="G347" i="1"/>
  <c r="E347" i="1"/>
  <c r="D347" i="1"/>
  <c r="C347" i="1"/>
  <c r="B347" i="1"/>
  <c r="A347" i="1"/>
  <c r="G346" i="1"/>
  <c r="E346" i="1"/>
  <c r="D346" i="1"/>
  <c r="C346" i="1"/>
  <c r="B346" i="1"/>
  <c r="A346" i="1"/>
  <c r="G291" i="1"/>
  <c r="E291" i="1"/>
  <c r="D291" i="1"/>
  <c r="C291" i="1"/>
  <c r="B291" i="1"/>
  <c r="A291" i="1"/>
  <c r="G290" i="1"/>
  <c r="E290" i="1"/>
  <c r="D290" i="1"/>
  <c r="C290" i="1"/>
  <c r="B290" i="1"/>
  <c r="A290" i="1"/>
  <c r="G289" i="1"/>
  <c r="E289" i="1"/>
  <c r="D289" i="1"/>
  <c r="C289" i="1"/>
  <c r="B289" i="1"/>
  <c r="A289" i="1"/>
  <c r="G288" i="1"/>
  <c r="E288" i="1"/>
  <c r="D288" i="1"/>
  <c r="C288" i="1"/>
  <c r="B288" i="1"/>
  <c r="A288" i="1"/>
  <c r="G287" i="1"/>
  <c r="E287" i="1"/>
  <c r="D287" i="1"/>
  <c r="C287" i="1"/>
  <c r="B287" i="1"/>
  <c r="A287" i="1"/>
  <c r="G286" i="1"/>
  <c r="E286" i="1"/>
  <c r="D286" i="1"/>
  <c r="C286" i="1"/>
  <c r="B286" i="1"/>
  <c r="A286" i="1"/>
  <c r="G285" i="1"/>
  <c r="E285" i="1"/>
  <c r="D285" i="1"/>
  <c r="C285" i="1"/>
  <c r="B285" i="1"/>
  <c r="A285" i="1"/>
  <c r="G284" i="1"/>
  <c r="E284" i="1"/>
  <c r="D284" i="1"/>
  <c r="C284" i="1"/>
  <c r="B284" i="1"/>
  <c r="A284" i="1"/>
  <c r="G283" i="1"/>
  <c r="E283" i="1"/>
  <c r="D283" i="1"/>
  <c r="C283" i="1"/>
  <c r="B283" i="1"/>
  <c r="A283" i="1"/>
  <c r="G282" i="1"/>
  <c r="E282" i="1"/>
  <c r="D282" i="1"/>
  <c r="C282" i="1"/>
  <c r="B282" i="1"/>
  <c r="A282" i="1"/>
  <c r="G281" i="1"/>
  <c r="E281" i="1"/>
  <c r="D281" i="1"/>
  <c r="C281" i="1"/>
  <c r="B281" i="1"/>
  <c r="A281" i="1"/>
  <c r="G280" i="1"/>
  <c r="E280" i="1"/>
  <c r="D280" i="1"/>
  <c r="C280" i="1"/>
  <c r="B280" i="1"/>
  <c r="A280" i="1"/>
  <c r="G279" i="1"/>
  <c r="E279" i="1"/>
  <c r="D279" i="1"/>
  <c r="C279" i="1"/>
  <c r="B279" i="1"/>
  <c r="A279" i="1"/>
  <c r="G278" i="1"/>
  <c r="E278" i="1"/>
  <c r="D278" i="1"/>
  <c r="C278" i="1"/>
  <c r="B278" i="1"/>
  <c r="A278" i="1"/>
  <c r="G305" i="1"/>
  <c r="E305" i="1"/>
  <c r="D305" i="1"/>
  <c r="C305" i="1"/>
  <c r="B305" i="1"/>
  <c r="A305" i="1"/>
  <c r="G304" i="1"/>
  <c r="E304" i="1"/>
  <c r="D304" i="1"/>
  <c r="C304" i="1"/>
  <c r="B304" i="1"/>
  <c r="A304" i="1"/>
  <c r="G303" i="1"/>
  <c r="E303" i="1"/>
  <c r="D303" i="1"/>
  <c r="C303" i="1"/>
  <c r="B303" i="1"/>
  <c r="A303" i="1"/>
  <c r="G302" i="1"/>
  <c r="E302" i="1"/>
  <c r="D302" i="1"/>
  <c r="C302" i="1"/>
  <c r="B302" i="1"/>
  <c r="A302" i="1"/>
  <c r="G301" i="1"/>
  <c r="E301" i="1"/>
  <c r="D301" i="1"/>
  <c r="C301" i="1"/>
  <c r="B301" i="1"/>
  <c r="A301" i="1"/>
  <c r="G300" i="1"/>
  <c r="E300" i="1"/>
  <c r="D300" i="1"/>
  <c r="C300" i="1"/>
  <c r="B300" i="1"/>
  <c r="A300" i="1"/>
  <c r="G299" i="1"/>
  <c r="E299" i="1"/>
  <c r="D299" i="1"/>
  <c r="C299" i="1"/>
  <c r="B299" i="1"/>
  <c r="A299" i="1"/>
  <c r="G298" i="1"/>
  <c r="E298" i="1"/>
  <c r="D298" i="1"/>
  <c r="C298" i="1"/>
  <c r="B298" i="1"/>
  <c r="A298" i="1"/>
  <c r="G297" i="1"/>
  <c r="E297" i="1"/>
  <c r="D297" i="1"/>
  <c r="C297" i="1"/>
  <c r="B297" i="1"/>
  <c r="A297" i="1"/>
  <c r="G296" i="1"/>
  <c r="E296" i="1"/>
  <c r="D296" i="1"/>
  <c r="C296" i="1"/>
  <c r="B296" i="1"/>
  <c r="A296" i="1"/>
  <c r="G295" i="1"/>
  <c r="E295" i="1"/>
  <c r="D295" i="1"/>
  <c r="C295" i="1"/>
  <c r="B295" i="1"/>
  <c r="A295" i="1"/>
  <c r="G294" i="1"/>
  <c r="E294" i="1"/>
  <c r="D294" i="1"/>
  <c r="C294" i="1"/>
  <c r="B294" i="1"/>
  <c r="A294" i="1"/>
  <c r="G293" i="1"/>
  <c r="E293" i="1"/>
  <c r="D293" i="1"/>
  <c r="C293" i="1"/>
  <c r="B293" i="1"/>
  <c r="A293" i="1"/>
  <c r="G292" i="1"/>
  <c r="E292" i="1"/>
  <c r="D292" i="1"/>
  <c r="C292" i="1"/>
  <c r="B292" i="1"/>
  <c r="A292" i="1"/>
  <c r="G319" i="1"/>
  <c r="E319" i="1"/>
  <c r="D319" i="1"/>
  <c r="C319" i="1"/>
  <c r="B319" i="1"/>
  <c r="A319" i="1"/>
  <c r="G318" i="1"/>
  <c r="E318" i="1"/>
  <c r="D318" i="1"/>
  <c r="C318" i="1"/>
  <c r="B318" i="1"/>
  <c r="A318" i="1"/>
  <c r="G317" i="1"/>
  <c r="E317" i="1"/>
  <c r="D317" i="1"/>
  <c r="C317" i="1"/>
  <c r="B317" i="1"/>
  <c r="A317" i="1"/>
  <c r="G316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G313" i="1"/>
  <c r="E313" i="1"/>
  <c r="D313" i="1"/>
  <c r="C313" i="1"/>
  <c r="B313" i="1"/>
  <c r="A313" i="1"/>
  <c r="G312" i="1"/>
  <c r="E312" i="1"/>
  <c r="D312" i="1"/>
  <c r="C312" i="1"/>
  <c r="B312" i="1"/>
  <c r="A312" i="1"/>
  <c r="G311" i="1"/>
  <c r="E311" i="1"/>
  <c r="D311" i="1"/>
  <c r="C311" i="1"/>
  <c r="B311" i="1"/>
  <c r="A311" i="1"/>
  <c r="G310" i="1"/>
  <c r="E310" i="1"/>
  <c r="D310" i="1"/>
  <c r="C310" i="1"/>
  <c r="B310" i="1"/>
  <c r="A310" i="1"/>
  <c r="G309" i="1"/>
  <c r="E309" i="1"/>
  <c r="D309" i="1"/>
  <c r="C309" i="1"/>
  <c r="B309" i="1"/>
  <c r="A309" i="1"/>
  <c r="G308" i="1"/>
  <c r="E308" i="1"/>
  <c r="D308" i="1"/>
  <c r="C308" i="1"/>
  <c r="B308" i="1"/>
  <c r="A308" i="1"/>
  <c r="G307" i="1"/>
  <c r="E307" i="1"/>
  <c r="D307" i="1"/>
  <c r="C307" i="1"/>
  <c r="B307" i="1"/>
  <c r="A307" i="1"/>
  <c r="G306" i="1"/>
  <c r="E306" i="1"/>
  <c r="D306" i="1"/>
  <c r="C306" i="1"/>
  <c r="B306" i="1"/>
  <c r="A306" i="1"/>
  <c r="G333" i="1"/>
  <c r="E333" i="1"/>
  <c r="D333" i="1"/>
  <c r="C333" i="1"/>
  <c r="B333" i="1"/>
  <c r="A333" i="1"/>
  <c r="G332" i="1"/>
  <c r="E332" i="1"/>
  <c r="D332" i="1"/>
  <c r="C332" i="1"/>
  <c r="B332" i="1"/>
  <c r="A332" i="1"/>
  <c r="G331" i="1"/>
  <c r="E331" i="1"/>
  <c r="D331" i="1"/>
  <c r="C331" i="1"/>
  <c r="B331" i="1"/>
  <c r="A331" i="1"/>
  <c r="G330" i="1"/>
  <c r="E330" i="1"/>
  <c r="D330" i="1"/>
  <c r="C330" i="1"/>
  <c r="B330" i="1"/>
  <c r="A330" i="1"/>
  <c r="G329" i="1"/>
  <c r="E329" i="1"/>
  <c r="D329" i="1"/>
  <c r="C329" i="1"/>
  <c r="B329" i="1"/>
  <c r="A329" i="1"/>
  <c r="G328" i="1"/>
  <c r="E328" i="1"/>
  <c r="D328" i="1"/>
  <c r="C328" i="1"/>
  <c r="B328" i="1"/>
  <c r="A328" i="1"/>
  <c r="G327" i="1"/>
  <c r="E327" i="1"/>
  <c r="D327" i="1"/>
  <c r="C327" i="1"/>
  <c r="B327" i="1"/>
  <c r="A327" i="1"/>
  <c r="G326" i="1"/>
  <c r="E326" i="1"/>
  <c r="D326" i="1"/>
  <c r="C326" i="1"/>
  <c r="B326" i="1"/>
  <c r="A326" i="1"/>
  <c r="G325" i="1"/>
  <c r="E325" i="1"/>
  <c r="D325" i="1"/>
  <c r="C325" i="1"/>
  <c r="B325" i="1"/>
  <c r="A325" i="1"/>
  <c r="G324" i="1"/>
  <c r="E324" i="1"/>
  <c r="D324" i="1"/>
  <c r="C324" i="1"/>
  <c r="B324" i="1"/>
  <c r="A324" i="1"/>
  <c r="G323" i="1"/>
  <c r="E323" i="1"/>
  <c r="D323" i="1"/>
  <c r="C323" i="1"/>
  <c r="B323" i="1"/>
  <c r="A323" i="1"/>
  <c r="G322" i="1"/>
  <c r="E322" i="1"/>
  <c r="D322" i="1"/>
  <c r="C322" i="1"/>
  <c r="B322" i="1"/>
  <c r="A322" i="1"/>
  <c r="G321" i="1"/>
  <c r="E321" i="1"/>
  <c r="D321" i="1"/>
  <c r="C321" i="1"/>
  <c r="B321" i="1"/>
  <c r="A321" i="1"/>
  <c r="G320" i="1"/>
  <c r="E320" i="1"/>
  <c r="D320" i="1"/>
  <c r="C320" i="1"/>
  <c r="B320" i="1"/>
  <c r="A320" i="1"/>
  <c r="G369" i="1"/>
  <c r="E369" i="1"/>
  <c r="D369" i="1"/>
  <c r="C369" i="1"/>
  <c r="B369" i="1"/>
  <c r="A369" i="1"/>
  <c r="G368" i="1"/>
  <c r="E368" i="1"/>
  <c r="D368" i="1"/>
  <c r="C368" i="1"/>
  <c r="B368" i="1"/>
  <c r="A368" i="1"/>
  <c r="G367" i="1"/>
  <c r="E367" i="1"/>
  <c r="D367" i="1"/>
  <c r="C367" i="1"/>
  <c r="B367" i="1"/>
  <c r="A367" i="1"/>
  <c r="E366" i="1"/>
  <c r="D366" i="1"/>
  <c r="C366" i="1"/>
  <c r="B366" i="1"/>
  <c r="A366" i="1"/>
  <c r="G365" i="1"/>
  <c r="E365" i="1"/>
  <c r="D365" i="1"/>
  <c r="C365" i="1"/>
  <c r="B365" i="1"/>
  <c r="A365" i="1"/>
  <c r="G364" i="1"/>
  <c r="E364" i="1"/>
  <c r="D364" i="1"/>
  <c r="C364" i="1"/>
  <c r="B364" i="1"/>
  <c r="A364" i="1"/>
  <c r="G363" i="1"/>
  <c r="E363" i="1"/>
  <c r="D363" i="1"/>
  <c r="C363" i="1"/>
  <c r="B363" i="1"/>
  <c r="A363" i="1"/>
  <c r="G362" i="1"/>
  <c r="E362" i="1"/>
  <c r="D362" i="1"/>
  <c r="C362" i="1"/>
  <c r="B362" i="1"/>
  <c r="A362" i="1"/>
  <c r="E361" i="1"/>
  <c r="D361" i="1"/>
  <c r="C361" i="1"/>
  <c r="B361" i="1"/>
  <c r="A361" i="1"/>
  <c r="G360" i="1"/>
  <c r="E360" i="1"/>
  <c r="D360" i="1"/>
  <c r="C360" i="1"/>
  <c r="B360" i="1"/>
  <c r="A360" i="1"/>
  <c r="G359" i="1"/>
  <c r="E359" i="1"/>
  <c r="D359" i="1"/>
  <c r="C359" i="1"/>
  <c r="B359" i="1"/>
  <c r="A359" i="1"/>
  <c r="G358" i="1"/>
  <c r="E358" i="1"/>
  <c r="D358" i="1"/>
  <c r="C358" i="1"/>
  <c r="B358" i="1"/>
  <c r="A358" i="1"/>
  <c r="G381" i="1"/>
  <c r="E381" i="1"/>
  <c r="D381" i="1"/>
  <c r="C381" i="1"/>
  <c r="B381" i="1"/>
  <c r="A381" i="1"/>
  <c r="G380" i="1"/>
  <c r="E380" i="1"/>
  <c r="D380" i="1"/>
  <c r="C380" i="1"/>
  <c r="B380" i="1"/>
  <c r="A380" i="1"/>
  <c r="G379" i="1"/>
  <c r="E379" i="1"/>
  <c r="D379" i="1"/>
  <c r="C379" i="1"/>
  <c r="B379" i="1"/>
  <c r="A379" i="1"/>
  <c r="G378" i="1"/>
  <c r="E378" i="1"/>
  <c r="D378" i="1"/>
  <c r="C378" i="1"/>
  <c r="B378" i="1"/>
  <c r="A378" i="1"/>
  <c r="G377" i="1"/>
  <c r="E377" i="1"/>
  <c r="D377" i="1"/>
  <c r="C377" i="1"/>
  <c r="B377" i="1"/>
  <c r="A377" i="1"/>
  <c r="G376" i="1"/>
  <c r="E376" i="1"/>
  <c r="D376" i="1"/>
  <c r="C376" i="1"/>
  <c r="B376" i="1"/>
  <c r="A376" i="1"/>
  <c r="G375" i="1"/>
  <c r="E375" i="1"/>
  <c r="D375" i="1"/>
  <c r="C375" i="1"/>
  <c r="B375" i="1"/>
  <c r="A375" i="1"/>
  <c r="G374" i="1"/>
  <c r="E374" i="1"/>
  <c r="D374" i="1"/>
  <c r="C374" i="1"/>
  <c r="B374" i="1"/>
  <c r="A374" i="1"/>
  <c r="G373" i="1"/>
  <c r="E373" i="1"/>
  <c r="D373" i="1"/>
  <c r="C373" i="1"/>
  <c r="B373" i="1"/>
  <c r="A373" i="1"/>
  <c r="G372" i="1"/>
  <c r="E372" i="1"/>
  <c r="D372" i="1"/>
  <c r="C372" i="1"/>
  <c r="B372" i="1"/>
  <c r="A372" i="1"/>
  <c r="G371" i="1"/>
  <c r="E371" i="1"/>
  <c r="D371" i="1"/>
  <c r="C371" i="1"/>
  <c r="B371" i="1"/>
  <c r="A371" i="1"/>
  <c r="G370" i="1"/>
  <c r="E370" i="1"/>
  <c r="D370" i="1"/>
  <c r="C370" i="1"/>
  <c r="B370" i="1"/>
  <c r="A370" i="1"/>
  <c r="G393" i="1"/>
  <c r="E393" i="1"/>
  <c r="D393" i="1"/>
  <c r="C393" i="1"/>
  <c r="B393" i="1"/>
  <c r="A393" i="1"/>
  <c r="G392" i="1"/>
  <c r="E392" i="1"/>
  <c r="D392" i="1"/>
  <c r="C392" i="1"/>
  <c r="B392" i="1"/>
  <c r="A392" i="1"/>
  <c r="G391" i="1"/>
  <c r="E391" i="1"/>
  <c r="D391" i="1"/>
  <c r="C391" i="1"/>
  <c r="B391" i="1"/>
  <c r="A391" i="1"/>
  <c r="G390" i="1"/>
  <c r="E390" i="1"/>
  <c r="D390" i="1"/>
  <c r="C390" i="1"/>
  <c r="B390" i="1"/>
  <c r="A390" i="1"/>
  <c r="G389" i="1"/>
  <c r="E389" i="1"/>
  <c r="D389" i="1"/>
  <c r="C389" i="1"/>
  <c r="B389" i="1"/>
  <c r="A389" i="1"/>
  <c r="G388" i="1"/>
  <c r="E388" i="1"/>
  <c r="D388" i="1"/>
  <c r="C388" i="1"/>
  <c r="B388" i="1"/>
  <c r="A388" i="1"/>
  <c r="G387" i="1"/>
  <c r="E387" i="1"/>
  <c r="D387" i="1"/>
  <c r="C387" i="1"/>
  <c r="B387" i="1"/>
  <c r="A387" i="1"/>
  <c r="G386" i="1"/>
  <c r="E386" i="1"/>
  <c r="D386" i="1"/>
  <c r="C386" i="1"/>
  <c r="B386" i="1"/>
  <c r="A386" i="1"/>
  <c r="G385" i="1"/>
  <c r="E385" i="1"/>
  <c r="D385" i="1"/>
  <c r="C385" i="1"/>
  <c r="B385" i="1"/>
  <c r="A385" i="1"/>
  <c r="G384" i="1"/>
  <c r="E384" i="1"/>
  <c r="D384" i="1"/>
  <c r="C384" i="1"/>
  <c r="B384" i="1"/>
  <c r="A384" i="1"/>
  <c r="G383" i="1"/>
  <c r="E383" i="1"/>
  <c r="D383" i="1"/>
  <c r="C383" i="1"/>
  <c r="B383" i="1"/>
  <c r="A383" i="1"/>
  <c r="G382" i="1"/>
  <c r="E382" i="1"/>
  <c r="D382" i="1"/>
  <c r="C382" i="1"/>
  <c r="B382" i="1"/>
  <c r="A382" i="1"/>
  <c r="G405" i="1"/>
  <c r="E405" i="1"/>
  <c r="D405" i="1"/>
  <c r="C405" i="1"/>
  <c r="B405" i="1"/>
  <c r="A405" i="1"/>
  <c r="G404" i="1"/>
  <c r="E404" i="1"/>
  <c r="D404" i="1"/>
  <c r="C404" i="1"/>
  <c r="B404" i="1"/>
  <c r="A404" i="1"/>
  <c r="G403" i="1"/>
  <c r="E403" i="1"/>
  <c r="D403" i="1"/>
  <c r="C403" i="1"/>
  <c r="B403" i="1"/>
  <c r="A403" i="1"/>
  <c r="G402" i="1"/>
  <c r="E402" i="1"/>
  <c r="D402" i="1"/>
  <c r="C402" i="1"/>
  <c r="B402" i="1"/>
  <c r="A402" i="1"/>
  <c r="G401" i="1"/>
  <c r="E401" i="1"/>
  <c r="D401" i="1"/>
  <c r="C401" i="1"/>
  <c r="B401" i="1"/>
  <c r="A401" i="1"/>
  <c r="G400" i="1"/>
  <c r="E400" i="1"/>
  <c r="D400" i="1"/>
  <c r="C400" i="1"/>
  <c r="B400" i="1"/>
  <c r="A400" i="1"/>
  <c r="G399" i="1"/>
  <c r="E399" i="1"/>
  <c r="D399" i="1"/>
  <c r="C399" i="1"/>
  <c r="B399" i="1"/>
  <c r="A399" i="1"/>
  <c r="G398" i="1"/>
  <c r="E398" i="1"/>
  <c r="D398" i="1"/>
  <c r="C398" i="1"/>
  <c r="B398" i="1"/>
  <c r="A398" i="1"/>
  <c r="G397" i="1"/>
  <c r="E397" i="1"/>
  <c r="D397" i="1"/>
  <c r="C397" i="1"/>
  <c r="B397" i="1"/>
  <c r="A397" i="1"/>
  <c r="G396" i="1"/>
  <c r="E396" i="1"/>
  <c r="D396" i="1"/>
  <c r="C396" i="1"/>
  <c r="B396" i="1"/>
  <c r="A396" i="1"/>
  <c r="G395" i="1"/>
  <c r="E395" i="1"/>
  <c r="D395" i="1"/>
  <c r="C395" i="1"/>
  <c r="B395" i="1"/>
  <c r="A395" i="1"/>
  <c r="G394" i="1"/>
  <c r="E394" i="1"/>
  <c r="D394" i="1"/>
  <c r="C394" i="1"/>
  <c r="B394" i="1"/>
  <c r="A394" i="1"/>
  <c r="G417" i="1"/>
  <c r="E417" i="1"/>
  <c r="D417" i="1"/>
  <c r="C417" i="1"/>
  <c r="B417" i="1"/>
  <c r="A417" i="1"/>
  <c r="G416" i="1"/>
  <c r="E416" i="1"/>
  <c r="D416" i="1"/>
  <c r="C416" i="1"/>
  <c r="B416" i="1"/>
  <c r="A416" i="1"/>
  <c r="G415" i="1"/>
  <c r="E415" i="1"/>
  <c r="D415" i="1"/>
  <c r="C415" i="1"/>
  <c r="B415" i="1"/>
  <c r="A415" i="1"/>
  <c r="G414" i="1"/>
  <c r="E414" i="1"/>
  <c r="D414" i="1"/>
  <c r="C414" i="1"/>
  <c r="B414" i="1"/>
  <c r="A414" i="1"/>
  <c r="G413" i="1"/>
  <c r="E413" i="1"/>
  <c r="D413" i="1"/>
  <c r="C413" i="1"/>
  <c r="B413" i="1"/>
  <c r="A413" i="1"/>
  <c r="G412" i="1"/>
  <c r="E412" i="1"/>
  <c r="D412" i="1"/>
  <c r="C412" i="1"/>
  <c r="B412" i="1"/>
  <c r="A412" i="1"/>
  <c r="G411" i="1"/>
  <c r="E411" i="1"/>
  <c r="D411" i="1"/>
  <c r="C411" i="1"/>
  <c r="B411" i="1"/>
  <c r="A411" i="1"/>
  <c r="G410" i="1"/>
  <c r="E410" i="1"/>
  <c r="D410" i="1"/>
  <c r="C410" i="1"/>
  <c r="B410" i="1"/>
  <c r="A410" i="1"/>
  <c r="G409" i="1"/>
  <c r="E409" i="1"/>
  <c r="D409" i="1"/>
  <c r="C409" i="1"/>
  <c r="B409" i="1"/>
  <c r="A409" i="1"/>
  <c r="G408" i="1"/>
  <c r="E408" i="1"/>
  <c r="D408" i="1"/>
  <c r="C408" i="1"/>
  <c r="B408" i="1"/>
  <c r="A408" i="1"/>
  <c r="G407" i="1"/>
  <c r="E407" i="1"/>
  <c r="D407" i="1"/>
  <c r="C407" i="1"/>
  <c r="B407" i="1"/>
  <c r="A407" i="1"/>
  <c r="G406" i="1"/>
  <c r="E406" i="1"/>
  <c r="D406" i="1"/>
  <c r="C406" i="1"/>
  <c r="B406" i="1"/>
  <c r="A406" i="1"/>
  <c r="G429" i="1"/>
  <c r="E429" i="1"/>
  <c r="D429" i="1"/>
  <c r="C429" i="1"/>
  <c r="B429" i="1"/>
  <c r="A429" i="1"/>
  <c r="G428" i="1"/>
  <c r="E428" i="1"/>
  <c r="D428" i="1"/>
  <c r="C428" i="1"/>
  <c r="B428" i="1"/>
  <c r="A428" i="1"/>
  <c r="G427" i="1"/>
  <c r="E427" i="1"/>
  <c r="D427" i="1"/>
  <c r="C427" i="1"/>
  <c r="B427" i="1"/>
  <c r="A427" i="1"/>
  <c r="G426" i="1"/>
  <c r="E426" i="1"/>
  <c r="D426" i="1"/>
  <c r="C426" i="1"/>
  <c r="B426" i="1"/>
  <c r="A426" i="1"/>
  <c r="G425" i="1"/>
  <c r="E425" i="1"/>
  <c r="D425" i="1"/>
  <c r="C425" i="1"/>
  <c r="B425" i="1"/>
  <c r="A425" i="1"/>
  <c r="G424" i="1"/>
  <c r="E424" i="1"/>
  <c r="D424" i="1"/>
  <c r="C424" i="1"/>
  <c r="B424" i="1"/>
  <c r="A424" i="1"/>
  <c r="G423" i="1"/>
  <c r="E423" i="1"/>
  <c r="D423" i="1"/>
  <c r="C423" i="1"/>
  <c r="B423" i="1"/>
  <c r="A423" i="1"/>
  <c r="G422" i="1"/>
  <c r="E422" i="1"/>
  <c r="D422" i="1"/>
  <c r="C422" i="1"/>
  <c r="B422" i="1"/>
  <c r="A422" i="1"/>
  <c r="G421" i="1"/>
  <c r="E421" i="1"/>
  <c r="D421" i="1"/>
  <c r="C421" i="1"/>
  <c r="B421" i="1"/>
  <c r="A421" i="1"/>
  <c r="G420" i="1"/>
  <c r="E420" i="1"/>
  <c r="D420" i="1"/>
  <c r="C420" i="1"/>
  <c r="B420" i="1"/>
  <c r="A420" i="1"/>
  <c r="G419" i="1"/>
  <c r="E419" i="1"/>
  <c r="D419" i="1"/>
  <c r="C419" i="1"/>
  <c r="B419" i="1"/>
  <c r="A419" i="1"/>
  <c r="G418" i="1"/>
  <c r="E418" i="1"/>
  <c r="D418" i="1"/>
  <c r="C418" i="1"/>
  <c r="B418" i="1"/>
  <c r="A418" i="1"/>
  <c r="G112" i="1"/>
  <c r="E112" i="1"/>
  <c r="D112" i="1"/>
  <c r="C112" i="1"/>
  <c r="B112" i="1"/>
  <c r="A112" i="1"/>
  <c r="G111" i="1"/>
  <c r="E111" i="1"/>
  <c r="D111" i="1"/>
  <c r="C111" i="1"/>
  <c r="B111" i="1"/>
  <c r="A111" i="1"/>
  <c r="G110" i="1"/>
  <c r="E110" i="1"/>
  <c r="D110" i="1"/>
  <c r="C110" i="1"/>
  <c r="B110" i="1"/>
  <c r="A110" i="1"/>
  <c r="G109" i="1"/>
  <c r="E109" i="1"/>
  <c r="D109" i="1"/>
  <c r="C109" i="1"/>
  <c r="B109" i="1"/>
  <c r="A109" i="1"/>
  <c r="G108" i="1"/>
  <c r="E108" i="1"/>
  <c r="D108" i="1"/>
  <c r="C108" i="1"/>
  <c r="B108" i="1"/>
  <c r="A108" i="1"/>
  <c r="G107" i="1"/>
  <c r="E107" i="1"/>
  <c r="D107" i="1"/>
  <c r="C107" i="1"/>
  <c r="B107" i="1"/>
  <c r="A107" i="1"/>
  <c r="G106" i="1"/>
  <c r="E106" i="1"/>
  <c r="D106" i="1"/>
  <c r="C106" i="1"/>
  <c r="B106" i="1"/>
  <c r="A106" i="1"/>
  <c r="G105" i="1"/>
  <c r="E105" i="1"/>
  <c r="D105" i="1"/>
  <c r="C105" i="1"/>
  <c r="B105" i="1"/>
  <c r="A105" i="1"/>
  <c r="G104" i="1"/>
  <c r="E104" i="1"/>
  <c r="D104" i="1"/>
  <c r="C104" i="1"/>
  <c r="B104" i="1"/>
  <c r="A104" i="1"/>
  <c r="G103" i="1"/>
  <c r="E103" i="1"/>
  <c r="D103" i="1"/>
  <c r="C103" i="1"/>
  <c r="B103" i="1"/>
  <c r="A103" i="1"/>
  <c r="G102" i="1"/>
  <c r="E102" i="1"/>
  <c r="D102" i="1"/>
  <c r="C102" i="1"/>
  <c r="B102" i="1"/>
  <c r="A102" i="1"/>
  <c r="G101" i="1"/>
  <c r="E101" i="1"/>
  <c r="D101" i="1"/>
  <c r="C101" i="1"/>
  <c r="B101" i="1"/>
  <c r="A101" i="1"/>
  <c r="G100" i="1"/>
  <c r="E100" i="1"/>
  <c r="D100" i="1"/>
  <c r="C100" i="1"/>
  <c r="B100" i="1"/>
  <c r="A100" i="1"/>
  <c r="G99" i="1"/>
  <c r="E99" i="1"/>
  <c r="D99" i="1"/>
  <c r="C99" i="1"/>
  <c r="B99" i="1"/>
  <c r="A99" i="1"/>
  <c r="G98" i="1"/>
  <c r="E98" i="1"/>
  <c r="D98" i="1"/>
  <c r="C98" i="1"/>
  <c r="B98" i="1"/>
  <c r="A98" i="1"/>
  <c r="G129" i="1"/>
  <c r="E129" i="1"/>
  <c r="D129" i="1"/>
  <c r="C129" i="1"/>
  <c r="B129" i="1"/>
  <c r="A129" i="1"/>
  <c r="G128" i="1"/>
  <c r="E128" i="1"/>
  <c r="D128" i="1"/>
  <c r="C128" i="1"/>
  <c r="B128" i="1"/>
  <c r="A128" i="1"/>
  <c r="G127" i="1"/>
  <c r="E127" i="1"/>
  <c r="D127" i="1"/>
  <c r="C127" i="1"/>
  <c r="B127" i="1"/>
  <c r="A127" i="1"/>
  <c r="G126" i="1"/>
  <c r="E126" i="1"/>
  <c r="D126" i="1"/>
  <c r="C126" i="1"/>
  <c r="B126" i="1"/>
  <c r="A126" i="1"/>
  <c r="G125" i="1"/>
  <c r="E125" i="1"/>
  <c r="D125" i="1"/>
  <c r="C125" i="1"/>
  <c r="B125" i="1"/>
  <c r="A125" i="1"/>
  <c r="G124" i="1"/>
  <c r="E124" i="1"/>
  <c r="D124" i="1"/>
  <c r="C124" i="1"/>
  <c r="B124" i="1"/>
  <c r="A124" i="1"/>
  <c r="G123" i="1"/>
  <c r="E123" i="1"/>
  <c r="D123" i="1"/>
  <c r="C123" i="1"/>
  <c r="B123" i="1"/>
  <c r="A123" i="1"/>
  <c r="G122" i="1"/>
  <c r="E122" i="1"/>
  <c r="D122" i="1"/>
  <c r="C122" i="1"/>
  <c r="B122" i="1"/>
  <c r="A122" i="1"/>
  <c r="G121" i="1"/>
  <c r="E121" i="1"/>
  <c r="D121" i="1"/>
  <c r="C121" i="1"/>
  <c r="B121" i="1"/>
  <c r="A121" i="1"/>
  <c r="G120" i="1"/>
  <c r="E120" i="1"/>
  <c r="D120" i="1"/>
  <c r="C120" i="1"/>
  <c r="B120" i="1"/>
  <c r="A120" i="1"/>
  <c r="G119" i="1"/>
  <c r="E119" i="1"/>
  <c r="D119" i="1"/>
  <c r="C119" i="1"/>
  <c r="B119" i="1"/>
  <c r="A119" i="1"/>
  <c r="G118" i="1"/>
  <c r="E118" i="1"/>
  <c r="D118" i="1"/>
  <c r="C118" i="1"/>
  <c r="B118" i="1"/>
  <c r="A118" i="1"/>
  <c r="G117" i="1"/>
  <c r="E117" i="1"/>
  <c r="D117" i="1"/>
  <c r="C117" i="1"/>
  <c r="B117" i="1"/>
  <c r="A117" i="1"/>
  <c r="G116" i="1"/>
  <c r="E116" i="1"/>
  <c r="D116" i="1"/>
  <c r="C116" i="1"/>
  <c r="B116" i="1"/>
  <c r="A116" i="1"/>
  <c r="G115" i="1"/>
  <c r="E115" i="1"/>
  <c r="D115" i="1"/>
  <c r="C115" i="1"/>
  <c r="B115" i="1"/>
  <c r="A115" i="1"/>
  <c r="G114" i="1"/>
  <c r="E114" i="1"/>
  <c r="D114" i="1"/>
  <c r="C114" i="1"/>
  <c r="B114" i="1"/>
  <c r="A114" i="1"/>
  <c r="G113" i="1"/>
  <c r="E113" i="1"/>
  <c r="D113" i="1"/>
  <c r="C113" i="1"/>
  <c r="B113" i="1"/>
  <c r="A113" i="1"/>
  <c r="G144" i="1"/>
  <c r="E144" i="1"/>
  <c r="D144" i="1"/>
  <c r="C144" i="1"/>
  <c r="B144" i="1"/>
  <c r="A144" i="1"/>
  <c r="G143" i="1"/>
  <c r="E143" i="1"/>
  <c r="D143" i="1"/>
  <c r="C143" i="1"/>
  <c r="B143" i="1"/>
  <c r="A143" i="1"/>
  <c r="G142" i="1"/>
  <c r="E142" i="1"/>
  <c r="D142" i="1"/>
  <c r="C142" i="1"/>
  <c r="B142" i="1"/>
  <c r="A142" i="1"/>
  <c r="G141" i="1"/>
  <c r="E141" i="1"/>
  <c r="D141" i="1"/>
  <c r="C141" i="1"/>
  <c r="B141" i="1"/>
  <c r="A141" i="1"/>
  <c r="G140" i="1"/>
  <c r="E140" i="1"/>
  <c r="D140" i="1"/>
  <c r="C140" i="1"/>
  <c r="B140" i="1"/>
  <c r="A140" i="1"/>
  <c r="G139" i="1"/>
  <c r="E139" i="1"/>
  <c r="D139" i="1"/>
  <c r="C139" i="1"/>
  <c r="B139" i="1"/>
  <c r="A139" i="1"/>
  <c r="G138" i="1"/>
  <c r="E138" i="1"/>
  <c r="D138" i="1"/>
  <c r="C138" i="1"/>
  <c r="B138" i="1"/>
  <c r="A138" i="1"/>
  <c r="G137" i="1"/>
  <c r="E137" i="1"/>
  <c r="D137" i="1"/>
  <c r="C137" i="1"/>
  <c r="B137" i="1"/>
  <c r="A137" i="1"/>
  <c r="G136" i="1"/>
  <c r="E136" i="1"/>
  <c r="D136" i="1"/>
  <c r="C136" i="1"/>
  <c r="B136" i="1"/>
  <c r="A136" i="1"/>
  <c r="G135" i="1"/>
  <c r="E135" i="1"/>
  <c r="D135" i="1"/>
  <c r="C135" i="1"/>
  <c r="B135" i="1"/>
  <c r="A135" i="1"/>
  <c r="G134" i="1"/>
  <c r="E134" i="1"/>
  <c r="D134" i="1"/>
  <c r="C134" i="1"/>
  <c r="B134" i="1"/>
  <c r="A134" i="1"/>
  <c r="G133" i="1"/>
  <c r="E133" i="1"/>
  <c r="D133" i="1"/>
  <c r="C133" i="1"/>
  <c r="B133" i="1"/>
  <c r="A133" i="1"/>
  <c r="G132" i="1"/>
  <c r="E132" i="1"/>
  <c r="D132" i="1"/>
  <c r="C132" i="1"/>
  <c r="B132" i="1"/>
  <c r="A132" i="1"/>
  <c r="G131" i="1"/>
  <c r="E131" i="1"/>
  <c r="D131" i="1"/>
  <c r="C131" i="1"/>
  <c r="B131" i="1"/>
  <c r="A131" i="1"/>
  <c r="G130" i="1"/>
  <c r="E130" i="1"/>
  <c r="D130" i="1"/>
  <c r="C130" i="1"/>
  <c r="B130" i="1"/>
  <c r="A130" i="1"/>
  <c r="G160" i="1"/>
  <c r="E160" i="1"/>
  <c r="D160" i="1"/>
  <c r="C160" i="1"/>
  <c r="B160" i="1"/>
  <c r="A160" i="1"/>
  <c r="G159" i="1"/>
  <c r="E159" i="1"/>
  <c r="D159" i="1"/>
  <c r="C159" i="1"/>
  <c r="B159" i="1"/>
  <c r="A159" i="1"/>
  <c r="G158" i="1"/>
  <c r="E158" i="1"/>
  <c r="D158" i="1"/>
  <c r="C158" i="1"/>
  <c r="B158" i="1"/>
  <c r="A158" i="1"/>
  <c r="G157" i="1"/>
  <c r="E157" i="1"/>
  <c r="D157" i="1"/>
  <c r="C157" i="1"/>
  <c r="B157" i="1"/>
  <c r="A157" i="1"/>
  <c r="G156" i="1"/>
  <c r="E156" i="1"/>
  <c r="D156" i="1"/>
  <c r="C156" i="1"/>
  <c r="B156" i="1"/>
  <c r="A156" i="1"/>
  <c r="G155" i="1"/>
  <c r="E155" i="1"/>
  <c r="D155" i="1"/>
  <c r="C155" i="1"/>
  <c r="B155" i="1"/>
  <c r="A155" i="1"/>
  <c r="G154" i="1"/>
  <c r="E154" i="1"/>
  <c r="D154" i="1"/>
  <c r="C154" i="1"/>
  <c r="B154" i="1"/>
  <c r="A154" i="1"/>
  <c r="G153" i="1"/>
  <c r="E153" i="1"/>
  <c r="D153" i="1"/>
  <c r="C153" i="1"/>
  <c r="B153" i="1"/>
  <c r="A153" i="1"/>
  <c r="G152" i="1"/>
  <c r="E152" i="1"/>
  <c r="D152" i="1"/>
  <c r="C152" i="1"/>
  <c r="B152" i="1"/>
  <c r="A152" i="1"/>
  <c r="G151" i="1"/>
  <c r="E151" i="1"/>
  <c r="D151" i="1"/>
  <c r="C151" i="1"/>
  <c r="B151" i="1"/>
  <c r="A151" i="1"/>
  <c r="G150" i="1"/>
  <c r="E150" i="1"/>
  <c r="D150" i="1"/>
  <c r="C150" i="1"/>
  <c r="B150" i="1"/>
  <c r="A150" i="1"/>
  <c r="G149" i="1"/>
  <c r="E149" i="1"/>
  <c r="D149" i="1"/>
  <c r="C149" i="1"/>
  <c r="B149" i="1"/>
  <c r="A149" i="1"/>
  <c r="G148" i="1"/>
  <c r="E148" i="1"/>
  <c r="D148" i="1"/>
  <c r="C148" i="1"/>
  <c r="B148" i="1"/>
  <c r="A148" i="1"/>
  <c r="G147" i="1"/>
  <c r="E147" i="1"/>
  <c r="D147" i="1"/>
  <c r="C147" i="1"/>
  <c r="B147" i="1"/>
  <c r="A147" i="1"/>
  <c r="G146" i="1"/>
  <c r="E146" i="1"/>
  <c r="D146" i="1"/>
  <c r="C146" i="1"/>
  <c r="B146" i="1"/>
  <c r="A146" i="1"/>
  <c r="G145" i="1"/>
  <c r="E145" i="1"/>
  <c r="D145" i="1"/>
  <c r="C145" i="1"/>
  <c r="B145" i="1"/>
  <c r="A145" i="1"/>
  <c r="G175" i="1"/>
  <c r="E175" i="1"/>
  <c r="D175" i="1"/>
  <c r="C175" i="1"/>
  <c r="B175" i="1"/>
  <c r="A175" i="1"/>
  <c r="G174" i="1"/>
  <c r="E174" i="1"/>
  <c r="D174" i="1"/>
  <c r="C174" i="1"/>
  <c r="B174" i="1"/>
  <c r="A174" i="1"/>
  <c r="G173" i="1"/>
  <c r="E173" i="1"/>
  <c r="D173" i="1"/>
  <c r="C173" i="1"/>
  <c r="B173" i="1"/>
  <c r="A173" i="1"/>
  <c r="G172" i="1"/>
  <c r="E172" i="1"/>
  <c r="D172" i="1"/>
  <c r="C172" i="1"/>
  <c r="B172" i="1"/>
  <c r="A172" i="1"/>
  <c r="G171" i="1"/>
  <c r="E171" i="1"/>
  <c r="D171" i="1"/>
  <c r="C171" i="1"/>
  <c r="B171" i="1"/>
  <c r="A171" i="1"/>
  <c r="G170" i="1"/>
  <c r="E170" i="1"/>
  <c r="D170" i="1"/>
  <c r="C170" i="1"/>
  <c r="B170" i="1"/>
  <c r="A170" i="1"/>
  <c r="G169" i="1"/>
  <c r="E169" i="1"/>
  <c r="D169" i="1"/>
  <c r="C169" i="1"/>
  <c r="B169" i="1"/>
  <c r="A169" i="1"/>
  <c r="G168" i="1"/>
  <c r="E168" i="1"/>
  <c r="D168" i="1"/>
  <c r="C168" i="1"/>
  <c r="B168" i="1"/>
  <c r="A168" i="1"/>
  <c r="G167" i="1"/>
  <c r="E167" i="1"/>
  <c r="D167" i="1"/>
  <c r="C167" i="1"/>
  <c r="B167" i="1"/>
  <c r="A167" i="1"/>
  <c r="G166" i="1"/>
  <c r="E166" i="1"/>
  <c r="D166" i="1"/>
  <c r="C166" i="1"/>
  <c r="B166" i="1"/>
  <c r="A166" i="1"/>
  <c r="G165" i="1"/>
  <c r="E165" i="1"/>
  <c r="D165" i="1"/>
  <c r="C165" i="1"/>
  <c r="B165" i="1"/>
  <c r="A165" i="1"/>
  <c r="G164" i="1"/>
  <c r="E164" i="1"/>
  <c r="D164" i="1"/>
  <c r="C164" i="1"/>
  <c r="B164" i="1"/>
  <c r="A164" i="1"/>
  <c r="G163" i="1"/>
  <c r="E163" i="1"/>
  <c r="D163" i="1"/>
  <c r="C163" i="1"/>
  <c r="B163" i="1"/>
  <c r="A163" i="1"/>
  <c r="G162" i="1"/>
  <c r="E162" i="1"/>
  <c r="D162" i="1"/>
  <c r="C162" i="1"/>
  <c r="B162" i="1"/>
  <c r="A162" i="1"/>
  <c r="G161" i="1"/>
  <c r="E161" i="1"/>
  <c r="D161" i="1"/>
  <c r="C161" i="1"/>
  <c r="B161" i="1"/>
  <c r="A161" i="1"/>
  <c r="G190" i="1"/>
  <c r="E190" i="1"/>
  <c r="D190" i="1"/>
  <c r="C190" i="1"/>
  <c r="B190" i="1"/>
  <c r="A190" i="1"/>
  <c r="G189" i="1"/>
  <c r="E189" i="1"/>
  <c r="D189" i="1"/>
  <c r="C189" i="1"/>
  <c r="B189" i="1"/>
  <c r="A189" i="1"/>
  <c r="G188" i="1"/>
  <c r="E188" i="1"/>
  <c r="D188" i="1"/>
  <c r="C188" i="1"/>
  <c r="B188" i="1"/>
  <c r="A188" i="1"/>
  <c r="G187" i="1"/>
  <c r="E187" i="1"/>
  <c r="D187" i="1"/>
  <c r="C187" i="1"/>
  <c r="B187" i="1"/>
  <c r="A187" i="1"/>
  <c r="E186" i="1"/>
  <c r="D186" i="1"/>
  <c r="C186" i="1"/>
  <c r="B186" i="1"/>
  <c r="A186" i="1"/>
  <c r="G185" i="1"/>
  <c r="E185" i="1"/>
  <c r="D185" i="1"/>
  <c r="C185" i="1"/>
  <c r="B185" i="1"/>
  <c r="A185" i="1"/>
  <c r="G184" i="1"/>
  <c r="E184" i="1"/>
  <c r="D184" i="1"/>
  <c r="C184" i="1"/>
  <c r="B184" i="1"/>
  <c r="A184" i="1"/>
  <c r="G183" i="1"/>
  <c r="E183" i="1"/>
  <c r="D183" i="1"/>
  <c r="C183" i="1"/>
  <c r="B183" i="1"/>
  <c r="A183" i="1"/>
  <c r="G182" i="1"/>
  <c r="E182" i="1"/>
  <c r="D182" i="1"/>
  <c r="C182" i="1"/>
  <c r="B182" i="1"/>
  <c r="A182" i="1"/>
  <c r="G181" i="1"/>
  <c r="E181" i="1"/>
  <c r="D181" i="1"/>
  <c r="C181" i="1"/>
  <c r="B181" i="1"/>
  <c r="A181" i="1"/>
  <c r="E180" i="1"/>
  <c r="D180" i="1"/>
  <c r="C180" i="1"/>
  <c r="B180" i="1"/>
  <c r="A180" i="1"/>
  <c r="G179" i="1"/>
  <c r="E179" i="1"/>
  <c r="D179" i="1"/>
  <c r="C179" i="1"/>
  <c r="B179" i="1"/>
  <c r="A179" i="1"/>
  <c r="G178" i="1"/>
  <c r="E178" i="1"/>
  <c r="D178" i="1"/>
  <c r="C178" i="1"/>
  <c r="B178" i="1"/>
  <c r="A178" i="1"/>
  <c r="G177" i="1"/>
  <c r="E177" i="1"/>
  <c r="D177" i="1"/>
  <c r="C177" i="1"/>
  <c r="B177" i="1"/>
  <c r="A177" i="1"/>
  <c r="G176" i="1"/>
  <c r="E176" i="1"/>
  <c r="D176" i="1"/>
  <c r="C176" i="1"/>
  <c r="B176" i="1"/>
  <c r="A176" i="1"/>
  <c r="G81" i="1"/>
  <c r="E81" i="1"/>
  <c r="D81" i="1"/>
  <c r="C81" i="1"/>
  <c r="B81" i="1"/>
  <c r="A81" i="1"/>
  <c r="G80" i="1"/>
  <c r="E80" i="1"/>
  <c r="D80" i="1"/>
  <c r="C80" i="1"/>
  <c r="B80" i="1"/>
  <c r="A80" i="1"/>
  <c r="G79" i="1"/>
  <c r="E79" i="1"/>
  <c r="D79" i="1"/>
  <c r="C79" i="1"/>
  <c r="B79" i="1"/>
  <c r="A79" i="1"/>
  <c r="G78" i="1"/>
  <c r="E78" i="1"/>
  <c r="D78" i="1"/>
  <c r="C78" i="1"/>
  <c r="B78" i="1"/>
  <c r="A78" i="1"/>
  <c r="G77" i="1"/>
  <c r="E77" i="1"/>
  <c r="D77" i="1"/>
  <c r="C77" i="1"/>
  <c r="B77" i="1"/>
  <c r="A77" i="1"/>
  <c r="G76" i="1"/>
  <c r="E76" i="1"/>
  <c r="D76" i="1"/>
  <c r="C76" i="1"/>
  <c r="B76" i="1"/>
  <c r="A76" i="1"/>
  <c r="G75" i="1"/>
  <c r="E75" i="1"/>
  <c r="D75" i="1"/>
  <c r="C75" i="1"/>
  <c r="B75" i="1"/>
  <c r="A75" i="1"/>
  <c r="G74" i="1"/>
  <c r="E74" i="1"/>
  <c r="D74" i="1"/>
  <c r="C74" i="1"/>
  <c r="B74" i="1"/>
  <c r="A74" i="1"/>
  <c r="G73" i="1"/>
  <c r="E73" i="1"/>
  <c r="D73" i="1"/>
  <c r="C73" i="1"/>
  <c r="B73" i="1"/>
  <c r="A73" i="1"/>
  <c r="G72" i="1"/>
  <c r="E72" i="1"/>
  <c r="D72" i="1"/>
  <c r="C72" i="1"/>
  <c r="B72" i="1"/>
  <c r="A72" i="1"/>
  <c r="G71" i="1"/>
  <c r="E71" i="1"/>
  <c r="D71" i="1"/>
  <c r="C71" i="1"/>
  <c r="B71" i="1"/>
  <c r="A71" i="1"/>
  <c r="G70" i="1"/>
  <c r="E70" i="1"/>
  <c r="D70" i="1"/>
  <c r="C70" i="1"/>
  <c r="B70" i="1"/>
  <c r="A70" i="1"/>
  <c r="G69" i="1"/>
  <c r="E69" i="1"/>
  <c r="D69" i="1"/>
  <c r="C69" i="1"/>
  <c r="B69" i="1"/>
  <c r="A69" i="1"/>
  <c r="G68" i="1"/>
  <c r="E68" i="1"/>
  <c r="D68" i="1"/>
  <c r="C68" i="1"/>
  <c r="B68" i="1"/>
  <c r="A68" i="1"/>
  <c r="G67" i="1"/>
  <c r="E67" i="1"/>
  <c r="D67" i="1"/>
  <c r="C67" i="1"/>
  <c r="B67" i="1"/>
  <c r="A67" i="1"/>
  <c r="G66" i="1"/>
  <c r="E66" i="1"/>
  <c r="D66" i="1"/>
  <c r="C66" i="1"/>
  <c r="B66" i="1"/>
  <c r="A66" i="1"/>
  <c r="G97" i="1"/>
  <c r="E97" i="1"/>
  <c r="D97" i="1"/>
  <c r="C97" i="1"/>
  <c r="B97" i="1"/>
  <c r="A97" i="1"/>
  <c r="G96" i="1"/>
  <c r="E96" i="1"/>
  <c r="D96" i="1"/>
  <c r="C96" i="1"/>
  <c r="B96" i="1"/>
  <c r="A96" i="1"/>
  <c r="G95" i="1"/>
  <c r="E95" i="1"/>
  <c r="D95" i="1"/>
  <c r="C95" i="1"/>
  <c r="B95" i="1"/>
  <c r="A95" i="1"/>
  <c r="G94" i="1"/>
  <c r="E94" i="1"/>
  <c r="D94" i="1"/>
  <c r="C94" i="1"/>
  <c r="B94" i="1"/>
  <c r="A94" i="1"/>
  <c r="G93" i="1"/>
  <c r="E93" i="1"/>
  <c r="D93" i="1"/>
  <c r="C93" i="1"/>
  <c r="B93" i="1"/>
  <c r="A93" i="1"/>
  <c r="G92" i="1"/>
  <c r="E92" i="1"/>
  <c r="D92" i="1"/>
  <c r="C92" i="1"/>
  <c r="B92" i="1"/>
  <c r="A92" i="1"/>
  <c r="G91" i="1"/>
  <c r="E91" i="1"/>
  <c r="D91" i="1"/>
  <c r="C91" i="1"/>
  <c r="B91" i="1"/>
  <c r="A91" i="1"/>
  <c r="G90" i="1"/>
  <c r="E90" i="1"/>
  <c r="D90" i="1"/>
  <c r="C90" i="1"/>
  <c r="B90" i="1"/>
  <c r="A90" i="1"/>
  <c r="G89" i="1"/>
  <c r="E89" i="1"/>
  <c r="D89" i="1"/>
  <c r="C89" i="1"/>
  <c r="B89" i="1"/>
  <c r="A89" i="1"/>
  <c r="G88" i="1"/>
  <c r="E88" i="1"/>
  <c r="D88" i="1"/>
  <c r="C88" i="1"/>
  <c r="B88" i="1"/>
  <c r="A88" i="1"/>
  <c r="G87" i="1"/>
  <c r="E87" i="1"/>
  <c r="D87" i="1"/>
  <c r="C87" i="1"/>
  <c r="B87" i="1"/>
  <c r="A87" i="1"/>
  <c r="G86" i="1"/>
  <c r="E86" i="1"/>
  <c r="D86" i="1"/>
  <c r="C86" i="1"/>
  <c r="B86" i="1"/>
  <c r="A86" i="1"/>
  <c r="G85" i="1"/>
  <c r="E85" i="1"/>
  <c r="D85" i="1"/>
  <c r="C85" i="1"/>
  <c r="B85" i="1"/>
  <c r="A85" i="1"/>
  <c r="G84" i="1"/>
  <c r="E84" i="1"/>
  <c r="D84" i="1"/>
  <c r="C84" i="1"/>
  <c r="B84" i="1"/>
  <c r="A84" i="1"/>
  <c r="G83" i="1"/>
  <c r="E83" i="1"/>
  <c r="D83" i="1"/>
  <c r="C83" i="1"/>
  <c r="B83" i="1"/>
  <c r="A83" i="1"/>
  <c r="G82" i="1"/>
  <c r="E82" i="1"/>
  <c r="D82" i="1"/>
  <c r="C82" i="1"/>
  <c r="B82" i="1"/>
  <c r="A82" i="1"/>
  <c r="G17" i="1"/>
  <c r="E17" i="1"/>
  <c r="D17" i="1"/>
  <c r="C17" i="1"/>
  <c r="B17" i="1"/>
  <c r="A17" i="1"/>
  <c r="G16" i="1"/>
  <c r="E16" i="1"/>
  <c r="D16" i="1"/>
  <c r="C16" i="1"/>
  <c r="B16" i="1"/>
  <c r="A16" i="1"/>
  <c r="G15" i="1"/>
  <c r="E15" i="1"/>
  <c r="D15" i="1"/>
  <c r="C15" i="1"/>
  <c r="B15" i="1"/>
  <c r="A15" i="1"/>
  <c r="G14" i="1"/>
  <c r="E14" i="1"/>
  <c r="D14" i="1"/>
  <c r="C14" i="1"/>
  <c r="B14" i="1"/>
  <c r="A14" i="1"/>
  <c r="G13" i="1"/>
  <c r="E13" i="1"/>
  <c r="D13" i="1"/>
  <c r="C13" i="1"/>
  <c r="B13" i="1"/>
  <c r="A13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8" i="1"/>
  <c r="E8" i="1"/>
  <c r="D8" i="1"/>
  <c r="C8" i="1"/>
  <c r="B8" i="1"/>
  <c r="A8" i="1"/>
  <c r="G7" i="1"/>
  <c r="E7" i="1"/>
  <c r="D7" i="1"/>
  <c r="C7" i="1"/>
  <c r="B7" i="1"/>
  <c r="A7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G2" i="1"/>
  <c r="E2" i="1"/>
  <c r="D2" i="1"/>
  <c r="C2" i="1"/>
  <c r="B2" i="1"/>
  <c r="A2" i="1"/>
  <c r="G33" i="1"/>
  <c r="E33" i="1"/>
  <c r="D33" i="1"/>
  <c r="C33" i="1"/>
  <c r="B33" i="1"/>
  <c r="A33" i="1"/>
  <c r="G32" i="1"/>
  <c r="E32" i="1"/>
  <c r="D32" i="1"/>
  <c r="C32" i="1"/>
  <c r="B32" i="1"/>
  <c r="A32" i="1"/>
  <c r="G31" i="1"/>
  <c r="E31" i="1"/>
  <c r="D31" i="1"/>
  <c r="C31" i="1"/>
  <c r="B31" i="1"/>
  <c r="A31" i="1"/>
  <c r="E30" i="1"/>
  <c r="D30" i="1"/>
  <c r="C30" i="1"/>
  <c r="B30" i="1"/>
  <c r="A30" i="1"/>
  <c r="G29" i="1"/>
  <c r="E29" i="1"/>
  <c r="D29" i="1"/>
  <c r="C29" i="1"/>
  <c r="B29" i="1"/>
  <c r="A29" i="1"/>
  <c r="G28" i="1"/>
  <c r="E28" i="1"/>
  <c r="D28" i="1"/>
  <c r="C28" i="1"/>
  <c r="B28" i="1"/>
  <c r="A28" i="1"/>
  <c r="G27" i="1"/>
  <c r="E27" i="1"/>
  <c r="D27" i="1"/>
  <c r="C27" i="1"/>
  <c r="B27" i="1"/>
  <c r="A27" i="1"/>
  <c r="G26" i="1"/>
  <c r="E26" i="1"/>
  <c r="D26" i="1"/>
  <c r="C26" i="1"/>
  <c r="B26" i="1"/>
  <c r="A26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21" i="1"/>
  <c r="E21" i="1"/>
  <c r="D21" i="1"/>
  <c r="C21" i="1"/>
  <c r="B21" i="1"/>
  <c r="A21" i="1"/>
  <c r="G20" i="1"/>
  <c r="E20" i="1"/>
  <c r="D20" i="1"/>
  <c r="C20" i="1"/>
  <c r="B20" i="1"/>
  <c r="A20" i="1"/>
  <c r="G19" i="1"/>
  <c r="E19" i="1"/>
  <c r="D19" i="1"/>
  <c r="C19" i="1"/>
  <c r="B19" i="1"/>
  <c r="A19" i="1"/>
  <c r="G18" i="1"/>
  <c r="E18" i="1"/>
  <c r="D18" i="1"/>
  <c r="C18" i="1"/>
  <c r="B18" i="1"/>
  <c r="A18" i="1"/>
  <c r="G49" i="1"/>
  <c r="E49" i="1"/>
  <c r="D49" i="1"/>
  <c r="C49" i="1"/>
  <c r="B49" i="1"/>
  <c r="A49" i="1"/>
  <c r="G48" i="1"/>
  <c r="E48" i="1"/>
  <c r="D48" i="1"/>
  <c r="C48" i="1"/>
  <c r="B48" i="1"/>
  <c r="A48" i="1"/>
  <c r="G47" i="1"/>
  <c r="E47" i="1"/>
  <c r="D47" i="1"/>
  <c r="C47" i="1"/>
  <c r="B47" i="1"/>
  <c r="A47" i="1"/>
  <c r="G46" i="1"/>
  <c r="E46" i="1"/>
  <c r="D46" i="1"/>
  <c r="C46" i="1"/>
  <c r="B46" i="1"/>
  <c r="A46" i="1"/>
  <c r="G45" i="1"/>
  <c r="E45" i="1"/>
  <c r="D45" i="1"/>
  <c r="C45" i="1"/>
  <c r="B45" i="1"/>
  <c r="A45" i="1"/>
  <c r="G44" i="1"/>
  <c r="E44" i="1"/>
  <c r="D44" i="1"/>
  <c r="C44" i="1"/>
  <c r="B44" i="1"/>
  <c r="A44" i="1"/>
  <c r="G43" i="1"/>
  <c r="E43" i="1"/>
  <c r="D43" i="1"/>
  <c r="C43" i="1"/>
  <c r="B43" i="1"/>
  <c r="A43" i="1"/>
  <c r="G42" i="1"/>
  <c r="E42" i="1"/>
  <c r="D42" i="1"/>
  <c r="C42" i="1"/>
  <c r="B42" i="1"/>
  <c r="A42" i="1"/>
  <c r="G41" i="1"/>
  <c r="E41" i="1"/>
  <c r="D41" i="1"/>
  <c r="C41" i="1"/>
  <c r="B41" i="1"/>
  <c r="A41" i="1"/>
  <c r="G40" i="1"/>
  <c r="E40" i="1"/>
  <c r="D40" i="1"/>
  <c r="C40" i="1"/>
  <c r="B40" i="1"/>
  <c r="A40" i="1"/>
  <c r="G39" i="1"/>
  <c r="E39" i="1"/>
  <c r="D39" i="1"/>
  <c r="C39" i="1"/>
  <c r="B39" i="1"/>
  <c r="A39" i="1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4" i="1"/>
  <c r="E34" i="1"/>
  <c r="D34" i="1"/>
  <c r="C34" i="1"/>
  <c r="B34" i="1"/>
  <c r="A34" i="1"/>
  <c r="G65" i="1"/>
  <c r="E65" i="1"/>
  <c r="D65" i="1"/>
  <c r="C65" i="1"/>
  <c r="B65" i="1"/>
  <c r="A65" i="1"/>
  <c r="G64" i="1"/>
  <c r="E64" i="1"/>
  <c r="D64" i="1"/>
  <c r="C64" i="1"/>
  <c r="B64" i="1"/>
  <c r="A64" i="1"/>
  <c r="G63" i="1"/>
  <c r="E63" i="1"/>
  <c r="D63" i="1"/>
  <c r="C63" i="1"/>
  <c r="B63" i="1"/>
  <c r="A63" i="1"/>
  <c r="G62" i="1"/>
  <c r="E62" i="1"/>
  <c r="D62" i="1"/>
  <c r="C62" i="1"/>
  <c r="B62" i="1"/>
  <c r="A62" i="1"/>
  <c r="G61" i="1"/>
  <c r="E61" i="1"/>
  <c r="D61" i="1"/>
  <c r="C61" i="1"/>
  <c r="B61" i="1"/>
  <c r="A61" i="1"/>
  <c r="G60" i="1"/>
  <c r="E60" i="1"/>
  <c r="D60" i="1"/>
  <c r="C60" i="1"/>
  <c r="B60" i="1"/>
  <c r="A60" i="1"/>
  <c r="G59" i="1"/>
  <c r="E59" i="1"/>
  <c r="D59" i="1"/>
  <c r="C59" i="1"/>
  <c r="B59" i="1"/>
  <c r="A59" i="1"/>
  <c r="G58" i="1"/>
  <c r="E58" i="1"/>
  <c r="D58" i="1"/>
  <c r="C58" i="1"/>
  <c r="B58" i="1"/>
  <c r="A58" i="1"/>
  <c r="G57" i="1"/>
  <c r="E57" i="1"/>
  <c r="D57" i="1"/>
  <c r="C57" i="1"/>
  <c r="B57" i="1"/>
  <c r="A57" i="1"/>
  <c r="G56" i="1"/>
  <c r="E56" i="1"/>
  <c r="D56" i="1"/>
  <c r="C56" i="1"/>
  <c r="B56" i="1"/>
  <c r="A56" i="1"/>
  <c r="G55" i="1"/>
  <c r="E55" i="1"/>
  <c r="D55" i="1"/>
  <c r="C55" i="1"/>
  <c r="B55" i="1"/>
  <c r="A55" i="1"/>
  <c r="G54" i="1"/>
  <c r="E54" i="1"/>
  <c r="D54" i="1"/>
  <c r="C54" i="1"/>
  <c r="B54" i="1"/>
  <c r="A54" i="1"/>
  <c r="G53" i="1"/>
  <c r="E53" i="1"/>
  <c r="D53" i="1"/>
  <c r="C53" i="1"/>
  <c r="B53" i="1"/>
  <c r="A53" i="1"/>
  <c r="G52" i="1"/>
  <c r="E52" i="1"/>
  <c r="D52" i="1"/>
  <c r="C52" i="1"/>
  <c r="B52" i="1"/>
  <c r="A52" i="1"/>
  <c r="G51" i="1"/>
  <c r="E51" i="1"/>
  <c r="D51" i="1"/>
  <c r="C51" i="1"/>
  <c r="B51" i="1"/>
  <c r="A51" i="1"/>
  <c r="G50" i="1"/>
  <c r="E50" i="1"/>
  <c r="D50" i="1"/>
  <c r="C50" i="1"/>
  <c r="B50" i="1"/>
  <c r="A50" i="1"/>
  <c r="G232" i="1"/>
  <c r="E232" i="1"/>
  <c r="D232" i="1"/>
  <c r="C232" i="1"/>
  <c r="B232" i="1"/>
  <c r="A232" i="1"/>
  <c r="G231" i="1"/>
  <c r="E231" i="1"/>
  <c r="D231" i="1"/>
  <c r="C231" i="1"/>
  <c r="B231" i="1"/>
  <c r="A231" i="1"/>
  <c r="G230" i="1"/>
  <c r="E230" i="1"/>
  <c r="D230" i="1"/>
  <c r="C230" i="1"/>
  <c r="B230" i="1"/>
  <c r="A230" i="1"/>
  <c r="G229" i="1"/>
  <c r="E229" i="1"/>
  <c r="D229" i="1"/>
  <c r="C229" i="1"/>
  <c r="B229" i="1"/>
  <c r="A229" i="1"/>
  <c r="G228" i="1"/>
  <c r="E228" i="1"/>
  <c r="D228" i="1"/>
  <c r="C228" i="1"/>
  <c r="B228" i="1"/>
  <c r="A228" i="1"/>
  <c r="G227" i="1"/>
  <c r="E227" i="1"/>
  <c r="D227" i="1"/>
  <c r="C227" i="1"/>
  <c r="B227" i="1"/>
  <c r="A227" i="1"/>
  <c r="G226" i="1"/>
  <c r="E226" i="1"/>
  <c r="D226" i="1"/>
  <c r="C226" i="1"/>
  <c r="B226" i="1"/>
  <c r="A226" i="1"/>
  <c r="G225" i="1"/>
  <c r="E225" i="1"/>
  <c r="D225" i="1"/>
  <c r="C225" i="1"/>
  <c r="B225" i="1"/>
  <c r="A225" i="1"/>
  <c r="G224" i="1"/>
  <c r="E224" i="1"/>
  <c r="D224" i="1"/>
  <c r="C224" i="1"/>
  <c r="B224" i="1"/>
  <c r="A224" i="1"/>
  <c r="G223" i="1"/>
  <c r="E223" i="1"/>
  <c r="D223" i="1"/>
  <c r="C223" i="1"/>
  <c r="B223" i="1"/>
  <c r="A223" i="1"/>
  <c r="G245" i="1"/>
  <c r="E245" i="1"/>
  <c r="D245" i="1"/>
  <c r="C245" i="1"/>
  <c r="B245" i="1"/>
  <c r="A245" i="1"/>
  <c r="G244" i="1"/>
  <c r="E244" i="1"/>
  <c r="D244" i="1"/>
  <c r="C244" i="1"/>
  <c r="B244" i="1"/>
  <c r="A244" i="1"/>
  <c r="G243" i="1"/>
  <c r="E243" i="1"/>
  <c r="D243" i="1"/>
  <c r="C243" i="1"/>
  <c r="B243" i="1"/>
  <c r="A243" i="1"/>
  <c r="G242" i="1"/>
  <c r="E242" i="1"/>
  <c r="D242" i="1"/>
  <c r="C242" i="1"/>
  <c r="B242" i="1"/>
  <c r="A242" i="1"/>
  <c r="G241" i="1"/>
  <c r="E241" i="1"/>
  <c r="D241" i="1"/>
  <c r="C241" i="1"/>
  <c r="B241" i="1"/>
  <c r="A241" i="1"/>
  <c r="G240" i="1"/>
  <c r="E240" i="1"/>
  <c r="D240" i="1"/>
  <c r="C240" i="1"/>
  <c r="B240" i="1"/>
  <c r="A240" i="1"/>
  <c r="G239" i="1"/>
  <c r="E239" i="1"/>
  <c r="D239" i="1"/>
  <c r="C239" i="1"/>
  <c r="B239" i="1"/>
  <c r="A239" i="1"/>
  <c r="G238" i="1"/>
  <c r="E238" i="1"/>
  <c r="D238" i="1"/>
  <c r="C238" i="1"/>
  <c r="B238" i="1"/>
  <c r="A238" i="1"/>
  <c r="G237" i="1"/>
  <c r="E237" i="1"/>
  <c r="D237" i="1"/>
  <c r="C237" i="1"/>
  <c r="B237" i="1"/>
  <c r="A237" i="1"/>
  <c r="G236" i="1"/>
  <c r="E236" i="1"/>
  <c r="D236" i="1"/>
  <c r="C236" i="1"/>
  <c r="B236" i="1"/>
  <c r="A236" i="1"/>
  <c r="G235" i="1"/>
  <c r="E235" i="1"/>
  <c r="D235" i="1"/>
  <c r="C235" i="1"/>
  <c r="B235" i="1"/>
  <c r="A235" i="1"/>
  <c r="G234" i="1"/>
  <c r="E234" i="1"/>
  <c r="D234" i="1"/>
  <c r="C234" i="1"/>
  <c r="B234" i="1"/>
  <c r="A234" i="1"/>
  <c r="G233" i="1"/>
  <c r="E233" i="1"/>
  <c r="D233" i="1"/>
  <c r="C233" i="1"/>
  <c r="B233" i="1"/>
  <c r="A233" i="1"/>
  <c r="G261" i="1"/>
  <c r="E261" i="1"/>
  <c r="D261" i="1"/>
  <c r="C261" i="1"/>
  <c r="B261" i="1"/>
  <c r="A261" i="1"/>
  <c r="G260" i="1"/>
  <c r="E260" i="1"/>
  <c r="D260" i="1"/>
  <c r="C260" i="1"/>
  <c r="B260" i="1"/>
  <c r="A260" i="1"/>
  <c r="G259" i="1"/>
  <c r="E259" i="1"/>
  <c r="D259" i="1"/>
  <c r="C259" i="1"/>
  <c r="B259" i="1"/>
  <c r="A259" i="1"/>
  <c r="G258" i="1"/>
  <c r="E258" i="1"/>
  <c r="D258" i="1"/>
  <c r="C258" i="1"/>
  <c r="B258" i="1"/>
  <c r="A258" i="1"/>
  <c r="G257" i="1"/>
  <c r="E257" i="1"/>
  <c r="D257" i="1"/>
  <c r="C257" i="1"/>
  <c r="B257" i="1"/>
  <c r="A257" i="1"/>
  <c r="G256" i="1"/>
  <c r="E256" i="1"/>
  <c r="D256" i="1"/>
  <c r="C256" i="1"/>
  <c r="B256" i="1"/>
  <c r="A256" i="1"/>
  <c r="G255" i="1"/>
  <c r="E255" i="1"/>
  <c r="D255" i="1"/>
  <c r="C255" i="1"/>
  <c r="B255" i="1"/>
  <c r="A255" i="1"/>
  <c r="G254" i="1"/>
  <c r="E254" i="1"/>
  <c r="D254" i="1"/>
  <c r="C254" i="1"/>
  <c r="B254" i="1"/>
  <c r="A254" i="1"/>
  <c r="G253" i="1"/>
  <c r="E253" i="1"/>
  <c r="D253" i="1"/>
  <c r="C253" i="1"/>
  <c r="B253" i="1"/>
  <c r="A253" i="1"/>
  <c r="G252" i="1"/>
  <c r="E252" i="1"/>
  <c r="D252" i="1"/>
  <c r="C252" i="1"/>
  <c r="B252" i="1"/>
  <c r="A252" i="1"/>
  <c r="G251" i="1"/>
  <c r="E251" i="1"/>
  <c r="D251" i="1"/>
  <c r="C251" i="1"/>
  <c r="B251" i="1"/>
  <c r="A251" i="1"/>
  <c r="G250" i="1"/>
  <c r="E250" i="1"/>
  <c r="D250" i="1"/>
  <c r="C250" i="1"/>
  <c r="B250" i="1"/>
  <c r="A250" i="1"/>
  <c r="G249" i="1"/>
  <c r="E249" i="1"/>
  <c r="D249" i="1"/>
  <c r="C249" i="1"/>
  <c r="B249" i="1"/>
  <c r="A249" i="1"/>
  <c r="G248" i="1"/>
  <c r="E248" i="1"/>
  <c r="D248" i="1"/>
  <c r="C248" i="1"/>
  <c r="B248" i="1"/>
  <c r="A248" i="1"/>
  <c r="G247" i="1"/>
  <c r="E247" i="1"/>
  <c r="D247" i="1"/>
  <c r="C247" i="1"/>
  <c r="B247" i="1"/>
  <c r="A247" i="1"/>
  <c r="G246" i="1"/>
  <c r="E246" i="1"/>
  <c r="D246" i="1"/>
  <c r="C246" i="1"/>
  <c r="B246" i="1"/>
  <c r="A246" i="1"/>
  <c r="G277" i="1"/>
  <c r="E277" i="1"/>
  <c r="D277" i="1"/>
  <c r="C277" i="1"/>
  <c r="B277" i="1"/>
  <c r="A277" i="1"/>
  <c r="G276" i="1"/>
  <c r="E276" i="1"/>
  <c r="D276" i="1"/>
  <c r="C276" i="1"/>
  <c r="B276" i="1"/>
  <c r="A276" i="1"/>
  <c r="G275" i="1"/>
  <c r="E275" i="1"/>
  <c r="D275" i="1"/>
  <c r="C275" i="1"/>
  <c r="B275" i="1"/>
  <c r="A275" i="1"/>
  <c r="G274" i="1"/>
  <c r="E274" i="1"/>
  <c r="D274" i="1"/>
  <c r="C274" i="1"/>
  <c r="B274" i="1"/>
  <c r="A274" i="1"/>
  <c r="G273" i="1"/>
  <c r="E273" i="1"/>
  <c r="D273" i="1"/>
  <c r="C273" i="1"/>
  <c r="B273" i="1"/>
  <c r="A273" i="1"/>
  <c r="G272" i="1"/>
  <c r="E272" i="1"/>
  <c r="D272" i="1"/>
  <c r="C272" i="1"/>
  <c r="B272" i="1"/>
  <c r="A272" i="1"/>
  <c r="G271" i="1"/>
  <c r="E271" i="1"/>
  <c r="D271" i="1"/>
  <c r="C271" i="1"/>
  <c r="B271" i="1"/>
  <c r="A271" i="1"/>
  <c r="G270" i="1"/>
  <c r="E270" i="1"/>
  <c r="D270" i="1"/>
  <c r="C270" i="1"/>
  <c r="B270" i="1"/>
  <c r="A270" i="1"/>
  <c r="E269" i="1"/>
  <c r="D269" i="1"/>
  <c r="C269" i="1"/>
  <c r="B269" i="1"/>
  <c r="A269" i="1"/>
  <c r="G268" i="1"/>
  <c r="E268" i="1"/>
  <c r="D268" i="1"/>
  <c r="C268" i="1"/>
  <c r="B268" i="1"/>
  <c r="A268" i="1"/>
  <c r="G267" i="1"/>
  <c r="E267" i="1"/>
  <c r="D267" i="1"/>
  <c r="C267" i="1"/>
  <c r="B267" i="1"/>
  <c r="A267" i="1"/>
  <c r="G266" i="1"/>
  <c r="E266" i="1"/>
  <c r="D266" i="1"/>
  <c r="C266" i="1"/>
  <c r="B266" i="1"/>
  <c r="A266" i="1"/>
  <c r="G265" i="1"/>
  <c r="E265" i="1"/>
  <c r="D265" i="1"/>
  <c r="C265" i="1"/>
  <c r="B265" i="1"/>
  <c r="A265" i="1"/>
  <c r="G264" i="1"/>
  <c r="E264" i="1"/>
  <c r="D264" i="1"/>
  <c r="C264" i="1"/>
  <c r="B264" i="1"/>
  <c r="A264" i="1"/>
  <c r="G263" i="1"/>
  <c r="E263" i="1"/>
  <c r="D263" i="1"/>
  <c r="C263" i="1"/>
  <c r="B263" i="1"/>
  <c r="A263" i="1"/>
  <c r="G262" i="1"/>
  <c r="E262" i="1"/>
  <c r="D262" i="1"/>
  <c r="C262" i="1"/>
  <c r="B262" i="1"/>
  <c r="A262" i="1"/>
  <c r="G206" i="1"/>
  <c r="E206" i="1"/>
  <c r="D206" i="1"/>
  <c r="C206" i="1"/>
  <c r="B206" i="1"/>
  <c r="A206" i="1"/>
  <c r="G205" i="1"/>
  <c r="E205" i="1"/>
  <c r="D205" i="1"/>
  <c r="C205" i="1"/>
  <c r="B205" i="1"/>
  <c r="A205" i="1"/>
  <c r="G204" i="1"/>
  <c r="E204" i="1"/>
  <c r="D204" i="1"/>
  <c r="C204" i="1"/>
  <c r="B204" i="1"/>
  <c r="A204" i="1"/>
  <c r="G203" i="1"/>
  <c r="E203" i="1"/>
  <c r="D203" i="1"/>
  <c r="C203" i="1"/>
  <c r="B203" i="1"/>
  <c r="A203" i="1"/>
  <c r="G202" i="1"/>
  <c r="E202" i="1"/>
  <c r="D202" i="1"/>
  <c r="C202" i="1"/>
  <c r="B202" i="1"/>
  <c r="A202" i="1"/>
  <c r="G201" i="1"/>
  <c r="E201" i="1"/>
  <c r="D201" i="1"/>
  <c r="C201" i="1"/>
  <c r="B201" i="1"/>
  <c r="A201" i="1"/>
  <c r="G200" i="1"/>
  <c r="E200" i="1"/>
  <c r="D200" i="1"/>
  <c r="C200" i="1"/>
  <c r="B200" i="1"/>
  <c r="A200" i="1"/>
  <c r="G199" i="1"/>
  <c r="E199" i="1"/>
  <c r="D199" i="1"/>
  <c r="C199" i="1"/>
  <c r="B199" i="1"/>
  <c r="A199" i="1"/>
  <c r="G198" i="1"/>
  <c r="E198" i="1"/>
  <c r="D198" i="1"/>
  <c r="C198" i="1"/>
  <c r="B198" i="1"/>
  <c r="A198" i="1"/>
  <c r="G197" i="1"/>
  <c r="E197" i="1"/>
  <c r="D197" i="1"/>
  <c r="C197" i="1"/>
  <c r="B197" i="1"/>
  <c r="A197" i="1"/>
  <c r="G196" i="1"/>
  <c r="E196" i="1"/>
  <c r="D196" i="1"/>
  <c r="C196" i="1"/>
  <c r="B196" i="1"/>
  <c r="A196" i="1"/>
  <c r="G195" i="1"/>
  <c r="E195" i="1"/>
  <c r="D195" i="1"/>
  <c r="C195" i="1"/>
  <c r="B195" i="1"/>
  <c r="A195" i="1"/>
  <c r="G194" i="1"/>
  <c r="E194" i="1"/>
  <c r="D194" i="1"/>
  <c r="C194" i="1"/>
  <c r="B194" i="1"/>
  <c r="A194" i="1"/>
  <c r="G193" i="1"/>
  <c r="E193" i="1"/>
  <c r="D193" i="1"/>
  <c r="C193" i="1"/>
  <c r="B193" i="1"/>
  <c r="A193" i="1"/>
  <c r="G192" i="1"/>
  <c r="E192" i="1"/>
  <c r="D192" i="1"/>
  <c r="C192" i="1"/>
  <c r="B192" i="1"/>
  <c r="A192" i="1"/>
  <c r="G191" i="1"/>
  <c r="E191" i="1"/>
  <c r="D191" i="1"/>
  <c r="C191" i="1"/>
  <c r="B191" i="1"/>
  <c r="A191" i="1"/>
  <c r="G222" i="1"/>
  <c r="E222" i="1"/>
  <c r="D222" i="1"/>
  <c r="C222" i="1"/>
  <c r="B222" i="1"/>
  <c r="A222" i="1"/>
  <c r="G221" i="1"/>
  <c r="E221" i="1"/>
  <c r="D221" i="1"/>
  <c r="C221" i="1"/>
  <c r="B221" i="1"/>
  <c r="A221" i="1"/>
  <c r="G220" i="1"/>
  <c r="E220" i="1"/>
  <c r="D220" i="1"/>
  <c r="C220" i="1"/>
  <c r="B220" i="1"/>
  <c r="A220" i="1"/>
  <c r="G219" i="1"/>
  <c r="E219" i="1"/>
  <c r="D219" i="1"/>
  <c r="C219" i="1"/>
  <c r="B219" i="1"/>
  <c r="A219" i="1"/>
  <c r="G218" i="1"/>
  <c r="E218" i="1"/>
  <c r="D218" i="1"/>
  <c r="C218" i="1"/>
  <c r="B218" i="1"/>
  <c r="A218" i="1"/>
  <c r="G217" i="1"/>
  <c r="E217" i="1"/>
  <c r="D217" i="1"/>
  <c r="C217" i="1"/>
  <c r="B217" i="1"/>
  <c r="A217" i="1"/>
  <c r="G216" i="1"/>
  <c r="E216" i="1"/>
  <c r="D216" i="1"/>
  <c r="C216" i="1"/>
  <c r="B216" i="1"/>
  <c r="A216" i="1"/>
  <c r="G215" i="1"/>
  <c r="E215" i="1"/>
  <c r="D215" i="1"/>
  <c r="C215" i="1"/>
  <c r="B215" i="1"/>
  <c r="A215" i="1"/>
  <c r="G214" i="1"/>
  <c r="E214" i="1"/>
  <c r="D214" i="1"/>
  <c r="C214" i="1"/>
  <c r="B214" i="1"/>
  <c r="A214" i="1"/>
  <c r="G213" i="1"/>
  <c r="E213" i="1"/>
  <c r="D213" i="1"/>
  <c r="C213" i="1"/>
  <c r="B213" i="1"/>
  <c r="A213" i="1"/>
  <c r="G212" i="1"/>
  <c r="E212" i="1"/>
  <c r="D212" i="1"/>
  <c r="C212" i="1"/>
  <c r="B212" i="1"/>
  <c r="A212" i="1"/>
  <c r="E211" i="1"/>
  <c r="D211" i="1"/>
  <c r="C211" i="1"/>
  <c r="B211" i="1"/>
  <c r="A211" i="1"/>
  <c r="G210" i="1"/>
  <c r="E210" i="1"/>
  <c r="D210" i="1"/>
  <c r="C210" i="1"/>
  <c r="B210" i="1"/>
  <c r="A210" i="1"/>
  <c r="G209" i="1"/>
  <c r="E209" i="1"/>
  <c r="D209" i="1"/>
  <c r="C209" i="1"/>
  <c r="B209" i="1"/>
  <c r="A209" i="1"/>
  <c r="G208" i="1"/>
  <c r="E208" i="1"/>
  <c r="D208" i="1"/>
  <c r="C208" i="1"/>
  <c r="B208" i="1"/>
  <c r="A208" i="1"/>
  <c r="G207" i="1"/>
  <c r="E207" i="1"/>
  <c r="D207" i="1"/>
  <c r="C207" i="1"/>
  <c r="B207" i="1"/>
  <c r="A207" i="1"/>
  <c r="G592" i="1"/>
  <c r="E592" i="1"/>
  <c r="D592" i="1"/>
  <c r="C592" i="1"/>
  <c r="B592" i="1"/>
  <c r="A592" i="1"/>
  <c r="G591" i="1"/>
  <c r="E591" i="1"/>
  <c r="D591" i="1"/>
  <c r="C591" i="1"/>
  <c r="B591" i="1"/>
  <c r="A591" i="1"/>
  <c r="G590" i="1"/>
  <c r="E590" i="1"/>
  <c r="D590" i="1"/>
  <c r="C590" i="1"/>
  <c r="B590" i="1"/>
  <c r="A590" i="1"/>
  <c r="G589" i="1"/>
  <c r="E589" i="1"/>
  <c r="D589" i="1"/>
  <c r="C589" i="1"/>
  <c r="B589" i="1"/>
  <c r="A589" i="1"/>
  <c r="G588" i="1"/>
  <c r="E588" i="1"/>
  <c r="D588" i="1"/>
  <c r="C588" i="1"/>
  <c r="B588" i="1"/>
  <c r="A588" i="1"/>
  <c r="G587" i="1"/>
  <c r="E587" i="1"/>
  <c r="D587" i="1"/>
  <c r="C587" i="1"/>
  <c r="B587" i="1"/>
  <c r="A587" i="1"/>
  <c r="G586" i="1"/>
  <c r="E586" i="1"/>
  <c r="D586" i="1"/>
  <c r="C586" i="1"/>
  <c r="B586" i="1"/>
  <c r="A586" i="1"/>
  <c r="G585" i="1"/>
  <c r="E585" i="1"/>
  <c r="D585" i="1"/>
  <c r="C585" i="1"/>
  <c r="B585" i="1"/>
  <c r="A585" i="1"/>
  <c r="G584" i="1"/>
  <c r="E584" i="1"/>
  <c r="D584" i="1"/>
  <c r="C584" i="1"/>
  <c r="B584" i="1"/>
  <c r="A584" i="1"/>
  <c r="G583" i="1"/>
  <c r="E583" i="1"/>
  <c r="D583" i="1"/>
  <c r="C583" i="1"/>
  <c r="B583" i="1"/>
  <c r="A583" i="1"/>
  <c r="G582" i="1"/>
  <c r="E582" i="1"/>
  <c r="D582" i="1"/>
  <c r="C582" i="1"/>
  <c r="B582" i="1"/>
  <c r="A582" i="1"/>
  <c r="G581" i="1"/>
  <c r="E581" i="1"/>
  <c r="D581" i="1"/>
  <c r="C581" i="1"/>
  <c r="B581" i="1"/>
  <c r="A581" i="1"/>
  <c r="G580" i="1"/>
  <c r="E580" i="1"/>
  <c r="D580" i="1"/>
  <c r="C580" i="1"/>
  <c r="B580" i="1"/>
  <c r="A580" i="1"/>
  <c r="G579" i="1"/>
  <c r="E579" i="1"/>
  <c r="D579" i="1"/>
  <c r="C579" i="1"/>
  <c r="B579" i="1"/>
  <c r="A579" i="1"/>
  <c r="G578" i="1"/>
  <c r="E578" i="1"/>
  <c r="D578" i="1"/>
  <c r="C578" i="1"/>
  <c r="B578" i="1"/>
  <c r="A578" i="1"/>
  <c r="G577" i="1"/>
  <c r="E577" i="1"/>
  <c r="D577" i="1"/>
  <c r="C577" i="1"/>
  <c r="B577" i="1"/>
  <c r="A577" i="1"/>
  <c r="G608" i="1"/>
  <c r="E608" i="1"/>
  <c r="D608" i="1"/>
  <c r="C608" i="1"/>
  <c r="B608" i="1"/>
  <c r="A608" i="1"/>
  <c r="G607" i="1"/>
  <c r="E607" i="1"/>
  <c r="D607" i="1"/>
  <c r="C607" i="1"/>
  <c r="B607" i="1"/>
  <c r="A607" i="1"/>
  <c r="G606" i="1"/>
  <c r="E606" i="1"/>
  <c r="D606" i="1"/>
  <c r="C606" i="1"/>
  <c r="B606" i="1"/>
  <c r="A606" i="1"/>
  <c r="G605" i="1"/>
  <c r="E605" i="1"/>
  <c r="D605" i="1"/>
  <c r="C605" i="1"/>
  <c r="B605" i="1"/>
  <c r="A605" i="1"/>
  <c r="G604" i="1"/>
  <c r="E604" i="1"/>
  <c r="D604" i="1"/>
  <c r="C604" i="1"/>
  <c r="B604" i="1"/>
  <c r="A604" i="1"/>
  <c r="G603" i="1"/>
  <c r="E603" i="1"/>
  <c r="D603" i="1"/>
  <c r="C603" i="1"/>
  <c r="B603" i="1"/>
  <c r="A603" i="1"/>
  <c r="G602" i="1"/>
  <c r="E602" i="1"/>
  <c r="D602" i="1"/>
  <c r="C602" i="1"/>
  <c r="B602" i="1"/>
  <c r="A602" i="1"/>
  <c r="G601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G598" i="1"/>
  <c r="E598" i="1"/>
  <c r="D598" i="1"/>
  <c r="C598" i="1"/>
  <c r="B598" i="1"/>
  <c r="A598" i="1"/>
  <c r="G597" i="1"/>
  <c r="E597" i="1"/>
  <c r="D597" i="1"/>
  <c r="C597" i="1"/>
  <c r="B597" i="1"/>
  <c r="A597" i="1"/>
  <c r="E596" i="1"/>
  <c r="D596" i="1"/>
  <c r="C596" i="1"/>
  <c r="B596" i="1"/>
  <c r="A596" i="1"/>
  <c r="G595" i="1"/>
  <c r="E595" i="1"/>
  <c r="D595" i="1"/>
  <c r="C595" i="1"/>
  <c r="B595" i="1"/>
  <c r="A595" i="1"/>
  <c r="G594" i="1"/>
  <c r="E594" i="1"/>
  <c r="D594" i="1"/>
  <c r="C594" i="1"/>
  <c r="B594" i="1"/>
  <c r="A594" i="1"/>
  <c r="G593" i="1"/>
  <c r="E593" i="1"/>
  <c r="D593" i="1"/>
  <c r="C593" i="1"/>
  <c r="B593" i="1"/>
  <c r="A593" i="1"/>
  <c r="G529" i="1"/>
  <c r="E529" i="1"/>
  <c r="D529" i="1"/>
  <c r="C529" i="1"/>
  <c r="B529" i="1"/>
  <c r="A529" i="1"/>
  <c r="G528" i="1"/>
  <c r="E528" i="1"/>
  <c r="D528" i="1"/>
  <c r="C528" i="1"/>
  <c r="B528" i="1"/>
  <c r="A528" i="1"/>
  <c r="G527" i="1"/>
  <c r="E527" i="1"/>
  <c r="D527" i="1"/>
  <c r="C527" i="1"/>
  <c r="B527" i="1"/>
  <c r="A527" i="1"/>
  <c r="G526" i="1"/>
  <c r="E526" i="1"/>
  <c r="D526" i="1"/>
  <c r="C526" i="1"/>
  <c r="B526" i="1"/>
  <c r="A526" i="1"/>
  <c r="G525" i="1"/>
  <c r="E525" i="1"/>
  <c r="D525" i="1"/>
  <c r="C525" i="1"/>
  <c r="B525" i="1"/>
  <c r="A525" i="1"/>
  <c r="G524" i="1"/>
  <c r="E524" i="1"/>
  <c r="D524" i="1"/>
  <c r="C524" i="1"/>
  <c r="B524" i="1"/>
  <c r="A524" i="1"/>
  <c r="G523" i="1"/>
  <c r="E523" i="1"/>
  <c r="D523" i="1"/>
  <c r="C523" i="1"/>
  <c r="B523" i="1"/>
  <c r="A523" i="1"/>
  <c r="G522" i="1"/>
  <c r="E522" i="1"/>
  <c r="D522" i="1"/>
  <c r="C522" i="1"/>
  <c r="B522" i="1"/>
  <c r="A522" i="1"/>
  <c r="G521" i="1"/>
  <c r="E521" i="1"/>
  <c r="D521" i="1"/>
  <c r="C521" i="1"/>
  <c r="B521" i="1"/>
  <c r="A521" i="1"/>
  <c r="G520" i="1"/>
  <c r="E520" i="1"/>
  <c r="D520" i="1"/>
  <c r="C520" i="1"/>
  <c r="B520" i="1"/>
  <c r="A520" i="1"/>
  <c r="G519" i="1"/>
  <c r="E519" i="1"/>
  <c r="D519" i="1"/>
  <c r="C519" i="1"/>
  <c r="B519" i="1"/>
  <c r="A519" i="1"/>
  <c r="G518" i="1"/>
  <c r="E518" i="1"/>
  <c r="D518" i="1"/>
  <c r="C518" i="1"/>
  <c r="B518" i="1"/>
  <c r="A518" i="1"/>
  <c r="G517" i="1"/>
  <c r="E517" i="1"/>
  <c r="D517" i="1"/>
  <c r="C517" i="1"/>
  <c r="B517" i="1"/>
  <c r="A517" i="1"/>
  <c r="G516" i="1"/>
  <c r="E516" i="1"/>
  <c r="D516" i="1"/>
  <c r="C516" i="1"/>
  <c r="B516" i="1"/>
  <c r="A516" i="1"/>
  <c r="G515" i="1"/>
  <c r="E515" i="1"/>
  <c r="D515" i="1"/>
  <c r="C515" i="1"/>
  <c r="B515" i="1"/>
  <c r="A515" i="1"/>
  <c r="G514" i="1"/>
  <c r="E514" i="1"/>
  <c r="D514" i="1"/>
  <c r="C514" i="1"/>
  <c r="B514" i="1"/>
  <c r="A514" i="1"/>
  <c r="G545" i="1"/>
  <c r="E545" i="1"/>
  <c r="D545" i="1"/>
  <c r="C545" i="1"/>
  <c r="B545" i="1"/>
  <c r="A545" i="1"/>
  <c r="G544" i="1"/>
  <c r="E544" i="1"/>
  <c r="D544" i="1"/>
  <c r="C544" i="1"/>
  <c r="B544" i="1"/>
  <c r="A544" i="1"/>
  <c r="G543" i="1"/>
  <c r="E543" i="1"/>
  <c r="D543" i="1"/>
  <c r="C543" i="1"/>
  <c r="B543" i="1"/>
  <c r="A543" i="1"/>
  <c r="G542" i="1"/>
  <c r="E542" i="1"/>
  <c r="D542" i="1"/>
  <c r="C542" i="1"/>
  <c r="B542" i="1"/>
  <c r="A542" i="1"/>
  <c r="G541" i="1"/>
  <c r="E541" i="1"/>
  <c r="D541" i="1"/>
  <c r="C541" i="1"/>
  <c r="B541" i="1"/>
  <c r="A541" i="1"/>
  <c r="G540" i="1"/>
  <c r="E540" i="1"/>
  <c r="D540" i="1"/>
  <c r="C540" i="1"/>
  <c r="B540" i="1"/>
  <c r="A540" i="1"/>
  <c r="G539" i="1"/>
  <c r="E539" i="1"/>
  <c r="D539" i="1"/>
  <c r="C539" i="1"/>
  <c r="B539" i="1"/>
  <c r="A539" i="1"/>
  <c r="G538" i="1"/>
  <c r="E538" i="1"/>
  <c r="D538" i="1"/>
  <c r="C538" i="1"/>
  <c r="B538" i="1"/>
  <c r="A538" i="1"/>
  <c r="G537" i="1"/>
  <c r="E537" i="1"/>
  <c r="D537" i="1"/>
  <c r="C537" i="1"/>
  <c r="B537" i="1"/>
  <c r="A537" i="1"/>
  <c r="G536" i="1"/>
  <c r="E536" i="1"/>
  <c r="D536" i="1"/>
  <c r="C536" i="1"/>
  <c r="B536" i="1"/>
  <c r="A536" i="1"/>
  <c r="G535" i="1"/>
  <c r="E535" i="1"/>
  <c r="D535" i="1"/>
  <c r="C535" i="1"/>
  <c r="B535" i="1"/>
  <c r="A535" i="1"/>
  <c r="G534" i="1"/>
  <c r="E534" i="1"/>
  <c r="D534" i="1"/>
  <c r="C534" i="1"/>
  <c r="B534" i="1"/>
  <c r="A534" i="1"/>
  <c r="G533" i="1"/>
  <c r="E533" i="1"/>
  <c r="D533" i="1"/>
  <c r="C533" i="1"/>
  <c r="B533" i="1"/>
  <c r="A533" i="1"/>
  <c r="G532" i="1"/>
  <c r="E532" i="1"/>
  <c r="D532" i="1"/>
  <c r="C532" i="1"/>
  <c r="B532" i="1"/>
  <c r="A532" i="1"/>
  <c r="G531" i="1"/>
  <c r="E531" i="1"/>
  <c r="D531" i="1"/>
  <c r="C531" i="1"/>
  <c r="B531" i="1"/>
  <c r="A531" i="1"/>
  <c r="G530" i="1"/>
  <c r="E530" i="1"/>
  <c r="D530" i="1"/>
  <c r="C530" i="1"/>
  <c r="B530" i="1"/>
  <c r="A530" i="1"/>
  <c r="G561" i="1"/>
  <c r="E561" i="1"/>
  <c r="D561" i="1"/>
  <c r="C561" i="1"/>
  <c r="B561" i="1"/>
  <c r="A561" i="1"/>
  <c r="G560" i="1"/>
  <c r="E560" i="1"/>
  <c r="D560" i="1"/>
  <c r="C560" i="1"/>
  <c r="B560" i="1"/>
  <c r="A560" i="1"/>
  <c r="G559" i="1"/>
  <c r="E559" i="1"/>
  <c r="D559" i="1"/>
  <c r="C559" i="1"/>
  <c r="B559" i="1"/>
  <c r="A559" i="1"/>
  <c r="G558" i="1"/>
  <c r="E558" i="1"/>
  <c r="D558" i="1"/>
  <c r="C558" i="1"/>
  <c r="B558" i="1"/>
  <c r="A558" i="1"/>
  <c r="G557" i="1"/>
  <c r="E557" i="1"/>
  <c r="D557" i="1"/>
  <c r="C557" i="1"/>
  <c r="B557" i="1"/>
  <c r="A557" i="1"/>
  <c r="G556" i="1"/>
  <c r="E556" i="1"/>
  <c r="D556" i="1"/>
  <c r="C556" i="1"/>
  <c r="B556" i="1"/>
  <c r="A556" i="1"/>
  <c r="G555" i="1"/>
  <c r="E555" i="1"/>
  <c r="D555" i="1"/>
  <c r="C555" i="1"/>
  <c r="B555" i="1"/>
  <c r="A555" i="1"/>
  <c r="G554" i="1"/>
  <c r="E554" i="1"/>
  <c r="D554" i="1"/>
  <c r="C554" i="1"/>
  <c r="B554" i="1"/>
  <c r="A554" i="1"/>
  <c r="G553" i="1"/>
  <c r="E553" i="1"/>
  <c r="D553" i="1"/>
  <c r="C553" i="1"/>
  <c r="B553" i="1"/>
  <c r="A553" i="1"/>
  <c r="G552" i="1"/>
  <c r="E552" i="1"/>
  <c r="D552" i="1"/>
  <c r="C552" i="1"/>
  <c r="B552" i="1"/>
  <c r="A552" i="1"/>
  <c r="E551" i="1"/>
  <c r="D551" i="1"/>
  <c r="C551" i="1"/>
  <c r="B551" i="1"/>
  <c r="A551" i="1"/>
  <c r="G550" i="1"/>
  <c r="E550" i="1"/>
  <c r="D550" i="1"/>
  <c r="C550" i="1"/>
  <c r="B550" i="1"/>
  <c r="A550" i="1"/>
  <c r="G549" i="1"/>
  <c r="E549" i="1"/>
  <c r="D549" i="1"/>
  <c r="C549" i="1"/>
  <c r="B549" i="1"/>
  <c r="A549" i="1"/>
  <c r="G548" i="1"/>
  <c r="E548" i="1"/>
  <c r="D548" i="1"/>
  <c r="C548" i="1"/>
  <c r="B548" i="1"/>
  <c r="A548" i="1"/>
  <c r="G547" i="1"/>
  <c r="E547" i="1"/>
  <c r="D547" i="1"/>
  <c r="C547" i="1"/>
  <c r="B547" i="1"/>
  <c r="A547" i="1"/>
  <c r="G546" i="1"/>
  <c r="E546" i="1"/>
  <c r="D546" i="1"/>
  <c r="C546" i="1"/>
  <c r="B546" i="1"/>
  <c r="A546" i="1"/>
  <c r="G576" i="1"/>
  <c r="E576" i="1"/>
  <c r="D576" i="1"/>
  <c r="C576" i="1"/>
  <c r="B576" i="1"/>
  <c r="A576" i="1"/>
  <c r="G575" i="1"/>
  <c r="E575" i="1"/>
  <c r="D575" i="1"/>
  <c r="C575" i="1"/>
  <c r="B575" i="1"/>
  <c r="A575" i="1"/>
  <c r="G574" i="1"/>
  <c r="E574" i="1"/>
  <c r="D574" i="1"/>
  <c r="C574" i="1"/>
  <c r="B574" i="1"/>
  <c r="A574" i="1"/>
  <c r="G573" i="1"/>
  <c r="E573" i="1"/>
  <c r="D573" i="1"/>
  <c r="C573" i="1"/>
  <c r="B573" i="1"/>
  <c r="A573" i="1"/>
  <c r="G572" i="1"/>
  <c r="E572" i="1"/>
  <c r="D572" i="1"/>
  <c r="C572" i="1"/>
  <c r="B572" i="1"/>
  <c r="A572" i="1"/>
  <c r="G571" i="1"/>
  <c r="E571" i="1"/>
  <c r="D571" i="1"/>
  <c r="C571" i="1"/>
  <c r="B571" i="1"/>
  <c r="A571" i="1"/>
  <c r="G570" i="1"/>
  <c r="E570" i="1"/>
  <c r="D570" i="1"/>
  <c r="C570" i="1"/>
  <c r="B570" i="1"/>
  <c r="A570" i="1"/>
  <c r="G569" i="1"/>
  <c r="E569" i="1"/>
  <c r="D569" i="1"/>
  <c r="C569" i="1"/>
  <c r="B569" i="1"/>
  <c r="A569" i="1"/>
  <c r="G568" i="1"/>
  <c r="E568" i="1"/>
  <c r="D568" i="1"/>
  <c r="C568" i="1"/>
  <c r="B568" i="1"/>
  <c r="A568" i="1"/>
  <c r="G567" i="1"/>
  <c r="E567" i="1"/>
  <c r="D567" i="1"/>
  <c r="C567" i="1"/>
  <c r="B567" i="1"/>
  <c r="A567" i="1"/>
  <c r="G566" i="1"/>
  <c r="E566" i="1"/>
  <c r="D566" i="1"/>
  <c r="C566" i="1"/>
  <c r="B566" i="1"/>
  <c r="A566" i="1"/>
  <c r="G565" i="1"/>
  <c r="E565" i="1"/>
  <c r="D565" i="1"/>
  <c r="C565" i="1"/>
  <c r="B565" i="1"/>
  <c r="A565" i="1"/>
  <c r="G564" i="1"/>
  <c r="E564" i="1"/>
  <c r="D564" i="1"/>
  <c r="C564" i="1"/>
  <c r="B564" i="1"/>
  <c r="A564" i="1"/>
  <c r="G563" i="1"/>
  <c r="E563" i="1"/>
  <c r="D563" i="1"/>
  <c r="C563" i="1"/>
  <c r="B563" i="1"/>
  <c r="A563" i="1"/>
  <c r="G562" i="1"/>
  <c r="E562" i="1"/>
  <c r="D562" i="1"/>
  <c r="C562" i="1"/>
  <c r="B562" i="1"/>
  <c r="A562" i="1"/>
  <c r="G655" i="1"/>
  <c r="E655" i="1"/>
  <c r="D655" i="1"/>
  <c r="C655" i="1"/>
  <c r="B655" i="1"/>
  <c r="A655" i="1"/>
  <c r="G654" i="1"/>
  <c r="E654" i="1"/>
  <c r="D654" i="1"/>
  <c r="C654" i="1"/>
  <c r="B654" i="1"/>
  <c r="A654" i="1"/>
  <c r="G653" i="1"/>
  <c r="E653" i="1"/>
  <c r="D653" i="1"/>
  <c r="C653" i="1"/>
  <c r="B653" i="1"/>
  <c r="A653" i="1"/>
  <c r="G652" i="1"/>
  <c r="E652" i="1"/>
  <c r="D652" i="1"/>
  <c r="C652" i="1"/>
  <c r="B652" i="1"/>
  <c r="A652" i="1"/>
  <c r="G651" i="1"/>
  <c r="E651" i="1"/>
  <c r="D651" i="1"/>
  <c r="C651" i="1"/>
  <c r="B651" i="1"/>
  <c r="A651" i="1"/>
  <c r="G650" i="1"/>
  <c r="E650" i="1"/>
  <c r="D650" i="1"/>
  <c r="C650" i="1"/>
  <c r="B650" i="1"/>
  <c r="A650" i="1"/>
  <c r="G649" i="1"/>
  <c r="E649" i="1"/>
  <c r="D649" i="1"/>
  <c r="C649" i="1"/>
  <c r="B649" i="1"/>
  <c r="A649" i="1"/>
  <c r="G648" i="1"/>
  <c r="E648" i="1"/>
  <c r="D648" i="1"/>
  <c r="C648" i="1"/>
  <c r="B648" i="1"/>
  <c r="A648" i="1"/>
  <c r="G647" i="1"/>
  <c r="E647" i="1"/>
  <c r="D647" i="1"/>
  <c r="C647" i="1"/>
  <c r="B647" i="1"/>
  <c r="A647" i="1"/>
  <c r="G646" i="1"/>
  <c r="E646" i="1"/>
  <c r="D646" i="1"/>
  <c r="C646" i="1"/>
  <c r="B646" i="1"/>
  <c r="A646" i="1"/>
  <c r="G645" i="1"/>
  <c r="E645" i="1"/>
  <c r="D645" i="1"/>
  <c r="C645" i="1"/>
  <c r="B645" i="1"/>
  <c r="A645" i="1"/>
  <c r="G644" i="1"/>
  <c r="E644" i="1"/>
  <c r="D644" i="1"/>
  <c r="C644" i="1"/>
  <c r="B644" i="1"/>
  <c r="A644" i="1"/>
  <c r="G643" i="1"/>
  <c r="E643" i="1"/>
  <c r="D643" i="1"/>
  <c r="C643" i="1"/>
  <c r="B643" i="1"/>
  <c r="A643" i="1"/>
  <c r="G642" i="1"/>
  <c r="E642" i="1"/>
  <c r="D642" i="1"/>
  <c r="C642" i="1"/>
  <c r="B642" i="1"/>
  <c r="A642" i="1"/>
  <c r="G641" i="1"/>
  <c r="E641" i="1"/>
  <c r="D641" i="1"/>
  <c r="C641" i="1"/>
  <c r="B641" i="1"/>
  <c r="A641" i="1"/>
  <c r="G640" i="1"/>
  <c r="E640" i="1"/>
  <c r="D640" i="1"/>
  <c r="C640" i="1"/>
  <c r="B640" i="1"/>
  <c r="A640" i="1"/>
  <c r="G639" i="1"/>
  <c r="E639" i="1"/>
  <c r="D639" i="1"/>
  <c r="C639" i="1"/>
  <c r="B639" i="1"/>
  <c r="A639" i="1"/>
  <c r="G638" i="1"/>
  <c r="E638" i="1"/>
  <c r="D638" i="1"/>
  <c r="C638" i="1"/>
  <c r="B638" i="1"/>
  <c r="A638" i="1"/>
  <c r="G637" i="1"/>
  <c r="E637" i="1"/>
  <c r="D637" i="1"/>
  <c r="C637" i="1"/>
  <c r="B637" i="1"/>
  <c r="A637" i="1"/>
  <c r="G636" i="1"/>
  <c r="E636" i="1"/>
  <c r="D636" i="1"/>
  <c r="C636" i="1"/>
  <c r="B636" i="1"/>
  <c r="A636" i="1"/>
  <c r="G635" i="1"/>
  <c r="E635" i="1"/>
  <c r="D635" i="1"/>
  <c r="C635" i="1"/>
  <c r="B635" i="1"/>
  <c r="A635" i="1"/>
  <c r="G634" i="1"/>
  <c r="E634" i="1"/>
  <c r="D634" i="1"/>
  <c r="C634" i="1"/>
  <c r="B634" i="1"/>
  <c r="A634" i="1"/>
  <c r="G633" i="1"/>
  <c r="E633" i="1"/>
  <c r="D633" i="1"/>
  <c r="C633" i="1"/>
  <c r="B633" i="1"/>
  <c r="A633" i="1"/>
  <c r="G632" i="1"/>
  <c r="E632" i="1"/>
  <c r="D632" i="1"/>
  <c r="C632" i="1"/>
  <c r="B632" i="1"/>
  <c r="A632" i="1"/>
  <c r="G662" i="1"/>
  <c r="E662" i="1"/>
  <c r="D662" i="1"/>
  <c r="C662" i="1"/>
  <c r="B662" i="1"/>
  <c r="A662" i="1"/>
  <c r="G661" i="1"/>
  <c r="E661" i="1"/>
  <c r="D661" i="1"/>
  <c r="C661" i="1"/>
  <c r="B661" i="1"/>
  <c r="A661" i="1"/>
  <c r="G660" i="1"/>
  <c r="E660" i="1"/>
  <c r="D660" i="1"/>
  <c r="C660" i="1"/>
  <c r="B660" i="1"/>
  <c r="A660" i="1"/>
  <c r="G659" i="1"/>
  <c r="E659" i="1"/>
  <c r="D659" i="1"/>
  <c r="C659" i="1"/>
  <c r="B659" i="1"/>
  <c r="A659" i="1"/>
  <c r="G658" i="1"/>
  <c r="E658" i="1"/>
  <c r="D658" i="1"/>
  <c r="C658" i="1"/>
  <c r="B658" i="1"/>
  <c r="A658" i="1"/>
  <c r="G657" i="1"/>
  <c r="E657" i="1"/>
  <c r="D657" i="1"/>
  <c r="C657" i="1"/>
  <c r="B657" i="1"/>
  <c r="A657" i="1"/>
  <c r="G656" i="1"/>
  <c r="E656" i="1"/>
  <c r="D656" i="1"/>
  <c r="C656" i="1"/>
  <c r="B656" i="1"/>
  <c r="A656" i="1"/>
  <c r="G686" i="1"/>
  <c r="E686" i="1"/>
  <c r="D686" i="1"/>
  <c r="C686" i="1"/>
  <c r="B686" i="1"/>
  <c r="A686" i="1"/>
  <c r="G685" i="1"/>
  <c r="E685" i="1"/>
  <c r="D685" i="1"/>
  <c r="C685" i="1"/>
  <c r="B685" i="1"/>
  <c r="A685" i="1"/>
  <c r="G684" i="1"/>
  <c r="E684" i="1"/>
  <c r="D684" i="1"/>
  <c r="C684" i="1"/>
  <c r="B684" i="1"/>
  <c r="A684" i="1"/>
  <c r="G683" i="1"/>
  <c r="E683" i="1"/>
  <c r="D683" i="1"/>
  <c r="C683" i="1"/>
  <c r="B683" i="1"/>
  <c r="A683" i="1"/>
  <c r="G682" i="1"/>
  <c r="E682" i="1"/>
  <c r="D682" i="1"/>
  <c r="C682" i="1"/>
  <c r="B682" i="1"/>
  <c r="A682" i="1"/>
  <c r="G681" i="1"/>
  <c r="E681" i="1"/>
  <c r="D681" i="1"/>
  <c r="C681" i="1"/>
  <c r="B681" i="1"/>
  <c r="A681" i="1"/>
  <c r="G680" i="1"/>
  <c r="E680" i="1"/>
  <c r="D680" i="1"/>
  <c r="C680" i="1"/>
  <c r="B680" i="1"/>
  <c r="A680" i="1"/>
  <c r="G679" i="1"/>
  <c r="E679" i="1"/>
  <c r="D679" i="1"/>
  <c r="C679" i="1"/>
  <c r="B679" i="1"/>
  <c r="A679" i="1"/>
  <c r="G678" i="1"/>
  <c r="E678" i="1"/>
  <c r="D678" i="1"/>
  <c r="C678" i="1"/>
  <c r="B678" i="1"/>
  <c r="A678" i="1"/>
  <c r="G677" i="1"/>
  <c r="E677" i="1"/>
  <c r="D677" i="1"/>
  <c r="C677" i="1"/>
  <c r="B677" i="1"/>
  <c r="A677" i="1"/>
  <c r="G676" i="1"/>
  <c r="E676" i="1"/>
  <c r="D676" i="1"/>
  <c r="C676" i="1"/>
  <c r="B676" i="1"/>
  <c r="A676" i="1"/>
  <c r="G675" i="1"/>
  <c r="E675" i="1"/>
  <c r="D675" i="1"/>
  <c r="C675" i="1"/>
  <c r="B675" i="1"/>
  <c r="A675" i="1"/>
  <c r="G674" i="1"/>
  <c r="E674" i="1"/>
  <c r="D674" i="1"/>
  <c r="C674" i="1"/>
  <c r="B674" i="1"/>
  <c r="A674" i="1"/>
  <c r="G673" i="1"/>
  <c r="E673" i="1"/>
  <c r="D673" i="1"/>
  <c r="C673" i="1"/>
  <c r="B673" i="1"/>
  <c r="A673" i="1"/>
  <c r="G672" i="1"/>
  <c r="E672" i="1"/>
  <c r="D672" i="1"/>
  <c r="C672" i="1"/>
  <c r="B672" i="1"/>
  <c r="A672" i="1"/>
  <c r="G671" i="1"/>
  <c r="E671" i="1"/>
  <c r="D671" i="1"/>
  <c r="C671" i="1"/>
  <c r="B671" i="1"/>
  <c r="A671" i="1"/>
  <c r="G670" i="1"/>
  <c r="E670" i="1"/>
  <c r="D670" i="1"/>
  <c r="C670" i="1"/>
  <c r="B670" i="1"/>
  <c r="A670" i="1"/>
  <c r="G669" i="1"/>
  <c r="E669" i="1"/>
  <c r="D669" i="1"/>
  <c r="C669" i="1"/>
  <c r="B669" i="1"/>
  <c r="A669" i="1"/>
  <c r="G668" i="1"/>
  <c r="E668" i="1"/>
  <c r="D668" i="1"/>
  <c r="C668" i="1"/>
  <c r="B668" i="1"/>
  <c r="A668" i="1"/>
  <c r="G667" i="1"/>
  <c r="E667" i="1"/>
  <c r="D667" i="1"/>
  <c r="C667" i="1"/>
  <c r="B667" i="1"/>
  <c r="A667" i="1"/>
  <c r="G666" i="1"/>
  <c r="E666" i="1"/>
  <c r="D666" i="1"/>
  <c r="C666" i="1"/>
  <c r="B666" i="1"/>
  <c r="A666" i="1"/>
  <c r="G665" i="1"/>
  <c r="E665" i="1"/>
  <c r="D665" i="1"/>
  <c r="C665" i="1"/>
  <c r="B665" i="1"/>
  <c r="A665" i="1"/>
  <c r="G664" i="1"/>
  <c r="E664" i="1"/>
  <c r="D664" i="1"/>
  <c r="C664" i="1"/>
  <c r="B664" i="1"/>
  <c r="A664" i="1"/>
  <c r="G663" i="1"/>
  <c r="E663" i="1"/>
  <c r="D663" i="1"/>
  <c r="C663" i="1"/>
  <c r="B663" i="1"/>
  <c r="A663" i="1"/>
  <c r="G693" i="1"/>
  <c r="E693" i="1"/>
  <c r="D693" i="1"/>
  <c r="C693" i="1"/>
  <c r="B693" i="1"/>
  <c r="A693" i="1"/>
  <c r="G692" i="1"/>
  <c r="E692" i="1"/>
  <c r="D692" i="1"/>
  <c r="C692" i="1"/>
  <c r="B692" i="1"/>
  <c r="A692" i="1"/>
  <c r="G691" i="1"/>
  <c r="E691" i="1"/>
  <c r="D691" i="1"/>
  <c r="C691" i="1"/>
  <c r="B691" i="1"/>
  <c r="A691" i="1"/>
  <c r="G690" i="1"/>
  <c r="E690" i="1"/>
  <c r="D690" i="1"/>
  <c r="C690" i="1"/>
  <c r="B690" i="1"/>
  <c r="A690" i="1"/>
  <c r="G689" i="1"/>
  <c r="E689" i="1"/>
  <c r="D689" i="1"/>
  <c r="C689" i="1"/>
  <c r="B689" i="1"/>
  <c r="A689" i="1"/>
  <c r="G688" i="1"/>
  <c r="E688" i="1"/>
  <c r="D688" i="1"/>
  <c r="C688" i="1"/>
  <c r="B688" i="1"/>
  <c r="A688" i="1"/>
  <c r="G687" i="1"/>
  <c r="E687" i="1"/>
  <c r="D687" i="1"/>
  <c r="C687" i="1"/>
  <c r="B687" i="1"/>
  <c r="A687" i="1"/>
  <c r="G717" i="1"/>
  <c r="E717" i="1"/>
  <c r="D717" i="1"/>
  <c r="C717" i="1"/>
  <c r="B717" i="1"/>
  <c r="A717" i="1"/>
  <c r="G716" i="1"/>
  <c r="E716" i="1"/>
  <c r="D716" i="1"/>
  <c r="C716" i="1"/>
  <c r="B716" i="1"/>
  <c r="A716" i="1"/>
  <c r="G715" i="1"/>
  <c r="E715" i="1"/>
  <c r="D715" i="1"/>
  <c r="C715" i="1"/>
  <c r="B715" i="1"/>
  <c r="A715" i="1"/>
  <c r="G714" i="1"/>
  <c r="E714" i="1"/>
  <c r="D714" i="1"/>
  <c r="C714" i="1"/>
  <c r="B714" i="1"/>
  <c r="A714" i="1"/>
  <c r="G713" i="1"/>
  <c r="E713" i="1"/>
  <c r="D713" i="1"/>
  <c r="C713" i="1"/>
  <c r="B713" i="1"/>
  <c r="A713" i="1"/>
  <c r="G712" i="1"/>
  <c r="E712" i="1"/>
  <c r="D712" i="1"/>
  <c r="C712" i="1"/>
  <c r="B712" i="1"/>
  <c r="A712" i="1"/>
  <c r="G711" i="1"/>
  <c r="E711" i="1"/>
  <c r="D711" i="1"/>
  <c r="C711" i="1"/>
  <c r="B711" i="1"/>
  <c r="A711" i="1"/>
  <c r="G710" i="1"/>
  <c r="E710" i="1"/>
  <c r="D710" i="1"/>
  <c r="C710" i="1"/>
  <c r="B710" i="1"/>
  <c r="A710" i="1"/>
  <c r="G709" i="1"/>
  <c r="E709" i="1"/>
  <c r="D709" i="1"/>
  <c r="C709" i="1"/>
  <c r="B709" i="1"/>
  <c r="A709" i="1"/>
  <c r="G708" i="1"/>
  <c r="E708" i="1"/>
  <c r="D708" i="1"/>
  <c r="C708" i="1"/>
  <c r="B708" i="1"/>
  <c r="A708" i="1"/>
  <c r="G707" i="1"/>
  <c r="E707" i="1"/>
  <c r="D707" i="1"/>
  <c r="C707" i="1"/>
  <c r="B707" i="1"/>
  <c r="A707" i="1"/>
  <c r="G706" i="1"/>
  <c r="E706" i="1"/>
  <c r="D706" i="1"/>
  <c r="C706" i="1"/>
  <c r="B706" i="1"/>
  <c r="A706" i="1"/>
  <c r="G705" i="1"/>
  <c r="E705" i="1"/>
  <c r="D705" i="1"/>
  <c r="C705" i="1"/>
  <c r="B705" i="1"/>
  <c r="A705" i="1"/>
  <c r="G704" i="1"/>
  <c r="E704" i="1"/>
  <c r="D704" i="1"/>
  <c r="C704" i="1"/>
  <c r="B704" i="1"/>
  <c r="A704" i="1"/>
  <c r="G703" i="1"/>
  <c r="E703" i="1"/>
  <c r="D703" i="1"/>
  <c r="C703" i="1"/>
  <c r="B703" i="1"/>
  <c r="A703" i="1"/>
  <c r="G702" i="1"/>
  <c r="E702" i="1"/>
  <c r="D702" i="1"/>
  <c r="C702" i="1"/>
  <c r="B702" i="1"/>
  <c r="A702" i="1"/>
  <c r="G701" i="1"/>
  <c r="E701" i="1"/>
  <c r="D701" i="1"/>
  <c r="C701" i="1"/>
  <c r="B701" i="1"/>
  <c r="A701" i="1"/>
  <c r="G700" i="1"/>
  <c r="E700" i="1"/>
  <c r="D700" i="1"/>
  <c r="C700" i="1"/>
  <c r="B700" i="1"/>
  <c r="A700" i="1"/>
  <c r="G699" i="1"/>
  <c r="E699" i="1"/>
  <c r="D699" i="1"/>
  <c r="C699" i="1"/>
  <c r="B699" i="1"/>
  <c r="A699" i="1"/>
  <c r="G698" i="1"/>
  <c r="E698" i="1"/>
  <c r="D698" i="1"/>
  <c r="C698" i="1"/>
  <c r="B698" i="1"/>
  <c r="A698" i="1"/>
  <c r="G697" i="1"/>
  <c r="E697" i="1"/>
  <c r="D697" i="1"/>
  <c r="C697" i="1"/>
  <c r="B697" i="1"/>
  <c r="A697" i="1"/>
  <c r="G696" i="1"/>
  <c r="E696" i="1"/>
  <c r="D696" i="1"/>
  <c r="C696" i="1"/>
  <c r="B696" i="1"/>
  <c r="A696" i="1"/>
  <c r="G695" i="1"/>
  <c r="E695" i="1"/>
  <c r="D695" i="1"/>
  <c r="C695" i="1"/>
  <c r="B695" i="1"/>
  <c r="A695" i="1"/>
  <c r="G694" i="1"/>
  <c r="E694" i="1"/>
  <c r="D694" i="1"/>
  <c r="C694" i="1"/>
  <c r="B694" i="1"/>
  <c r="A694" i="1"/>
  <c r="G725" i="1"/>
  <c r="E725" i="1"/>
  <c r="D725" i="1"/>
  <c r="C725" i="1"/>
  <c r="B725" i="1"/>
  <c r="A725" i="1"/>
  <c r="G724" i="1"/>
  <c r="E724" i="1"/>
  <c r="D724" i="1"/>
  <c r="C724" i="1"/>
  <c r="B724" i="1"/>
  <c r="A724" i="1"/>
  <c r="G723" i="1"/>
  <c r="E723" i="1"/>
  <c r="D723" i="1"/>
  <c r="C723" i="1"/>
  <c r="B723" i="1"/>
  <c r="A723" i="1"/>
  <c r="G722" i="1"/>
  <c r="E722" i="1"/>
  <c r="D722" i="1"/>
  <c r="C722" i="1"/>
  <c r="B722" i="1"/>
  <c r="A722" i="1"/>
  <c r="G721" i="1"/>
  <c r="E721" i="1"/>
  <c r="D721" i="1"/>
  <c r="C721" i="1"/>
  <c r="B721" i="1"/>
  <c r="A721" i="1"/>
  <c r="G720" i="1"/>
  <c r="E720" i="1"/>
  <c r="D720" i="1"/>
  <c r="C720" i="1"/>
  <c r="B720" i="1"/>
  <c r="A720" i="1"/>
  <c r="G719" i="1"/>
  <c r="E719" i="1"/>
  <c r="D719" i="1"/>
  <c r="C719" i="1"/>
  <c r="B719" i="1"/>
  <c r="A719" i="1"/>
  <c r="G718" i="1"/>
  <c r="E718" i="1"/>
  <c r="D718" i="1"/>
  <c r="C718" i="1"/>
  <c r="B718" i="1"/>
  <c r="A718" i="1"/>
  <c r="G628" i="1"/>
  <c r="E628" i="1"/>
  <c r="D628" i="1"/>
  <c r="C628" i="1"/>
  <c r="B628" i="1"/>
  <c r="A628" i="1"/>
  <c r="G627" i="1"/>
  <c r="E627" i="1"/>
  <c r="D627" i="1"/>
  <c r="C627" i="1"/>
  <c r="B627" i="1"/>
  <c r="A627" i="1"/>
  <c r="G626" i="1"/>
  <c r="E626" i="1"/>
  <c r="D626" i="1"/>
  <c r="C626" i="1"/>
  <c r="B626" i="1"/>
  <c r="A626" i="1"/>
  <c r="G625" i="1"/>
  <c r="E625" i="1"/>
  <c r="D625" i="1"/>
  <c r="C625" i="1"/>
  <c r="B625" i="1"/>
  <c r="A625" i="1"/>
  <c r="G631" i="1"/>
  <c r="E631" i="1"/>
  <c r="D631" i="1"/>
  <c r="C631" i="1"/>
  <c r="B631" i="1"/>
  <c r="A631" i="1"/>
  <c r="G630" i="1"/>
  <c r="E630" i="1"/>
  <c r="D630" i="1"/>
  <c r="C630" i="1"/>
  <c r="B630" i="1"/>
  <c r="A630" i="1"/>
  <c r="G629" i="1"/>
  <c r="E629" i="1"/>
  <c r="D629" i="1"/>
  <c r="C629" i="1"/>
  <c r="B629" i="1"/>
  <c r="A629" i="1"/>
  <c r="G620" i="1"/>
  <c r="E620" i="1"/>
  <c r="D620" i="1"/>
  <c r="C620" i="1"/>
  <c r="B620" i="1"/>
  <c r="A620" i="1"/>
  <c r="G619" i="1"/>
  <c r="E619" i="1"/>
  <c r="D619" i="1"/>
  <c r="C619" i="1"/>
  <c r="B619" i="1"/>
  <c r="A619" i="1"/>
  <c r="G618" i="1"/>
  <c r="E618" i="1"/>
  <c r="D618" i="1"/>
  <c r="C618" i="1"/>
  <c r="B618" i="1"/>
  <c r="A618" i="1"/>
  <c r="G617" i="1"/>
  <c r="E617" i="1"/>
  <c r="D617" i="1"/>
  <c r="C617" i="1"/>
  <c r="B617" i="1"/>
  <c r="A617" i="1"/>
  <c r="G616" i="1"/>
  <c r="E616" i="1"/>
  <c r="D616" i="1"/>
  <c r="C616" i="1"/>
  <c r="B616" i="1"/>
  <c r="A616" i="1"/>
  <c r="G615" i="1"/>
  <c r="E615" i="1"/>
  <c r="D615" i="1"/>
  <c r="C615" i="1"/>
  <c r="B615" i="1"/>
  <c r="A615" i="1"/>
  <c r="G614" i="1"/>
  <c r="E614" i="1"/>
  <c r="D614" i="1"/>
  <c r="C614" i="1"/>
  <c r="B614" i="1"/>
  <c r="A614" i="1"/>
  <c r="G613" i="1"/>
  <c r="E613" i="1"/>
  <c r="D613" i="1"/>
  <c r="C613" i="1"/>
  <c r="B613" i="1"/>
  <c r="A613" i="1"/>
  <c r="G612" i="1"/>
  <c r="E612" i="1"/>
  <c r="D612" i="1"/>
  <c r="C612" i="1"/>
  <c r="B612" i="1"/>
  <c r="A612" i="1"/>
  <c r="G611" i="1"/>
  <c r="E611" i="1"/>
  <c r="D611" i="1"/>
  <c r="C611" i="1"/>
  <c r="B611" i="1"/>
  <c r="A611" i="1"/>
  <c r="G610" i="1"/>
  <c r="E610" i="1"/>
  <c r="D610" i="1"/>
  <c r="C610" i="1"/>
  <c r="B610" i="1"/>
  <c r="A610" i="1"/>
  <c r="G609" i="1"/>
  <c r="E609" i="1"/>
  <c r="D609" i="1"/>
  <c r="C609" i="1"/>
  <c r="B609" i="1"/>
  <c r="A609" i="1"/>
  <c r="G624" i="1"/>
  <c r="E624" i="1"/>
  <c r="D624" i="1"/>
  <c r="C624" i="1"/>
  <c r="B624" i="1"/>
  <c r="A624" i="1"/>
  <c r="G623" i="1"/>
  <c r="E623" i="1"/>
  <c r="D623" i="1"/>
  <c r="C623" i="1"/>
  <c r="B623" i="1"/>
  <c r="A623" i="1"/>
  <c r="G622" i="1"/>
  <c r="E622" i="1"/>
  <c r="D622" i="1"/>
  <c r="C622" i="1"/>
  <c r="B622" i="1"/>
  <c r="A622" i="1"/>
  <c r="G621" i="1"/>
  <c r="E621" i="1"/>
  <c r="D621" i="1"/>
  <c r="C621" i="1"/>
  <c r="B621" i="1"/>
  <c r="A62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Clay Arango</author>
    <author>ArangoC</author>
    <author>reviewer</author>
  </authors>
  <commentList>
    <comment ref="P1" authorId="0" shapeId="0">
      <text>
        <r>
          <rPr>
            <b/>
            <sz val="8"/>
            <color indexed="81"/>
            <rFont val="Tahoma"/>
            <family val="2"/>
          </rPr>
          <t>Clay Arango:</t>
        </r>
        <r>
          <rPr>
            <sz val="8"/>
            <color indexed="81"/>
            <rFont val="Tahoma"/>
            <family val="2"/>
          </rPr>
          <t xml:space="preserve">
proportion of median travel time due to transient storage</t>
        </r>
      </text>
    </comment>
    <comment ref="CA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B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C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G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I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J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K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L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M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N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O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P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Z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Sum of A.GALA.C + B.GALA.C + B.GLUC.C + XYLO.C     
sensu Hill et al. 2012</t>
        </r>
      </text>
    </comment>
    <comment ref="DA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originally reported as mmol.  Converted to nmol here.</t>
        </r>
      </text>
    </comment>
    <comment ref="DB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Calculated as GLYC / DOPA, as in Hill et al. 2012.</t>
        </r>
      </text>
    </comment>
    <comment ref="D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b_gluc_c</t>
        </r>
      </text>
    </comment>
    <comment ref="DE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DOPA_c</t>
        </r>
      </text>
    </comment>
    <comment ref="D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POX/(POX+BG)</t>
        </r>
      </text>
    </comment>
  </commentList>
</comments>
</file>

<file path=xl/sharedStrings.xml><?xml version="1.0" encoding="utf-8"?>
<sst xmlns="http://schemas.openxmlformats.org/spreadsheetml/2006/main" count="391" uniqueCount="162">
  <si>
    <t xml:space="preserve"> </t>
  </si>
  <si>
    <t>NRR</t>
  </si>
  <si>
    <t>NRR Avg</t>
  </si>
  <si>
    <t>Index</t>
  </si>
  <si>
    <t>Stream</t>
  </si>
  <si>
    <t>Season</t>
  </si>
  <si>
    <t>Reach</t>
  </si>
  <si>
    <t>Carbon</t>
  </si>
  <si>
    <t>CR (mg O2/cm2*h)</t>
  </si>
  <si>
    <t>CR (mg O2/gAFDM*h)</t>
  </si>
  <si>
    <t>Amberly</t>
  </si>
  <si>
    <t>Fall</t>
  </si>
  <si>
    <t>Eastgate</t>
  </si>
  <si>
    <t>Este</t>
  </si>
  <si>
    <t>Spring</t>
  </si>
  <si>
    <t>Summer</t>
  </si>
  <si>
    <r>
      <t>F</t>
    </r>
    <r>
      <rPr>
        <b/>
        <vertAlign val="subscript"/>
        <sz val="10"/>
        <rFont val="Arial"/>
        <family val="2"/>
      </rPr>
      <t>med</t>
    </r>
    <r>
      <rPr>
        <b/>
        <vertAlign val="superscript"/>
        <sz val="10"/>
        <rFont val="Arial"/>
        <family val="2"/>
      </rPr>
      <t>200</t>
    </r>
  </si>
  <si>
    <t>As/A</t>
  </si>
  <si>
    <t>CBOM.DM</t>
  </si>
  <si>
    <t>CBOM.DM.CI</t>
  </si>
  <si>
    <t>CBOM.AFDM</t>
  </si>
  <si>
    <t>CBOM.AFDM.CI</t>
  </si>
  <si>
    <t>FBOM.DM</t>
  </si>
  <si>
    <t>FBOM.DM.CI</t>
  </si>
  <si>
    <t>FBOM.AFDM</t>
  </si>
  <si>
    <t>FBOM.AFDM.CI</t>
  </si>
  <si>
    <t>PERI.DM</t>
  </si>
  <si>
    <t>PERI.DM.CI</t>
  </si>
  <si>
    <t>PERI.AFDM</t>
  </si>
  <si>
    <t>PERI.AFDM.CI</t>
  </si>
  <si>
    <t>Q</t>
  </si>
  <si>
    <t>V.m.min</t>
  </si>
  <si>
    <t>d.m</t>
  </si>
  <si>
    <t>w.m</t>
  </si>
  <si>
    <t>GPP.2</t>
  </si>
  <si>
    <t>ER.2</t>
  </si>
  <si>
    <t>GPP.1</t>
  </si>
  <si>
    <t>ER.1</t>
  </si>
  <si>
    <t>K20.day</t>
  </si>
  <si>
    <t>K.N.m</t>
  </si>
  <si>
    <t>K.N.m.95</t>
  </si>
  <si>
    <t>Sw</t>
  </si>
  <si>
    <t>Sw.95</t>
  </si>
  <si>
    <t>Vf.cm.s</t>
  </si>
  <si>
    <t>Vf.95</t>
  </si>
  <si>
    <t>U.ug.m2.s</t>
  </si>
  <si>
    <t>U.95</t>
  </si>
  <si>
    <t>NO3</t>
  </si>
  <si>
    <t>NH4</t>
  </si>
  <si>
    <t>DRP</t>
  </si>
  <si>
    <t>TKN</t>
  </si>
  <si>
    <t>TP</t>
  </si>
  <si>
    <t>TSS</t>
  </si>
  <si>
    <t>TEMP</t>
  </si>
  <si>
    <t>daily.par</t>
  </si>
  <si>
    <t>bamm.k20.cm.hr</t>
  </si>
  <si>
    <t>bamm.GPP</t>
  </si>
  <si>
    <t>bamm.CR</t>
  </si>
  <si>
    <t>bamm.G</t>
  </si>
  <si>
    <t>alg.cm2</t>
  </si>
  <si>
    <t>bact.cm2</t>
  </si>
  <si>
    <t>T.PERI.DM</t>
  </si>
  <si>
    <t>T.PERI.DM.SE</t>
  </si>
  <si>
    <t>T.PERI.AFDM</t>
  </si>
  <si>
    <t>T.PERI.AFDM.SE</t>
  </si>
  <si>
    <t>NA</t>
  </si>
  <si>
    <t>Difference (mg O2/cm2*h)</t>
  </si>
  <si>
    <t>Difference Avg</t>
  </si>
  <si>
    <t>DOC</t>
  </si>
  <si>
    <t>TOC</t>
  </si>
  <si>
    <t>N</t>
  </si>
  <si>
    <t>C</t>
  </si>
  <si>
    <t>DHA.2.DM</t>
  </si>
  <si>
    <t>DHA.1.DM</t>
  </si>
  <si>
    <t>DHA.1.C</t>
  </si>
  <si>
    <t>DHA.2.C</t>
  </si>
  <si>
    <t>A.GALA.DM</t>
  </si>
  <si>
    <t>A.GALA.C</t>
  </si>
  <si>
    <t>B.GALA.DM</t>
  </si>
  <si>
    <t>B.GALA.C</t>
  </si>
  <si>
    <t>B.GLUC.DM</t>
  </si>
  <si>
    <t>B.GLUC.C</t>
  </si>
  <si>
    <t>XYLO.DM</t>
  </si>
  <si>
    <t>XYLO.C</t>
  </si>
  <si>
    <t>NACE.DM</t>
  </si>
  <si>
    <t>NACE.C</t>
  </si>
  <si>
    <t>ALA.DM</t>
  </si>
  <si>
    <t>ALA.C</t>
  </si>
  <si>
    <t>LEU.DM</t>
  </si>
  <si>
    <t>LEU.C</t>
  </si>
  <si>
    <t>CELLO.DM</t>
  </si>
  <si>
    <t>CELLO.C</t>
  </si>
  <si>
    <t>SULF.DM</t>
  </si>
  <si>
    <t>SULF.C</t>
  </si>
  <si>
    <t>PHOS.DM</t>
  </si>
  <si>
    <t>PHOS.C</t>
  </si>
  <si>
    <t>DOPA.DM</t>
  </si>
  <si>
    <t>DOPA.C</t>
  </si>
  <si>
    <t>DOPAH2.DM</t>
  </si>
  <si>
    <t>DOPAH2.C</t>
  </si>
  <si>
    <t>GLYC</t>
  </si>
  <si>
    <t>Component 1</t>
  </si>
  <si>
    <t>Component 2</t>
  </si>
  <si>
    <t>Component 3</t>
  </si>
  <si>
    <t>Component 4</t>
  </si>
  <si>
    <t>U.dl</t>
  </si>
  <si>
    <t>Vf.dl</t>
  </si>
  <si>
    <t>Sw.dl</t>
  </si>
  <si>
    <t>LCI</t>
  </si>
  <si>
    <t>DOPA</t>
  </si>
  <si>
    <t>CQI</t>
  </si>
  <si>
    <t>BG</t>
  </si>
  <si>
    <t>POX</t>
  </si>
  <si>
    <t>PERI.CHL.A.MG</t>
  </si>
  <si>
    <t>HIX</t>
  </si>
  <si>
    <t>BIX</t>
  </si>
  <si>
    <t>FI</t>
  </si>
  <si>
    <t>PRO</t>
  </si>
  <si>
    <t>FUL</t>
  </si>
  <si>
    <t>HUM</t>
  </si>
  <si>
    <t>P2H</t>
  </si>
  <si>
    <t>Fmed200</t>
  </si>
  <si>
    <t>Variable</t>
  </si>
  <si>
    <t>Description</t>
  </si>
  <si>
    <t>Type</t>
  </si>
  <si>
    <t>Sream studied</t>
  </si>
  <si>
    <t>Season of year</t>
  </si>
  <si>
    <t>Buried up | Buried down | Daylight</t>
  </si>
  <si>
    <t>DEFINITIONS</t>
  </si>
  <si>
    <t>AFDM</t>
  </si>
  <si>
    <t>Ash-free Dry Mass</t>
  </si>
  <si>
    <t>Source of carbon for treatment: 
- Glucose (most labile)
- Arabinose (mod labile)
- Cellobiose (least labile)
- Control (no added carbon source)</t>
  </si>
  <si>
    <t xml:space="preserve">Nutrient Response Ratio
- CR / average[CR(control)]
</t>
  </si>
  <si>
    <t xml:space="preserve">Community Respiration - 
- Scaled by AFGM: backs out the non-organic component
-  Respiration per wt of organic matter (only)
</t>
  </si>
  <si>
    <t xml:space="preserve">Community Respiration - 
- Scaled by area
-   Respiration per area
</t>
  </si>
  <si>
    <t>CR - average[CR(control)]
- Respiration subtracting out the control (no carbon addition)
-  Denotes the respiration specific to the added C</t>
  </si>
  <si>
    <t>index</t>
  </si>
  <si>
    <t>stream</t>
  </si>
  <si>
    <t>season</t>
  </si>
  <si>
    <t>reach</t>
  </si>
  <si>
    <t>glucose.cr.area</t>
  </si>
  <si>
    <t>glucose.cr.afdm</t>
  </si>
  <si>
    <t>glucose.nrr</t>
  </si>
  <si>
    <t>arabinose.cr.area</t>
  </si>
  <si>
    <t>arabinose.cr.afdm</t>
  </si>
  <si>
    <t>arabinose.cr.nrr</t>
  </si>
  <si>
    <t>cellobiose.cr.area</t>
  </si>
  <si>
    <t>cellobiose.cr.afdm</t>
  </si>
  <si>
    <t>cellobiose.nrr</t>
  </si>
  <si>
    <t xml:space="preserve">buried  </t>
  </si>
  <si>
    <t>daylight</t>
  </si>
  <si>
    <t>control.cr.area</t>
  </si>
  <si>
    <t>control.cr.afdm</t>
  </si>
  <si>
    <t>DOC (mg/L)</t>
  </si>
  <si>
    <t>Q (L/s)</t>
  </si>
  <si>
    <t>DOC (mg/s)</t>
  </si>
  <si>
    <t>Whole-stream Respiration (g O2 m-2 d-1)</t>
  </si>
  <si>
    <t>Whole-stream Respiration (g C m-2 d-1)</t>
  </si>
  <si>
    <t>w (m)</t>
  </si>
  <si>
    <t>Whole-stream Respiration (mg C m-2 s-1)</t>
  </si>
  <si>
    <t>sw.m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</si>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</sst>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bosko/Library/Application%20Support/Microsoft/Office/Office%202011%20AutoRecovery/Carbon%20Limi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loyment Data"/>
      <sheetName val="Metabolism Data"/>
      <sheetName val="summary"/>
    </sheetNames>
    <sheetDataSet>
      <sheetData sheetId="0"/>
      <sheetData sheetId="1">
        <row r="1">
          <cell r="A1" t="str">
            <v>Index</v>
          </cell>
          <cell r="B1" t="str">
            <v>Stream</v>
          </cell>
          <cell r="C1" t="str">
            <v>Season</v>
          </cell>
          <cell r="D1" t="str">
            <v>Reach</v>
          </cell>
          <cell r="M1" t="str">
            <v>Carbon</v>
          </cell>
          <cell r="Y1" t="str">
            <v>CR (mg O2/cm2*h)</v>
          </cell>
          <cell r="AC1" t="str">
            <v>CR (mg O2/gAFDM*h)</v>
          </cell>
        </row>
        <row r="2">
          <cell r="A2">
            <v>1</v>
          </cell>
          <cell r="B2" t="str">
            <v>Eastgate</v>
          </cell>
          <cell r="C2" t="str">
            <v>Summer</v>
          </cell>
          <cell r="D2" t="str">
            <v>Buried Down</v>
          </cell>
          <cell r="M2" t="str">
            <v>Glucose</v>
          </cell>
          <cell r="Y2">
            <v>15.963256729484939</v>
          </cell>
          <cell r="AC2">
            <v>2.4611213834385959</v>
          </cell>
        </row>
        <row r="3">
          <cell r="A3">
            <v>2</v>
          </cell>
          <cell r="B3" t="str">
            <v>Eastgate</v>
          </cell>
          <cell r="C3" t="str">
            <v>Summer</v>
          </cell>
          <cell r="D3" t="str">
            <v>Buried Down</v>
          </cell>
          <cell r="M3" t="str">
            <v>Glucose</v>
          </cell>
          <cell r="Y3">
            <v>18.058817059593249</v>
          </cell>
          <cell r="AC3">
            <v>5.8210448787382942</v>
          </cell>
        </row>
        <row r="4">
          <cell r="A4">
            <v>3</v>
          </cell>
          <cell r="B4" t="str">
            <v>Eastgate</v>
          </cell>
          <cell r="C4" t="str">
            <v>Summer</v>
          </cell>
          <cell r="D4" t="str">
            <v>Buried Down</v>
          </cell>
          <cell r="M4" t="str">
            <v>Glucose</v>
          </cell>
          <cell r="Y4">
            <v>12.198479192329687</v>
          </cell>
          <cell r="AC4">
            <v>4.7118393675891888</v>
          </cell>
        </row>
        <row r="5">
          <cell r="A5">
            <v>4</v>
          </cell>
          <cell r="B5" t="str">
            <v>Eastgate</v>
          </cell>
          <cell r="C5" t="str">
            <v>Summer</v>
          </cell>
          <cell r="D5" t="str">
            <v>Buried Down</v>
          </cell>
          <cell r="M5" t="str">
            <v>Glucose</v>
          </cell>
          <cell r="Y5">
            <v>9.9660786751301433</v>
          </cell>
          <cell r="AC5">
            <v>3.5553459644322136</v>
          </cell>
        </row>
        <row r="6">
          <cell r="A6">
            <v>5</v>
          </cell>
          <cell r="B6" t="str">
            <v>Eastgate</v>
          </cell>
          <cell r="C6" t="str">
            <v>Summer</v>
          </cell>
          <cell r="D6" t="str">
            <v>Buried Down</v>
          </cell>
          <cell r="M6" t="str">
            <v>Arabinose</v>
          </cell>
          <cell r="Y6">
            <v>12.42688925511672</v>
          </cell>
          <cell r="AC6">
            <v>3.6187105263157902</v>
          </cell>
        </row>
        <row r="7">
          <cell r="A7">
            <v>6</v>
          </cell>
          <cell r="B7" t="str">
            <v>Eastgate</v>
          </cell>
          <cell r="C7" t="str">
            <v>Summer</v>
          </cell>
          <cell r="D7" t="str">
            <v>Buried Down</v>
          </cell>
          <cell r="M7" t="str">
            <v>Arabinose</v>
          </cell>
          <cell r="Y7">
            <v>14.316745041542699</v>
          </cell>
          <cell r="AC7">
            <v>4.2915147707979342</v>
          </cell>
        </row>
        <row r="8">
          <cell r="A8">
            <v>7</v>
          </cell>
          <cell r="B8" t="str">
            <v>Eastgate</v>
          </cell>
          <cell r="C8" t="str">
            <v>Summer</v>
          </cell>
          <cell r="D8" t="str">
            <v>Buried Down</v>
          </cell>
          <cell r="M8" t="str">
            <v>Arabinose</v>
          </cell>
          <cell r="Y8">
            <v>11.598231249514741</v>
          </cell>
          <cell r="AC8">
            <v>3.2942534323340862</v>
          </cell>
        </row>
        <row r="9">
          <cell r="A9">
            <v>8</v>
          </cell>
          <cell r="B9" t="str">
            <v>Eastgate</v>
          </cell>
          <cell r="C9" t="str">
            <v>Summer</v>
          </cell>
          <cell r="D9" t="str">
            <v>Buried Down</v>
          </cell>
          <cell r="M9" t="str">
            <v>Cellobiose</v>
          </cell>
          <cell r="Y9">
            <v>11.481669582409104</v>
          </cell>
          <cell r="AC9">
            <v>4.7572288088642285</v>
          </cell>
        </row>
        <row r="10">
          <cell r="A10">
            <v>9</v>
          </cell>
          <cell r="B10" t="str">
            <v>Eastgate</v>
          </cell>
          <cell r="C10" t="str">
            <v>Summer</v>
          </cell>
          <cell r="D10" t="str">
            <v>Buried Down</v>
          </cell>
          <cell r="M10" t="str">
            <v>Cellobiose</v>
          </cell>
          <cell r="Y10">
            <v>11.929405216849572</v>
          </cell>
          <cell r="AC10">
            <v>3.0418146453089694</v>
          </cell>
        </row>
        <row r="11">
          <cell r="A11">
            <v>10</v>
          </cell>
          <cell r="B11" t="str">
            <v>Eastgate</v>
          </cell>
          <cell r="C11" t="str">
            <v>Summer</v>
          </cell>
          <cell r="D11" t="str">
            <v>Buried Down</v>
          </cell>
          <cell r="M11" t="str">
            <v>Cellobiose</v>
          </cell>
          <cell r="Y11">
            <v>11.803952720243052</v>
          </cell>
          <cell r="AC11">
            <v>3.4894779327316914</v>
          </cell>
        </row>
        <row r="12">
          <cell r="A12">
            <v>11</v>
          </cell>
          <cell r="B12" t="str">
            <v>Eastgate</v>
          </cell>
          <cell r="C12" t="str">
            <v>Summer</v>
          </cell>
          <cell r="D12" t="str">
            <v>Buried Down</v>
          </cell>
          <cell r="M12" t="str">
            <v>Cellobiose</v>
          </cell>
          <cell r="Y12">
            <v>12.488496290088154</v>
          </cell>
          <cell r="AC12">
            <v>2.7951140205723997</v>
          </cell>
        </row>
        <row r="13">
          <cell r="A13">
            <v>12</v>
          </cell>
          <cell r="B13" t="str">
            <v>Eastgate</v>
          </cell>
          <cell r="C13" t="str">
            <v>Summer</v>
          </cell>
          <cell r="D13" t="str">
            <v>Buried Down</v>
          </cell>
          <cell r="M13" t="str">
            <v>Cellobiose</v>
          </cell>
          <cell r="Y13">
            <v>12.874624889557152</v>
          </cell>
          <cell r="AC13">
            <v>4.9286239234448903</v>
          </cell>
        </row>
        <row r="14">
          <cell r="A14">
            <v>13</v>
          </cell>
          <cell r="B14" t="str">
            <v>Eastgate</v>
          </cell>
          <cell r="C14" t="str">
            <v>Summer</v>
          </cell>
          <cell r="D14" t="str">
            <v>Buried Down</v>
          </cell>
          <cell r="M14" t="str">
            <v>Control</v>
          </cell>
          <cell r="Y14">
            <v>5.637319925856719</v>
          </cell>
          <cell r="AC14">
            <v>3.2203444755160691</v>
          </cell>
        </row>
        <row r="15">
          <cell r="A15">
            <v>14</v>
          </cell>
          <cell r="B15" t="str">
            <v>Eastgate</v>
          </cell>
          <cell r="C15" t="str">
            <v>Summer</v>
          </cell>
          <cell r="D15" t="str">
            <v>Buried Down</v>
          </cell>
          <cell r="M15" t="str">
            <v>Control</v>
          </cell>
          <cell r="Y15">
            <v>6.0093451614704927</v>
          </cell>
          <cell r="AC15">
            <v>2.8207384615383968</v>
          </cell>
        </row>
        <row r="16">
          <cell r="A16">
            <v>15</v>
          </cell>
          <cell r="B16" t="str">
            <v>Eastgate</v>
          </cell>
          <cell r="C16" t="str">
            <v>Summer</v>
          </cell>
          <cell r="D16" t="str">
            <v>Buried Down</v>
          </cell>
          <cell r="M16" t="str">
            <v>Control</v>
          </cell>
          <cell r="Y16">
            <v>5.3663759655008061</v>
          </cell>
          <cell r="AC16">
            <v>2.1334443649374584</v>
          </cell>
        </row>
        <row r="17">
          <cell r="A17">
            <v>16</v>
          </cell>
          <cell r="B17" t="str">
            <v>Eastgate</v>
          </cell>
          <cell r="C17" t="str">
            <v>Summer</v>
          </cell>
          <cell r="D17" t="str">
            <v>Buried Down</v>
          </cell>
          <cell r="M17" t="str">
            <v>Control</v>
          </cell>
          <cell r="Y17">
            <v>5.4621127193766341</v>
          </cell>
          <cell r="AC17">
            <v>2.5311199309749814</v>
          </cell>
        </row>
        <row r="23">
          <cell r="A23">
            <v>22</v>
          </cell>
          <cell r="B23" t="str">
            <v>Eastgate</v>
          </cell>
          <cell r="C23" t="str">
            <v>Summer</v>
          </cell>
          <cell r="D23" t="str">
            <v>Buried Up</v>
          </cell>
          <cell r="M23" t="str">
            <v>Glucose</v>
          </cell>
          <cell r="Y23">
            <v>8.8343301886572405</v>
          </cell>
          <cell r="AC23">
            <v>2.7932941623160188</v>
          </cell>
        </row>
        <row r="24">
          <cell r="A24">
            <v>23</v>
          </cell>
          <cell r="B24" t="str">
            <v>Eastgate</v>
          </cell>
          <cell r="C24" t="str">
            <v>Summer</v>
          </cell>
          <cell r="D24" t="str">
            <v>Buried Up</v>
          </cell>
          <cell r="M24" t="str">
            <v>Glucose</v>
          </cell>
          <cell r="Y24">
            <v>12.642686195554639</v>
          </cell>
          <cell r="AC24">
            <v>1.9121870500159646</v>
          </cell>
        </row>
        <row r="25">
          <cell r="A25">
            <v>24</v>
          </cell>
          <cell r="B25" t="str">
            <v>Eastgate</v>
          </cell>
          <cell r="C25" t="str">
            <v>Summer</v>
          </cell>
          <cell r="D25" t="str">
            <v>Buried Up</v>
          </cell>
          <cell r="M25" t="str">
            <v>Glucose</v>
          </cell>
          <cell r="Y25">
            <v>11.208370296853024</v>
          </cell>
          <cell r="AC25">
            <v>3.4910738372092576</v>
          </cell>
        </row>
        <row r="26">
          <cell r="A26">
            <v>25</v>
          </cell>
          <cell r="B26" t="str">
            <v>Eastgate</v>
          </cell>
          <cell r="C26" t="str">
            <v>Summer</v>
          </cell>
          <cell r="D26" t="str">
            <v>Buried Up</v>
          </cell>
          <cell r="M26" t="str">
            <v>Arabinose</v>
          </cell>
          <cell r="Y26">
            <v>11.554584479298251</v>
          </cell>
          <cell r="AC26">
            <v>3.3086278175312969</v>
          </cell>
        </row>
        <row r="27">
          <cell r="A27">
            <v>26</v>
          </cell>
          <cell r="B27" t="str">
            <v>Eastgate</v>
          </cell>
          <cell r="C27" t="str">
            <v>Summer</v>
          </cell>
          <cell r="D27" t="str">
            <v>Buried Up</v>
          </cell>
          <cell r="M27" t="str">
            <v>Arabinose</v>
          </cell>
          <cell r="Y27">
            <v>9.791697727415535</v>
          </cell>
          <cell r="AC27">
            <v>3.2923170278639278</v>
          </cell>
        </row>
        <row r="28">
          <cell r="A28">
            <v>27</v>
          </cell>
          <cell r="B28" t="str">
            <v>Eastgate</v>
          </cell>
          <cell r="C28" t="str">
            <v>Summer</v>
          </cell>
          <cell r="D28" t="str">
            <v>Buried Up</v>
          </cell>
          <cell r="M28" t="str">
            <v>Cellobiose</v>
          </cell>
          <cell r="Y28">
            <v>10.085862202216964</v>
          </cell>
          <cell r="AC28">
            <v>3.2565047178538373</v>
          </cell>
        </row>
        <row r="29">
          <cell r="A29">
            <v>28</v>
          </cell>
          <cell r="B29" t="str">
            <v>Eastgate</v>
          </cell>
          <cell r="C29" t="str">
            <v>Summer</v>
          </cell>
          <cell r="D29" t="str">
            <v>Buried Up</v>
          </cell>
          <cell r="M29" t="str">
            <v>Control</v>
          </cell>
          <cell r="Y29">
            <v>5.88898621088713</v>
          </cell>
          <cell r="AC29">
            <v>2.0159880049979892</v>
          </cell>
        </row>
        <row r="36">
          <cell r="A36">
            <v>35</v>
          </cell>
          <cell r="B36" t="str">
            <v>Este</v>
          </cell>
          <cell r="C36" t="str">
            <v>Summer</v>
          </cell>
          <cell r="D36" t="str">
            <v>Daylight</v>
          </cell>
          <cell r="M36" t="str">
            <v>Glucose</v>
          </cell>
          <cell r="Y36">
            <v>7.5870526223900283</v>
          </cell>
          <cell r="AC36">
            <v>12.013323626374952</v>
          </cell>
        </row>
        <row r="37">
          <cell r="A37">
            <v>36</v>
          </cell>
          <cell r="B37" t="str">
            <v>Este</v>
          </cell>
          <cell r="C37" t="str">
            <v>Summer</v>
          </cell>
          <cell r="D37" t="str">
            <v>Daylight</v>
          </cell>
          <cell r="M37" t="str">
            <v>Glucose</v>
          </cell>
          <cell r="Y37">
            <v>7.4394407649475465</v>
          </cell>
          <cell r="AC37">
            <v>5.8618070844688264</v>
          </cell>
        </row>
        <row r="38">
          <cell r="A38">
            <v>37</v>
          </cell>
          <cell r="B38" t="str">
            <v>Este</v>
          </cell>
          <cell r="C38" t="str">
            <v>Summer</v>
          </cell>
          <cell r="D38" t="str">
            <v>Daylight</v>
          </cell>
          <cell r="M38" t="str">
            <v>Glucose</v>
          </cell>
          <cell r="Y38">
            <v>14.151021829041621</v>
          </cell>
          <cell r="AC38">
            <v>10.3546586052911</v>
          </cell>
        </row>
        <row r="39">
          <cell r="A39">
            <v>38</v>
          </cell>
          <cell r="B39" t="str">
            <v>Este</v>
          </cell>
          <cell r="C39" t="str">
            <v>Summer</v>
          </cell>
          <cell r="D39" t="str">
            <v>Daylight</v>
          </cell>
          <cell r="M39" t="str">
            <v>Glucose</v>
          </cell>
          <cell r="Y39">
            <v>10.830136733494751</v>
          </cell>
          <cell r="AC39">
            <v>8.9168781843444194</v>
          </cell>
        </row>
        <row r="40">
          <cell r="A40">
            <v>39</v>
          </cell>
          <cell r="B40" t="str">
            <v>Este</v>
          </cell>
          <cell r="C40" t="str">
            <v>Summer</v>
          </cell>
          <cell r="D40" t="str">
            <v>Daylight</v>
          </cell>
          <cell r="M40" t="str">
            <v>Glucose</v>
          </cell>
          <cell r="Y40">
            <v>13.458314193970681</v>
          </cell>
          <cell r="AC40">
            <v>11.242973218948995</v>
          </cell>
        </row>
        <row r="41">
          <cell r="A41">
            <v>40</v>
          </cell>
          <cell r="B41" t="str">
            <v>Este</v>
          </cell>
          <cell r="C41" t="str">
            <v>Summer</v>
          </cell>
          <cell r="D41" t="str">
            <v>Daylight</v>
          </cell>
          <cell r="M41" t="str">
            <v>Glucose</v>
          </cell>
          <cell r="Y41">
            <v>9.9105012546842826</v>
          </cell>
          <cell r="AC41">
            <v>8.392215441177397</v>
          </cell>
        </row>
        <row r="42">
          <cell r="A42">
            <v>41</v>
          </cell>
          <cell r="B42" t="str">
            <v>Este</v>
          </cell>
          <cell r="C42" t="str">
            <v>Summer</v>
          </cell>
          <cell r="D42" t="str">
            <v>Daylight</v>
          </cell>
          <cell r="M42" t="str">
            <v>Glucose</v>
          </cell>
          <cell r="Y42">
            <v>14.815052684669245</v>
          </cell>
          <cell r="AC42">
            <v>8.0099126261248443</v>
          </cell>
        </row>
        <row r="43">
          <cell r="A43">
            <v>42</v>
          </cell>
          <cell r="B43" t="str">
            <v>Este</v>
          </cell>
          <cell r="C43" t="str">
            <v>Summer</v>
          </cell>
          <cell r="D43" t="str">
            <v>Daylight</v>
          </cell>
          <cell r="M43" t="str">
            <v>Glucose</v>
          </cell>
          <cell r="Y43">
            <v>14.280768375153491</v>
          </cell>
          <cell r="AC43">
            <v>4.8065860465117423</v>
          </cell>
        </row>
        <row r="44">
          <cell r="A44">
            <v>43</v>
          </cell>
          <cell r="B44" t="str">
            <v>Este</v>
          </cell>
          <cell r="C44" t="str">
            <v>Summer</v>
          </cell>
          <cell r="D44" t="str">
            <v>Daylight</v>
          </cell>
          <cell r="M44" t="str">
            <v>Arabinose</v>
          </cell>
          <cell r="Y44">
            <v>10.71181729132261</v>
          </cell>
          <cell r="AC44">
            <v>7.8150329670322565</v>
          </cell>
        </row>
        <row r="45">
          <cell r="A45">
            <v>44</v>
          </cell>
          <cell r="B45" t="str">
            <v>Este</v>
          </cell>
          <cell r="C45" t="str">
            <v>Summer</v>
          </cell>
          <cell r="D45" t="str">
            <v>Daylight</v>
          </cell>
          <cell r="M45" t="str">
            <v>Arabinose</v>
          </cell>
          <cell r="Y45">
            <v>7.7908461386375372</v>
          </cell>
          <cell r="AC45">
            <v>10.618240695652325</v>
          </cell>
        </row>
        <row r="46">
          <cell r="A46">
            <v>45</v>
          </cell>
          <cell r="B46" t="str">
            <v>Este</v>
          </cell>
          <cell r="C46" t="str">
            <v>Summer</v>
          </cell>
          <cell r="D46" t="str">
            <v>Daylight</v>
          </cell>
          <cell r="M46" t="str">
            <v>Arabinose</v>
          </cell>
          <cell r="Y46">
            <v>6.8339929930350714</v>
          </cell>
          <cell r="AC46">
            <v>10.257230769231887</v>
          </cell>
        </row>
        <row r="47">
          <cell r="A47">
            <v>46</v>
          </cell>
          <cell r="B47" t="str">
            <v>Este</v>
          </cell>
          <cell r="C47" t="str">
            <v>Summer</v>
          </cell>
          <cell r="D47" t="str">
            <v>Daylight</v>
          </cell>
          <cell r="M47" t="str">
            <v>Arabinose</v>
          </cell>
          <cell r="Y47">
            <v>8.3174232658017608</v>
          </cell>
          <cell r="AC47">
            <v>6.2823150837990518</v>
          </cell>
        </row>
        <row r="48">
          <cell r="A48">
            <v>47</v>
          </cell>
          <cell r="B48" t="str">
            <v>Este</v>
          </cell>
          <cell r="C48" t="str">
            <v>Summer</v>
          </cell>
          <cell r="D48" t="str">
            <v>Daylight</v>
          </cell>
          <cell r="M48" t="str">
            <v>Arabinose</v>
          </cell>
          <cell r="Y48">
            <v>8.9443827486839034</v>
          </cell>
          <cell r="AC48">
            <v>12.399774049362655</v>
          </cell>
        </row>
        <row r="49">
          <cell r="A49">
            <v>48</v>
          </cell>
          <cell r="B49" t="str">
            <v>Este</v>
          </cell>
          <cell r="C49" t="str">
            <v>Summer</v>
          </cell>
          <cell r="D49" t="str">
            <v>Daylight</v>
          </cell>
          <cell r="M49" t="str">
            <v>Arabinose</v>
          </cell>
          <cell r="Y49">
            <v>13.726825683241151</v>
          </cell>
          <cell r="AC49">
            <v>11.230064999999685</v>
          </cell>
        </row>
        <row r="50">
          <cell r="A50">
            <v>49</v>
          </cell>
          <cell r="B50" t="str">
            <v>Este</v>
          </cell>
          <cell r="C50" t="str">
            <v>Summer</v>
          </cell>
          <cell r="D50" t="str">
            <v>Daylight</v>
          </cell>
          <cell r="M50" t="str">
            <v>Arabinose</v>
          </cell>
          <cell r="Y50">
            <v>10.339658327158444</v>
          </cell>
          <cell r="AC50">
            <v>6.7508012539183815</v>
          </cell>
        </row>
        <row r="51">
          <cell r="A51">
            <v>50</v>
          </cell>
          <cell r="B51" t="str">
            <v>Este</v>
          </cell>
          <cell r="C51" t="str">
            <v>Summer</v>
          </cell>
          <cell r="D51" t="str">
            <v>Daylight</v>
          </cell>
          <cell r="M51" t="str">
            <v>Arabinose</v>
          </cell>
          <cell r="Y51">
            <v>9.1845919683668917</v>
          </cell>
          <cell r="AC51">
            <v>11.542747886914157</v>
          </cell>
        </row>
        <row r="52">
          <cell r="A52">
            <v>51</v>
          </cell>
          <cell r="B52" t="str">
            <v>Este</v>
          </cell>
          <cell r="C52" t="str">
            <v>Summer</v>
          </cell>
          <cell r="D52" t="str">
            <v>Daylight</v>
          </cell>
          <cell r="M52" t="str">
            <v>Cellobiose</v>
          </cell>
          <cell r="Y52">
            <v>8.5965644251661892</v>
          </cell>
          <cell r="AC52">
            <v>11.297755322338977</v>
          </cell>
        </row>
        <row r="53">
          <cell r="A53">
            <v>52</v>
          </cell>
          <cell r="B53" t="str">
            <v>Este</v>
          </cell>
          <cell r="C53" t="str">
            <v>Summer</v>
          </cell>
          <cell r="D53" t="str">
            <v>Daylight</v>
          </cell>
          <cell r="M53" t="str">
            <v>Cellobiose</v>
          </cell>
          <cell r="Y53">
            <v>11.48111411601518</v>
          </cell>
          <cell r="AC53">
            <v>9.0228892610830123</v>
          </cell>
        </row>
        <row r="54">
          <cell r="A54">
            <v>53</v>
          </cell>
          <cell r="B54" t="str">
            <v>Este</v>
          </cell>
          <cell r="C54" t="str">
            <v>Summer</v>
          </cell>
          <cell r="D54" t="str">
            <v>Daylight</v>
          </cell>
          <cell r="M54" t="str">
            <v>Cellobiose</v>
          </cell>
          <cell r="Y54">
            <v>7.0512800409629728</v>
          </cell>
          <cell r="AC54">
            <v>10.946375227085102</v>
          </cell>
        </row>
        <row r="55">
          <cell r="A55">
            <v>54</v>
          </cell>
          <cell r="B55" t="str">
            <v>Este</v>
          </cell>
          <cell r="C55" t="str">
            <v>Summer</v>
          </cell>
          <cell r="D55" t="str">
            <v>Daylight</v>
          </cell>
          <cell r="M55" t="str">
            <v>Cellobiose</v>
          </cell>
          <cell r="Y55">
            <v>5.5952125219539006</v>
          </cell>
          <cell r="AC55">
            <v>8.2297943656999575</v>
          </cell>
        </row>
        <row r="56">
          <cell r="A56">
            <v>55</v>
          </cell>
          <cell r="B56" t="str">
            <v>Este</v>
          </cell>
          <cell r="C56" t="str">
            <v>Summer</v>
          </cell>
          <cell r="D56" t="str">
            <v>Daylight</v>
          </cell>
          <cell r="M56" t="str">
            <v>Cellobiose</v>
          </cell>
          <cell r="Y56">
            <v>11.184811278138218</v>
          </cell>
          <cell r="AC56">
            <v>10.879074412255351</v>
          </cell>
        </row>
        <row r="57">
          <cell r="A57">
            <v>56</v>
          </cell>
          <cell r="B57" t="str">
            <v>Este</v>
          </cell>
          <cell r="C57" t="str">
            <v>Summer</v>
          </cell>
          <cell r="D57" t="str">
            <v>Daylight</v>
          </cell>
          <cell r="M57" t="str">
            <v>Cellobiose</v>
          </cell>
          <cell r="Y57">
            <v>7.788879207526695</v>
          </cell>
          <cell r="AC57">
            <v>8.4200476778954396</v>
          </cell>
        </row>
        <row r="58">
          <cell r="A58">
            <v>57</v>
          </cell>
          <cell r="B58" t="str">
            <v>Este</v>
          </cell>
          <cell r="C58" t="str">
            <v>Summer</v>
          </cell>
          <cell r="D58" t="str">
            <v>Daylight</v>
          </cell>
          <cell r="M58" t="str">
            <v>Cellobiose</v>
          </cell>
          <cell r="Y58">
            <v>9.3216116927434296</v>
          </cell>
          <cell r="AC58">
            <v>9.1304133717575695</v>
          </cell>
        </row>
        <row r="59">
          <cell r="A59">
            <v>58</v>
          </cell>
          <cell r="B59" t="str">
            <v>Este</v>
          </cell>
          <cell r="C59" t="str">
            <v>Summer</v>
          </cell>
          <cell r="D59" t="str">
            <v>Daylight</v>
          </cell>
          <cell r="M59" t="str">
            <v>Cellobiose</v>
          </cell>
          <cell r="Y59">
            <v>9.8119273731104872</v>
          </cell>
          <cell r="AC59">
            <v>9.4474416138324937</v>
          </cell>
        </row>
        <row r="60">
          <cell r="A60">
            <v>59</v>
          </cell>
          <cell r="B60" t="str">
            <v>Este</v>
          </cell>
          <cell r="C60" t="str">
            <v>Summer</v>
          </cell>
          <cell r="D60" t="str">
            <v>Daylight</v>
          </cell>
          <cell r="M60" t="str">
            <v>Control</v>
          </cell>
          <cell r="Y60">
            <v>0</v>
          </cell>
          <cell r="AC60">
            <v>0</v>
          </cell>
        </row>
        <row r="61">
          <cell r="A61">
            <v>60</v>
          </cell>
          <cell r="B61" t="str">
            <v>Este</v>
          </cell>
          <cell r="C61" t="str">
            <v>Summer</v>
          </cell>
          <cell r="D61" t="str">
            <v>Daylight</v>
          </cell>
          <cell r="M61" t="str">
            <v>Control</v>
          </cell>
          <cell r="Y61">
            <v>0</v>
          </cell>
          <cell r="AC61">
            <v>0</v>
          </cell>
        </row>
        <row r="62">
          <cell r="A62">
            <v>61</v>
          </cell>
          <cell r="B62" t="str">
            <v>Este</v>
          </cell>
          <cell r="C62" t="str">
            <v>Summer</v>
          </cell>
          <cell r="D62" t="str">
            <v>Daylight</v>
          </cell>
          <cell r="M62" t="str">
            <v>Control</v>
          </cell>
          <cell r="Y62">
            <v>1.0974019199505254</v>
          </cell>
          <cell r="AC62">
            <v>5.3201930232561248</v>
          </cell>
        </row>
        <row r="63">
          <cell r="A63">
            <v>62</v>
          </cell>
          <cell r="B63" t="str">
            <v>Este</v>
          </cell>
          <cell r="C63" t="str">
            <v>Summer</v>
          </cell>
          <cell r="D63" t="str">
            <v>Daylight</v>
          </cell>
          <cell r="M63" t="str">
            <v>Control</v>
          </cell>
          <cell r="Y63">
            <v>6.8535296422924122E-2</v>
          </cell>
          <cell r="AC63">
            <v>7.5541453597748749</v>
          </cell>
        </row>
        <row r="64">
          <cell r="A64">
            <v>63</v>
          </cell>
          <cell r="B64" t="str">
            <v>Este</v>
          </cell>
          <cell r="C64" t="str">
            <v>Summer</v>
          </cell>
          <cell r="D64" t="str">
            <v>Daylight</v>
          </cell>
          <cell r="M64" t="str">
            <v>Control</v>
          </cell>
          <cell r="Y64">
            <v>1.016024186186987</v>
          </cell>
          <cell r="AC64">
            <v>7.5203755932200531</v>
          </cell>
        </row>
        <row r="65">
          <cell r="A65">
            <v>64</v>
          </cell>
          <cell r="B65" t="str">
            <v>Este</v>
          </cell>
          <cell r="C65" t="str">
            <v>Summer</v>
          </cell>
          <cell r="D65" t="str">
            <v>Daylight</v>
          </cell>
          <cell r="M65" t="str">
            <v>Control</v>
          </cell>
          <cell r="Y65">
            <v>0.93556080898258809</v>
          </cell>
          <cell r="AC65">
            <v>13.905606741566839</v>
          </cell>
        </row>
        <row r="66">
          <cell r="A66">
            <v>65</v>
          </cell>
          <cell r="B66" t="str">
            <v>Este</v>
          </cell>
          <cell r="C66" t="str">
            <v>Summer</v>
          </cell>
          <cell r="D66" t="str">
            <v>Daylight</v>
          </cell>
          <cell r="M66" t="str">
            <v>Control</v>
          </cell>
          <cell r="Y66">
            <v>1.5688716360794905</v>
          </cell>
          <cell r="AC66">
            <v>9.882354770948174</v>
          </cell>
        </row>
        <row r="67">
          <cell r="A67">
            <v>66</v>
          </cell>
          <cell r="B67" t="str">
            <v>Este</v>
          </cell>
          <cell r="C67" t="str">
            <v>Summer</v>
          </cell>
          <cell r="D67" t="str">
            <v>Daylight</v>
          </cell>
          <cell r="M67" t="str">
            <v>Control</v>
          </cell>
          <cell r="Y67">
            <v>3.2506006867051491</v>
          </cell>
          <cell r="AC67">
            <v>4.2202864450124951</v>
          </cell>
        </row>
        <row r="73">
          <cell r="A73">
            <v>72</v>
          </cell>
          <cell r="B73" t="str">
            <v>Este</v>
          </cell>
          <cell r="C73" t="str">
            <v>Summer</v>
          </cell>
          <cell r="D73" t="str">
            <v>Buried Up</v>
          </cell>
          <cell r="M73" t="str">
            <v>Glucose</v>
          </cell>
          <cell r="Y73">
            <v>8.9456204983326124</v>
          </cell>
          <cell r="AC73">
            <v>4.5099225179279836</v>
          </cell>
        </row>
        <row r="74">
          <cell r="A74">
            <v>73</v>
          </cell>
          <cell r="B74" t="str">
            <v>Este</v>
          </cell>
          <cell r="C74" t="str">
            <v>Summer</v>
          </cell>
          <cell r="D74" t="str">
            <v>Buried Up</v>
          </cell>
          <cell r="M74" t="str">
            <v>Glucose</v>
          </cell>
          <cell r="Y74">
            <v>10.366821379705032</v>
          </cell>
          <cell r="AC74">
            <v>3.3968284797198933</v>
          </cell>
        </row>
        <row r="75">
          <cell r="A75">
            <v>74</v>
          </cell>
          <cell r="B75" t="str">
            <v>Este</v>
          </cell>
          <cell r="C75" t="str">
            <v>Summer</v>
          </cell>
          <cell r="D75" t="str">
            <v>Buried Up</v>
          </cell>
          <cell r="M75" t="str">
            <v>Glucose</v>
          </cell>
          <cell r="Y75">
            <v>8.842869665069724</v>
          </cell>
          <cell r="AC75">
            <v>6.6717321590065781</v>
          </cell>
        </row>
        <row r="76">
          <cell r="A76">
            <v>75</v>
          </cell>
          <cell r="B76" t="str">
            <v>Este</v>
          </cell>
          <cell r="C76" t="str">
            <v>Summer</v>
          </cell>
          <cell r="D76" t="str">
            <v>Buried Up</v>
          </cell>
          <cell r="M76" t="str">
            <v>Glucose</v>
          </cell>
          <cell r="Y76">
            <v>3.838664282810567</v>
          </cell>
          <cell r="AC76">
            <v>4.2859144217644864</v>
          </cell>
        </row>
        <row r="77">
          <cell r="A77">
            <v>76</v>
          </cell>
          <cell r="B77" t="str">
            <v>Este</v>
          </cell>
          <cell r="C77" t="str">
            <v>Summer</v>
          </cell>
          <cell r="D77" t="str">
            <v>Buried Up</v>
          </cell>
          <cell r="M77" t="str">
            <v>Glucose</v>
          </cell>
          <cell r="Y77">
            <v>7.5289207338999686</v>
          </cell>
          <cell r="AC77">
            <v>5.4250915068494159</v>
          </cell>
        </row>
        <row r="78">
          <cell r="A78">
            <v>77</v>
          </cell>
          <cell r="B78" t="str">
            <v>Este</v>
          </cell>
          <cell r="C78" t="str">
            <v>Summer</v>
          </cell>
          <cell r="D78" t="str">
            <v>Buried Up</v>
          </cell>
          <cell r="M78" t="str">
            <v>Glucose</v>
          </cell>
          <cell r="Y78">
            <v>9.0176417184144153</v>
          </cell>
          <cell r="AC78">
            <v>5.2159344827590646</v>
          </cell>
        </row>
        <row r="79">
          <cell r="A79">
            <v>78</v>
          </cell>
          <cell r="B79" t="str">
            <v>Este</v>
          </cell>
          <cell r="C79" t="str">
            <v>Summer</v>
          </cell>
          <cell r="D79" t="str">
            <v>Buried Up</v>
          </cell>
          <cell r="M79" t="str">
            <v>Glucose</v>
          </cell>
          <cell r="Y79">
            <v>4.5696843577889945</v>
          </cell>
          <cell r="AC79">
            <v>5.8589317120628985</v>
          </cell>
        </row>
        <row r="80">
          <cell r="A80">
            <v>79</v>
          </cell>
          <cell r="B80" t="str">
            <v>Este</v>
          </cell>
          <cell r="C80" t="str">
            <v>Summer</v>
          </cell>
          <cell r="D80" t="str">
            <v>Buried Up</v>
          </cell>
          <cell r="M80" t="str">
            <v>Arabinose</v>
          </cell>
          <cell r="Y80">
            <v>9.9287837345006871</v>
          </cell>
          <cell r="AC80">
            <v>4.7488724701069067</v>
          </cell>
        </row>
        <row r="81">
          <cell r="A81">
            <v>80</v>
          </cell>
          <cell r="B81" t="str">
            <v>Este</v>
          </cell>
          <cell r="C81" t="str">
            <v>Summer</v>
          </cell>
          <cell r="D81" t="str">
            <v>Buried Up</v>
          </cell>
          <cell r="M81" t="str">
            <v>Arabinose</v>
          </cell>
          <cell r="Y81">
            <v>10.952846902366195</v>
          </cell>
          <cell r="AC81">
            <v>2.5426066411849657</v>
          </cell>
        </row>
        <row r="82">
          <cell r="A82">
            <v>81</v>
          </cell>
          <cell r="B82" t="str">
            <v>Este</v>
          </cell>
          <cell r="C82" t="str">
            <v>Summer</v>
          </cell>
          <cell r="D82" t="str">
            <v>Buried Up</v>
          </cell>
          <cell r="M82" t="str">
            <v>Arabinose</v>
          </cell>
          <cell r="Y82">
            <v>9.107535032648709</v>
          </cell>
          <cell r="AC82">
            <v>5.1962919587629335</v>
          </cell>
        </row>
        <row r="83">
          <cell r="A83">
            <v>82</v>
          </cell>
          <cell r="B83" t="str">
            <v>Este</v>
          </cell>
          <cell r="C83" t="str">
            <v>Summer</v>
          </cell>
          <cell r="D83" t="str">
            <v>Buried Up</v>
          </cell>
          <cell r="M83" t="str">
            <v>Arabinose</v>
          </cell>
          <cell r="Y83">
            <v>9.503379605778024</v>
          </cell>
          <cell r="AC83">
            <v>4.3762074074075272</v>
          </cell>
        </row>
        <row r="84">
          <cell r="A84">
            <v>83</v>
          </cell>
          <cell r="B84" t="str">
            <v>Este</v>
          </cell>
          <cell r="C84" t="str">
            <v>Summer</v>
          </cell>
          <cell r="D84" t="str">
            <v>Buried Up</v>
          </cell>
          <cell r="M84" t="str">
            <v>Arabinose</v>
          </cell>
          <cell r="Y84">
            <v>8.8371511520768511</v>
          </cell>
          <cell r="AC84">
            <v>4.3377107391744723</v>
          </cell>
        </row>
        <row r="85">
          <cell r="A85">
            <v>84</v>
          </cell>
          <cell r="B85" t="str">
            <v>Este</v>
          </cell>
          <cell r="C85" t="str">
            <v>Summer</v>
          </cell>
          <cell r="D85" t="str">
            <v>Buried Up</v>
          </cell>
          <cell r="M85" t="str">
            <v>Arabinose</v>
          </cell>
          <cell r="Y85">
            <v>12.079640989489715</v>
          </cell>
          <cell r="AC85">
            <v>6.7361873281362845</v>
          </cell>
        </row>
        <row r="86">
          <cell r="A86">
            <v>85</v>
          </cell>
          <cell r="B86" t="str">
            <v>Este</v>
          </cell>
          <cell r="C86" t="str">
            <v>Summer</v>
          </cell>
          <cell r="D86" t="str">
            <v>Buried Up</v>
          </cell>
          <cell r="M86" t="str">
            <v>Arabinose</v>
          </cell>
          <cell r="Y86">
            <v>14.232418652742142</v>
          </cell>
          <cell r="AC86">
            <v>6.4322792470586938</v>
          </cell>
        </row>
        <row r="87">
          <cell r="A87">
            <v>86</v>
          </cell>
          <cell r="B87" t="str">
            <v>Este</v>
          </cell>
          <cell r="C87" t="str">
            <v>Summer</v>
          </cell>
          <cell r="D87" t="str">
            <v>Buried Up</v>
          </cell>
          <cell r="M87" t="str">
            <v>Arabinose</v>
          </cell>
          <cell r="Y87">
            <v>8.527344388185103</v>
          </cell>
          <cell r="AC87">
            <v>6.2109331052176371</v>
          </cell>
        </row>
        <row r="88">
          <cell r="A88">
            <v>87</v>
          </cell>
          <cell r="B88" t="str">
            <v>Este</v>
          </cell>
          <cell r="C88" t="str">
            <v>Summer</v>
          </cell>
          <cell r="D88" t="str">
            <v>Buried Up</v>
          </cell>
          <cell r="M88" t="str">
            <v>Cellobiose</v>
          </cell>
          <cell r="Y88">
            <v>11.590316230824165</v>
          </cell>
          <cell r="AC88">
            <v>4.3935926267281324</v>
          </cell>
        </row>
        <row r="89">
          <cell r="A89">
            <v>88</v>
          </cell>
          <cell r="B89" t="str">
            <v>Este</v>
          </cell>
          <cell r="C89" t="str">
            <v>Summer</v>
          </cell>
          <cell r="D89" t="str">
            <v>Buried Up</v>
          </cell>
          <cell r="M89" t="str">
            <v>Cellobiose</v>
          </cell>
          <cell r="Y89">
            <v>9.592315168363756</v>
          </cell>
          <cell r="AC89">
            <v>4.3677122623461404</v>
          </cell>
        </row>
        <row r="90">
          <cell r="A90">
            <v>89</v>
          </cell>
          <cell r="B90" t="str">
            <v>Este</v>
          </cell>
          <cell r="C90" t="str">
            <v>Summer</v>
          </cell>
          <cell r="D90" t="str">
            <v>Buried Up</v>
          </cell>
          <cell r="M90" t="str">
            <v>Cellobiose</v>
          </cell>
          <cell r="Y90">
            <v>27.555536780361738</v>
          </cell>
          <cell r="AC90">
            <v>15.433685149178572</v>
          </cell>
        </row>
        <row r="91">
          <cell r="A91">
            <v>90</v>
          </cell>
          <cell r="B91" t="str">
            <v>Este</v>
          </cell>
          <cell r="C91" t="str">
            <v>Summer</v>
          </cell>
          <cell r="D91" t="str">
            <v>Buried Up</v>
          </cell>
          <cell r="M91" t="str">
            <v>Cellobiose</v>
          </cell>
          <cell r="Y91">
            <v>35.089368171772854</v>
          </cell>
          <cell r="AC91">
            <v>8.0067403736180012</v>
          </cell>
        </row>
        <row r="92">
          <cell r="A92">
            <v>91</v>
          </cell>
          <cell r="B92" t="str">
            <v>Este</v>
          </cell>
          <cell r="C92" t="str">
            <v>Summer</v>
          </cell>
          <cell r="D92" t="str">
            <v>Buried Up</v>
          </cell>
          <cell r="M92" t="str">
            <v>Cellobiose</v>
          </cell>
          <cell r="Y92">
            <v>8.9515564446869682</v>
          </cell>
          <cell r="AC92">
            <v>4.4675498573584189</v>
          </cell>
        </row>
        <row r="93">
          <cell r="A93">
            <v>92</v>
          </cell>
          <cell r="B93" t="str">
            <v>Este</v>
          </cell>
          <cell r="C93" t="str">
            <v>Summer</v>
          </cell>
          <cell r="D93" t="str">
            <v>Buried Up</v>
          </cell>
          <cell r="M93" t="str">
            <v>Cellobiose</v>
          </cell>
          <cell r="Y93">
            <v>9.0036762307547971</v>
          </cell>
          <cell r="AC93">
            <v>5.2702850211612429</v>
          </cell>
        </row>
        <row r="94">
          <cell r="A94">
            <v>93</v>
          </cell>
          <cell r="B94" t="str">
            <v>Este</v>
          </cell>
          <cell r="C94" t="str">
            <v>Summer</v>
          </cell>
          <cell r="D94" t="str">
            <v>Buried Up</v>
          </cell>
          <cell r="M94" t="str">
            <v>Cellobiose</v>
          </cell>
          <cell r="Y94">
            <v>8.8849677280413477</v>
          </cell>
          <cell r="AC94">
            <v>5.7517851310703518</v>
          </cell>
        </row>
        <row r="95">
          <cell r="A95">
            <v>94</v>
          </cell>
          <cell r="B95" t="str">
            <v>Este</v>
          </cell>
          <cell r="C95" t="str">
            <v>Summer</v>
          </cell>
          <cell r="D95" t="str">
            <v>Buried Up</v>
          </cell>
          <cell r="M95" t="str">
            <v>Cellobiose</v>
          </cell>
          <cell r="Y95">
            <v>13.5783266392285</v>
          </cell>
          <cell r="AC95">
            <v>4.6376258823528484</v>
          </cell>
        </row>
        <row r="96">
          <cell r="A96">
            <v>95</v>
          </cell>
          <cell r="B96" t="str">
            <v>Este</v>
          </cell>
          <cell r="C96" t="str">
            <v>Summer</v>
          </cell>
          <cell r="D96" t="str">
            <v>Buried Up</v>
          </cell>
          <cell r="M96" t="str">
            <v>Control</v>
          </cell>
          <cell r="Y96">
            <v>2.5632201742571219</v>
          </cell>
          <cell r="AC96">
            <v>2.3377972734562551</v>
          </cell>
        </row>
        <row r="97">
          <cell r="A97">
            <v>96</v>
          </cell>
          <cell r="B97" t="str">
            <v>Este</v>
          </cell>
          <cell r="C97" t="str">
            <v>Summer</v>
          </cell>
          <cell r="D97" t="str">
            <v>Buried Up</v>
          </cell>
          <cell r="M97" t="str">
            <v>Control</v>
          </cell>
          <cell r="Y97">
            <v>2.5101327265352387</v>
          </cell>
          <cell r="AC97">
            <v>2.6146603419746892</v>
          </cell>
        </row>
        <row r="98">
          <cell r="A98">
            <v>97</v>
          </cell>
          <cell r="B98" t="str">
            <v>Este</v>
          </cell>
          <cell r="C98" t="str">
            <v>Summer</v>
          </cell>
          <cell r="D98" t="str">
            <v>Buried Up</v>
          </cell>
          <cell r="M98" t="str">
            <v>Control</v>
          </cell>
          <cell r="Y98">
            <v>1.9100541939434594</v>
          </cell>
          <cell r="AC98">
            <v>2.3123236994217531</v>
          </cell>
        </row>
        <row r="99">
          <cell r="A99">
            <v>98</v>
          </cell>
          <cell r="B99" t="str">
            <v>Este</v>
          </cell>
          <cell r="C99" t="str">
            <v>Summer</v>
          </cell>
          <cell r="D99" t="str">
            <v>Buried Up</v>
          </cell>
          <cell r="M99" t="str">
            <v>Control</v>
          </cell>
          <cell r="Y99">
            <v>3.3619715126432062</v>
          </cell>
          <cell r="AC99">
            <v>6.6964501233893952</v>
          </cell>
        </row>
        <row r="100">
          <cell r="A100">
            <v>99</v>
          </cell>
          <cell r="B100" t="str">
            <v>Este</v>
          </cell>
          <cell r="C100" t="str">
            <v>Summer</v>
          </cell>
          <cell r="D100" t="str">
            <v>Buried Up</v>
          </cell>
          <cell r="M100" t="str">
            <v>Control</v>
          </cell>
          <cell r="Y100">
            <v>2.2422093231010187</v>
          </cell>
          <cell r="AC100">
            <v>6.1591875417132531</v>
          </cell>
        </row>
        <row r="101">
          <cell r="A101">
            <v>100</v>
          </cell>
          <cell r="B101" t="str">
            <v>Este</v>
          </cell>
          <cell r="C101" t="str">
            <v>Summer</v>
          </cell>
          <cell r="D101" t="str">
            <v>Buried Up</v>
          </cell>
          <cell r="M101" t="str">
            <v>Control</v>
          </cell>
          <cell r="Y101">
            <v>3.0026894309269498</v>
          </cell>
          <cell r="AC101">
            <v>6.1232633587792993</v>
          </cell>
        </row>
        <row r="102">
          <cell r="A102">
            <v>101</v>
          </cell>
          <cell r="B102" t="str">
            <v>Este</v>
          </cell>
          <cell r="C102" t="str">
            <v>Summer</v>
          </cell>
          <cell r="D102" t="str">
            <v>Buried Up</v>
          </cell>
          <cell r="M102" t="str">
            <v>Control</v>
          </cell>
          <cell r="Y102">
            <v>3.1394470716460288</v>
          </cell>
          <cell r="AC102">
            <v>5.1305219330850313</v>
          </cell>
        </row>
        <row r="103">
          <cell r="A103">
            <v>102</v>
          </cell>
          <cell r="B103" t="str">
            <v>Este</v>
          </cell>
          <cell r="C103" t="str">
            <v>Summer</v>
          </cell>
          <cell r="D103" t="str">
            <v>Buried Up</v>
          </cell>
          <cell r="M103" t="str">
            <v>Control</v>
          </cell>
          <cell r="Y103">
            <v>6.0786537969560133</v>
          </cell>
          <cell r="AC103">
            <v>2.7400715867157759</v>
          </cell>
        </row>
        <row r="109">
          <cell r="A109">
            <v>108</v>
          </cell>
          <cell r="B109" t="str">
            <v>Este</v>
          </cell>
          <cell r="C109" t="str">
            <v>Summer</v>
          </cell>
          <cell r="D109" t="str">
            <v>Buried Down</v>
          </cell>
          <cell r="M109" t="str">
            <v>Glucose</v>
          </cell>
          <cell r="Y109">
            <v>8.160823771054547</v>
          </cell>
          <cell r="AC109">
            <v>7.0694179672138917</v>
          </cell>
        </row>
        <row r="110">
          <cell r="A110">
            <v>109</v>
          </cell>
          <cell r="B110" t="str">
            <v>Este</v>
          </cell>
          <cell r="C110" t="str">
            <v>Summer</v>
          </cell>
          <cell r="D110" t="str">
            <v>Buried Down</v>
          </cell>
          <cell r="M110" t="str">
            <v>Glucose</v>
          </cell>
          <cell r="Y110">
            <v>11.968998601095663</v>
          </cell>
          <cell r="AC110">
            <v>5.1991129641693279</v>
          </cell>
        </row>
        <row r="111">
          <cell r="A111">
            <v>110</v>
          </cell>
          <cell r="B111" t="str">
            <v>Este</v>
          </cell>
          <cell r="C111" t="str">
            <v>Summer</v>
          </cell>
          <cell r="D111" t="str">
            <v>Buried Down</v>
          </cell>
          <cell r="M111" t="str">
            <v>Glucose</v>
          </cell>
          <cell r="Y111">
            <v>10.435830425347582</v>
          </cell>
          <cell r="AC111">
            <v>4.9749853062894465</v>
          </cell>
        </row>
        <row r="112">
          <cell r="A112">
            <v>111</v>
          </cell>
          <cell r="B112" t="str">
            <v>Este</v>
          </cell>
          <cell r="C112" t="str">
            <v>Summer</v>
          </cell>
          <cell r="D112" t="str">
            <v>Buried Down</v>
          </cell>
          <cell r="M112" t="str">
            <v>Glucose</v>
          </cell>
          <cell r="Y112">
            <v>7.9743682449496402</v>
          </cell>
          <cell r="AC112">
            <v>6.5145558562195198</v>
          </cell>
        </row>
        <row r="113">
          <cell r="A113">
            <v>112</v>
          </cell>
          <cell r="B113" t="str">
            <v>Este</v>
          </cell>
          <cell r="C113" t="str">
            <v>Summer</v>
          </cell>
          <cell r="D113" t="str">
            <v>Buried Down</v>
          </cell>
          <cell r="M113" t="str">
            <v>Glucose</v>
          </cell>
          <cell r="Y113">
            <v>9.1889227162773537</v>
          </cell>
          <cell r="AC113">
            <v>6.5359149594191335</v>
          </cell>
        </row>
        <row r="114">
          <cell r="A114">
            <v>113</v>
          </cell>
          <cell r="B114" t="str">
            <v>Este</v>
          </cell>
          <cell r="C114" t="str">
            <v>Summer</v>
          </cell>
          <cell r="D114" t="str">
            <v>Buried Down</v>
          </cell>
          <cell r="M114" t="str">
            <v>Glucose</v>
          </cell>
          <cell r="Y114">
            <v>12.066913250980985</v>
          </cell>
          <cell r="AC114">
            <v>5.5893301405130567</v>
          </cell>
        </row>
        <row r="115">
          <cell r="A115">
            <v>114</v>
          </cell>
          <cell r="B115" t="str">
            <v>Este</v>
          </cell>
          <cell r="C115" t="str">
            <v>Summer</v>
          </cell>
          <cell r="D115" t="str">
            <v>Buried Down</v>
          </cell>
          <cell r="M115" t="str">
            <v>Glucose</v>
          </cell>
          <cell r="Y115">
            <v>11.288161571546793</v>
          </cell>
          <cell r="AC115">
            <v>6.0609943949042284</v>
          </cell>
        </row>
        <row r="116">
          <cell r="A116">
            <v>115</v>
          </cell>
          <cell r="B116" t="str">
            <v>Este</v>
          </cell>
          <cell r="C116" t="str">
            <v>Summer</v>
          </cell>
          <cell r="D116" t="str">
            <v>Buried Down</v>
          </cell>
          <cell r="M116" t="str">
            <v>Arabinose</v>
          </cell>
          <cell r="Y116">
            <v>11.736628256119443</v>
          </cell>
          <cell r="AC116">
            <v>4.6907305583754582</v>
          </cell>
        </row>
        <row r="117">
          <cell r="A117">
            <v>116</v>
          </cell>
          <cell r="B117" t="str">
            <v>Este</v>
          </cell>
          <cell r="C117" t="str">
            <v>Summer</v>
          </cell>
          <cell r="D117" t="str">
            <v>Buried Down</v>
          </cell>
          <cell r="M117" t="str">
            <v>Arabinose</v>
          </cell>
          <cell r="Y117">
            <v>11.3482754264314</v>
          </cell>
          <cell r="AC117">
            <v>6.763229629629075</v>
          </cell>
        </row>
        <row r="118">
          <cell r="A118">
            <v>117</v>
          </cell>
          <cell r="B118" t="str">
            <v>Este</v>
          </cell>
          <cell r="C118" t="str">
            <v>Summer</v>
          </cell>
          <cell r="D118" t="str">
            <v>Buried Down</v>
          </cell>
          <cell r="M118" t="str">
            <v>Arabinose</v>
          </cell>
          <cell r="Y118">
            <v>11.438922161532416</v>
          </cell>
          <cell r="AC118">
            <v>6.7236368436158722</v>
          </cell>
        </row>
        <row r="119">
          <cell r="A119">
            <v>118</v>
          </cell>
          <cell r="B119" t="str">
            <v>Este</v>
          </cell>
          <cell r="C119" t="str">
            <v>Summer</v>
          </cell>
          <cell r="D119" t="str">
            <v>Buried Down</v>
          </cell>
          <cell r="M119" t="str">
            <v>Arabinose</v>
          </cell>
          <cell r="Y119">
            <v>10.422343013681616</v>
          </cell>
          <cell r="AC119">
            <v>6.1674728340496232</v>
          </cell>
        </row>
        <row r="120">
          <cell r="A120">
            <v>119</v>
          </cell>
          <cell r="B120" t="str">
            <v>Este</v>
          </cell>
          <cell r="C120" t="str">
            <v>Summer</v>
          </cell>
          <cell r="D120" t="str">
            <v>Buried Down</v>
          </cell>
          <cell r="M120" t="str">
            <v>Arabinose</v>
          </cell>
          <cell r="Y120">
            <v>11.297042070501348</v>
          </cell>
          <cell r="AC120">
            <v>4.2643282237938491</v>
          </cell>
        </row>
        <row r="121">
          <cell r="A121">
            <v>120</v>
          </cell>
          <cell r="B121" t="str">
            <v>Este</v>
          </cell>
          <cell r="C121" t="str">
            <v>Summer</v>
          </cell>
          <cell r="D121" t="str">
            <v>Buried Down</v>
          </cell>
          <cell r="M121" t="str">
            <v>Arabinose</v>
          </cell>
          <cell r="Y121">
            <v>9.13421270144155</v>
          </cell>
          <cell r="AC121">
            <v>5.5653915482831477</v>
          </cell>
        </row>
        <row r="122">
          <cell r="A122">
            <v>121</v>
          </cell>
          <cell r="B122" t="str">
            <v>Este</v>
          </cell>
          <cell r="C122" t="str">
            <v>Summer</v>
          </cell>
          <cell r="D122" t="str">
            <v>Buried Down</v>
          </cell>
          <cell r="M122" t="str">
            <v>Arabinose</v>
          </cell>
          <cell r="Y122">
            <v>9.7979068503154352</v>
          </cell>
          <cell r="AC122">
            <v>3.8099638636362529</v>
          </cell>
        </row>
        <row r="123">
          <cell r="A123">
            <v>122</v>
          </cell>
          <cell r="B123" t="str">
            <v>Este</v>
          </cell>
          <cell r="C123" t="str">
            <v>Summer</v>
          </cell>
          <cell r="D123" t="str">
            <v>Buried Down</v>
          </cell>
          <cell r="M123" t="str">
            <v>Arabinose</v>
          </cell>
          <cell r="Y123">
            <v>11.778674495901919</v>
          </cell>
          <cell r="AC123">
            <v>4.7043236842103475</v>
          </cell>
        </row>
        <row r="124">
          <cell r="A124">
            <v>123</v>
          </cell>
          <cell r="B124" t="str">
            <v>Este</v>
          </cell>
          <cell r="C124" t="str">
            <v>Summer</v>
          </cell>
          <cell r="D124" t="str">
            <v>Buried Down</v>
          </cell>
          <cell r="M124" t="str">
            <v>Cellobiose</v>
          </cell>
          <cell r="Y124">
            <v>10.737474263978923</v>
          </cell>
          <cell r="AC124">
            <v>5.0885989935444638</v>
          </cell>
        </row>
        <row r="125">
          <cell r="A125">
            <v>124</v>
          </cell>
          <cell r="B125" t="str">
            <v>Este</v>
          </cell>
          <cell r="C125" t="str">
            <v>Summer</v>
          </cell>
          <cell r="D125" t="str">
            <v>Buried Down</v>
          </cell>
          <cell r="M125" t="str">
            <v>Cellobiose</v>
          </cell>
          <cell r="Y125">
            <v>10.696646712670875</v>
          </cell>
          <cell r="AC125">
            <v>6.0760674418608227</v>
          </cell>
        </row>
        <row r="126">
          <cell r="A126">
            <v>125</v>
          </cell>
          <cell r="B126" t="str">
            <v>Este</v>
          </cell>
          <cell r="C126" t="str">
            <v>Summer</v>
          </cell>
          <cell r="D126" t="str">
            <v>Buried Down</v>
          </cell>
          <cell r="M126" t="str">
            <v>Cellobiose</v>
          </cell>
          <cell r="Y126">
            <v>11.091578461734674</v>
          </cell>
          <cell r="AC126">
            <v>5.6617167874703664</v>
          </cell>
        </row>
        <row r="127">
          <cell r="A127">
            <v>126</v>
          </cell>
          <cell r="B127" t="str">
            <v>Este</v>
          </cell>
          <cell r="C127" t="str">
            <v>Summer</v>
          </cell>
          <cell r="D127" t="str">
            <v>Buried Down</v>
          </cell>
          <cell r="M127" t="str">
            <v>Cellobiose</v>
          </cell>
          <cell r="Y127">
            <v>10.017066361775941</v>
          </cell>
          <cell r="AC127">
            <v>4.2048951022793579</v>
          </cell>
        </row>
        <row r="128">
          <cell r="A128">
            <v>127</v>
          </cell>
          <cell r="B128" t="str">
            <v>Este</v>
          </cell>
          <cell r="C128" t="str">
            <v>Summer</v>
          </cell>
          <cell r="D128" t="str">
            <v>Buried Down</v>
          </cell>
          <cell r="M128" t="str">
            <v>Cellobiose</v>
          </cell>
          <cell r="Y128">
            <v>11.405561467201551</v>
          </cell>
          <cell r="AC128">
            <v>6.0444395604394856</v>
          </cell>
        </row>
        <row r="129">
          <cell r="A129">
            <v>128</v>
          </cell>
          <cell r="B129" t="str">
            <v>Este</v>
          </cell>
          <cell r="C129" t="str">
            <v>Summer</v>
          </cell>
          <cell r="D129" t="str">
            <v>Buried Down</v>
          </cell>
          <cell r="M129" t="str">
            <v>Cellobiose</v>
          </cell>
          <cell r="Y129">
            <v>7.1738857016953146</v>
          </cell>
          <cell r="AC129">
            <v>9.1875481318681782</v>
          </cell>
        </row>
        <row r="130">
          <cell r="A130">
            <v>129</v>
          </cell>
          <cell r="B130" t="str">
            <v>Este</v>
          </cell>
          <cell r="C130" t="str">
            <v>Summer</v>
          </cell>
          <cell r="D130" t="str">
            <v>Buried Down</v>
          </cell>
          <cell r="M130" t="str">
            <v>Cellobiose</v>
          </cell>
          <cell r="Y130">
            <v>12.586279556658811</v>
          </cell>
          <cell r="AC130">
            <v>4.7667976955630733</v>
          </cell>
        </row>
        <row r="131">
          <cell r="A131">
            <v>130</v>
          </cell>
          <cell r="B131" t="str">
            <v>Este</v>
          </cell>
          <cell r="C131" t="str">
            <v>Summer</v>
          </cell>
          <cell r="D131" t="str">
            <v>Buried Down</v>
          </cell>
          <cell r="M131" t="str">
            <v>Cellobiose</v>
          </cell>
          <cell r="Y131">
            <v>11.237058809078807</v>
          </cell>
          <cell r="AC131">
            <v>5.9076845057947178</v>
          </cell>
        </row>
        <row r="132">
          <cell r="A132">
            <v>131</v>
          </cell>
          <cell r="B132" t="str">
            <v>Este</v>
          </cell>
          <cell r="C132" t="str">
            <v>Summer</v>
          </cell>
          <cell r="D132" t="str">
            <v>Buried Down</v>
          </cell>
          <cell r="M132" t="str">
            <v>Control</v>
          </cell>
          <cell r="Y132">
            <v>5.1177958183206931</v>
          </cell>
          <cell r="AC132">
            <v>5.8867585284277384</v>
          </cell>
        </row>
        <row r="133">
          <cell r="A133">
            <v>132</v>
          </cell>
          <cell r="B133" t="str">
            <v>Este</v>
          </cell>
          <cell r="C133" t="str">
            <v>Summer</v>
          </cell>
          <cell r="D133" t="str">
            <v>Buried Down</v>
          </cell>
          <cell r="M133" t="str">
            <v>Control</v>
          </cell>
          <cell r="Y133">
            <v>6.9888695432909467</v>
          </cell>
          <cell r="AC133">
            <v>3.474306039205501</v>
          </cell>
        </row>
        <row r="134">
          <cell r="A134">
            <v>133</v>
          </cell>
          <cell r="B134" t="str">
            <v>Este</v>
          </cell>
          <cell r="C134" t="str">
            <v>Summer</v>
          </cell>
          <cell r="D134" t="str">
            <v>Buried Down</v>
          </cell>
          <cell r="M134" t="str">
            <v>Control</v>
          </cell>
          <cell r="Y134">
            <v>4.2885138778881284</v>
          </cell>
          <cell r="AC134">
            <v>7.609433989267389</v>
          </cell>
        </row>
        <row r="135">
          <cell r="A135">
            <v>134</v>
          </cell>
          <cell r="B135" t="str">
            <v>Este</v>
          </cell>
          <cell r="C135" t="str">
            <v>Summer</v>
          </cell>
          <cell r="D135" t="str">
            <v>Buried Down</v>
          </cell>
          <cell r="M135" t="str">
            <v>Control</v>
          </cell>
          <cell r="Y135">
            <v>4.5362912254389753</v>
          </cell>
          <cell r="AC135">
            <v>4.0507442016808612</v>
          </cell>
        </row>
        <row r="136">
          <cell r="A136">
            <v>135</v>
          </cell>
          <cell r="B136" t="str">
            <v>Este</v>
          </cell>
          <cell r="C136" t="str">
            <v>Summer</v>
          </cell>
          <cell r="D136" t="str">
            <v>Buried Down</v>
          </cell>
          <cell r="M136" t="str">
            <v>Control</v>
          </cell>
          <cell r="Y136">
            <v>4.9800787984766179</v>
          </cell>
          <cell r="AC136">
            <v>4.8511087165410256</v>
          </cell>
        </row>
        <row r="137">
          <cell r="A137">
            <v>136</v>
          </cell>
          <cell r="B137" t="str">
            <v>Este</v>
          </cell>
          <cell r="C137" t="str">
            <v>Summer</v>
          </cell>
          <cell r="D137" t="str">
            <v>Buried Down</v>
          </cell>
          <cell r="M137" t="str">
            <v>Control</v>
          </cell>
          <cell r="Y137">
            <v>3.5699241803747492</v>
          </cell>
          <cell r="AC137">
            <v>3.000757149013352</v>
          </cell>
        </row>
        <row r="138">
          <cell r="A138">
            <v>137</v>
          </cell>
          <cell r="B138" t="str">
            <v>Este</v>
          </cell>
          <cell r="C138" t="str">
            <v>Summer</v>
          </cell>
          <cell r="D138" t="str">
            <v>Buried Down</v>
          </cell>
          <cell r="M138" t="str">
            <v>Control</v>
          </cell>
          <cell r="Y138">
            <v>5.3448395517068183</v>
          </cell>
          <cell r="AC138">
            <v>2.9431734368829985</v>
          </cell>
        </row>
        <row r="139">
          <cell r="A139">
            <v>138</v>
          </cell>
          <cell r="B139" t="str">
            <v>Este</v>
          </cell>
          <cell r="C139" t="str">
            <v>Summer</v>
          </cell>
          <cell r="D139" t="str">
            <v>Buried Down</v>
          </cell>
          <cell r="M139" t="str">
            <v>Control</v>
          </cell>
          <cell r="Y139">
            <v>3.8123519423159604</v>
          </cell>
          <cell r="AC139">
            <v>2.8385224518387711</v>
          </cell>
        </row>
        <row r="145">
          <cell r="A145">
            <v>144</v>
          </cell>
          <cell r="B145" t="str">
            <v>Amberly</v>
          </cell>
          <cell r="C145" t="str">
            <v>Summer</v>
          </cell>
          <cell r="D145" t="str">
            <v>Buried Up</v>
          </cell>
          <cell r="M145" t="str">
            <v>Control</v>
          </cell>
          <cell r="Y145">
            <v>1.7962851074394015</v>
          </cell>
          <cell r="AC145">
            <v>17.822183990815731</v>
          </cell>
        </row>
        <row r="146">
          <cell r="A146">
            <v>145</v>
          </cell>
          <cell r="B146" t="str">
            <v>Amberly</v>
          </cell>
          <cell r="C146" t="str">
            <v>Summer</v>
          </cell>
          <cell r="D146" t="str">
            <v>Buried Up</v>
          </cell>
          <cell r="M146" t="str">
            <v>Control</v>
          </cell>
          <cell r="Y146">
            <v>4.8270427998172973</v>
          </cell>
          <cell r="AC146">
            <v>19.320430959752194</v>
          </cell>
        </row>
        <row r="147">
          <cell r="A147">
            <v>146</v>
          </cell>
          <cell r="B147" t="str">
            <v>Amberly</v>
          </cell>
          <cell r="C147" t="str">
            <v>Summer</v>
          </cell>
          <cell r="D147" t="str">
            <v>Buried Up</v>
          </cell>
          <cell r="M147" t="str">
            <v>Control</v>
          </cell>
          <cell r="Y147">
            <v>3.2382155345145969</v>
          </cell>
          <cell r="AC147">
            <v>19.090622872331938</v>
          </cell>
        </row>
        <row r="148">
          <cell r="A148">
            <v>147</v>
          </cell>
          <cell r="B148" t="str">
            <v>Amberly</v>
          </cell>
          <cell r="C148" t="str">
            <v>Summer</v>
          </cell>
          <cell r="D148" t="str">
            <v>Buried Up</v>
          </cell>
          <cell r="M148" t="str">
            <v>Control</v>
          </cell>
          <cell r="Y148">
            <v>2.9667162668219915</v>
          </cell>
          <cell r="AC148">
            <v>32.768578723383612</v>
          </cell>
        </row>
        <row r="149">
          <cell r="A149">
            <v>148</v>
          </cell>
          <cell r="B149" t="str">
            <v>Amberly</v>
          </cell>
          <cell r="C149" t="str">
            <v>Summer</v>
          </cell>
          <cell r="D149" t="str">
            <v>Buried Up</v>
          </cell>
          <cell r="M149" t="str">
            <v>Control</v>
          </cell>
          <cell r="Y149">
            <v>3.2624608272086277</v>
          </cell>
          <cell r="AC149">
            <v>13.321328566486168</v>
          </cell>
        </row>
        <row r="150">
          <cell r="A150">
            <v>149</v>
          </cell>
          <cell r="B150" t="str">
            <v>Amberly</v>
          </cell>
          <cell r="C150" t="str">
            <v>Summer</v>
          </cell>
          <cell r="D150" t="str">
            <v>Buried Up</v>
          </cell>
          <cell r="M150" t="str">
            <v>Control</v>
          </cell>
          <cell r="Y150">
            <v>4.4809668243860452</v>
          </cell>
          <cell r="AC150">
            <v>88.415560742519006</v>
          </cell>
        </row>
        <row r="151">
          <cell r="A151">
            <v>150</v>
          </cell>
          <cell r="B151" t="str">
            <v>Amberly</v>
          </cell>
          <cell r="C151" t="str">
            <v>Summer</v>
          </cell>
          <cell r="D151" t="str">
            <v>Buried Up</v>
          </cell>
          <cell r="M151" t="str">
            <v>Control</v>
          </cell>
          <cell r="Y151">
            <v>3.601651062166594</v>
          </cell>
          <cell r="AC151">
            <v>9.3985109243695497</v>
          </cell>
        </row>
        <row r="152">
          <cell r="A152">
            <v>151</v>
          </cell>
          <cell r="B152" t="str">
            <v>Amberly</v>
          </cell>
          <cell r="C152" t="str">
            <v>Summer</v>
          </cell>
          <cell r="D152" t="str">
            <v>Buried Up</v>
          </cell>
          <cell r="M152" t="str">
            <v>Glucose</v>
          </cell>
          <cell r="Y152">
            <v>5.5361223799128574</v>
          </cell>
          <cell r="AC152">
            <v>8.968108695653159</v>
          </cell>
        </row>
        <row r="153">
          <cell r="A153">
            <v>152</v>
          </cell>
          <cell r="B153" t="str">
            <v>Amberly</v>
          </cell>
          <cell r="C153" t="str">
            <v>Summer</v>
          </cell>
          <cell r="D153" t="str">
            <v>Buried Up</v>
          </cell>
          <cell r="M153" t="str">
            <v>Glucose</v>
          </cell>
          <cell r="Y153">
            <v>5.9347137109165988</v>
          </cell>
          <cell r="AC153">
            <v>1.4541136529653882</v>
          </cell>
        </row>
        <row r="154">
          <cell r="A154">
            <v>153</v>
          </cell>
          <cell r="B154" t="str">
            <v>Amberly</v>
          </cell>
          <cell r="C154" t="str">
            <v>Summer</v>
          </cell>
          <cell r="D154" t="str">
            <v>Buried Up</v>
          </cell>
          <cell r="M154" t="str">
            <v>Glucose</v>
          </cell>
          <cell r="Y154">
            <v>13.398600935730153</v>
          </cell>
          <cell r="AC154">
            <v>4.6641333188009142</v>
          </cell>
        </row>
        <row r="155">
          <cell r="A155">
            <v>154</v>
          </cell>
          <cell r="B155" t="str">
            <v>Amberly</v>
          </cell>
          <cell r="C155" t="str">
            <v>Summer</v>
          </cell>
          <cell r="D155" t="str">
            <v>Buried Up</v>
          </cell>
          <cell r="M155" t="str">
            <v>Glucose</v>
          </cell>
          <cell r="Y155">
            <v>8.8187059171962545</v>
          </cell>
          <cell r="AC155">
            <v>3.8378229859334256</v>
          </cell>
        </row>
        <row r="156">
          <cell r="A156">
            <v>155</v>
          </cell>
          <cell r="B156" t="str">
            <v>Amberly</v>
          </cell>
          <cell r="C156" t="str">
            <v>Summer</v>
          </cell>
          <cell r="D156" t="str">
            <v>Buried Up</v>
          </cell>
          <cell r="M156" t="str">
            <v>Glucose</v>
          </cell>
          <cell r="Y156">
            <v>11.266061728640562</v>
          </cell>
          <cell r="AC156">
            <v>6.7789954307272282</v>
          </cell>
        </row>
        <row r="157">
          <cell r="A157">
            <v>156</v>
          </cell>
          <cell r="B157" t="str">
            <v>Amberly</v>
          </cell>
          <cell r="C157" t="str">
            <v>Summer</v>
          </cell>
          <cell r="D157" t="str">
            <v>Buried Up</v>
          </cell>
          <cell r="M157" t="str">
            <v>Glucose</v>
          </cell>
          <cell r="Y157">
            <v>11.034263988739534</v>
          </cell>
          <cell r="AC157">
            <v>20.961932387488659</v>
          </cell>
        </row>
        <row r="158">
          <cell r="A158">
            <v>157</v>
          </cell>
          <cell r="B158" t="str">
            <v>Amberly</v>
          </cell>
          <cell r="C158" t="str">
            <v>Summer</v>
          </cell>
          <cell r="D158" t="str">
            <v>Buried Up</v>
          </cell>
          <cell r="M158" t="str">
            <v>Glucose</v>
          </cell>
          <cell r="Y158">
            <v>2.2997724135771196</v>
          </cell>
          <cell r="AC158">
            <v>2.1019004755435642</v>
          </cell>
        </row>
        <row r="159">
          <cell r="A159">
            <v>158</v>
          </cell>
          <cell r="B159" t="str">
            <v>Amberly</v>
          </cell>
          <cell r="C159" t="str">
            <v>Summer</v>
          </cell>
          <cell r="D159" t="str">
            <v>Buried Up</v>
          </cell>
          <cell r="M159" t="str">
            <v>Glucose</v>
          </cell>
          <cell r="Y159">
            <v>15.799975130291923</v>
          </cell>
          <cell r="AC159">
            <v>2.6338232847031624</v>
          </cell>
        </row>
        <row r="160">
          <cell r="A160">
            <v>159</v>
          </cell>
          <cell r="B160" t="str">
            <v>Amberly</v>
          </cell>
          <cell r="C160" t="str">
            <v>Summer</v>
          </cell>
          <cell r="D160" t="str">
            <v>Buried Up</v>
          </cell>
          <cell r="M160" t="str">
            <v>Arabinose</v>
          </cell>
          <cell r="Y160">
            <v>7.0082385222354864</v>
          </cell>
          <cell r="AC160">
            <v>7.6560545969512503</v>
          </cell>
        </row>
        <row r="161">
          <cell r="A161">
            <v>160</v>
          </cell>
          <cell r="B161" t="str">
            <v>Amberly</v>
          </cell>
          <cell r="C161" t="str">
            <v>Summer</v>
          </cell>
          <cell r="D161" t="str">
            <v>Buried Up</v>
          </cell>
          <cell r="M161" t="str">
            <v>Arabinose</v>
          </cell>
          <cell r="Y161">
            <v>7.6525925166276654</v>
          </cell>
          <cell r="AC161">
            <v>10.834200000001198</v>
          </cell>
        </row>
        <row r="162">
          <cell r="A162">
            <v>161</v>
          </cell>
          <cell r="B162" t="str">
            <v>Amberly</v>
          </cell>
          <cell r="C162" t="str">
            <v>Summer</v>
          </cell>
          <cell r="D162" t="str">
            <v>Buried Up</v>
          </cell>
          <cell r="M162" t="str">
            <v>Arabinose</v>
          </cell>
          <cell r="Y162">
            <v>7.3192782109886636</v>
          </cell>
          <cell r="AC162">
            <v>17.837459271253966</v>
          </cell>
        </row>
        <row r="163">
          <cell r="A163">
            <v>162</v>
          </cell>
          <cell r="B163" t="str">
            <v>Amberly</v>
          </cell>
          <cell r="C163" t="str">
            <v>Summer</v>
          </cell>
          <cell r="D163" t="str">
            <v>Buried Up</v>
          </cell>
          <cell r="M163" t="str">
            <v>Arabinose</v>
          </cell>
          <cell r="Y163">
            <v>9.4760477907485825</v>
          </cell>
          <cell r="AC163">
            <v>20.275754330702554</v>
          </cell>
        </row>
        <row r="164">
          <cell r="A164">
            <v>163</v>
          </cell>
          <cell r="B164" t="str">
            <v>Amberly</v>
          </cell>
          <cell r="C164" t="str">
            <v>Summer</v>
          </cell>
          <cell r="D164" t="str">
            <v>Buried Up</v>
          </cell>
          <cell r="M164" t="str">
            <v>Arabinose</v>
          </cell>
          <cell r="Y164">
            <v>15.221753707735106</v>
          </cell>
          <cell r="AC164">
            <v>30.813953169707975</v>
          </cell>
        </row>
        <row r="165">
          <cell r="A165">
            <v>164</v>
          </cell>
          <cell r="B165" t="str">
            <v>Amberly</v>
          </cell>
          <cell r="C165" t="str">
            <v>Summer</v>
          </cell>
          <cell r="D165" t="str">
            <v>Buried Up</v>
          </cell>
          <cell r="M165" t="str">
            <v>Arabinose</v>
          </cell>
          <cell r="Y165">
            <v>7.1676106950290093</v>
          </cell>
        </row>
        <row r="166">
          <cell r="A166">
            <v>165</v>
          </cell>
          <cell r="B166" t="str">
            <v>Amberly</v>
          </cell>
          <cell r="C166" t="str">
            <v>Summer</v>
          </cell>
          <cell r="D166" t="str">
            <v>Buried Up</v>
          </cell>
          <cell r="M166" t="str">
            <v>Arabinose</v>
          </cell>
          <cell r="Y166">
            <v>11.58116178131853</v>
          </cell>
          <cell r="AC166">
            <v>7.7668250000002095</v>
          </cell>
        </row>
        <row r="167">
          <cell r="A167">
            <v>166</v>
          </cell>
          <cell r="B167" t="str">
            <v>Amberly</v>
          </cell>
          <cell r="C167" t="str">
            <v>Summer</v>
          </cell>
          <cell r="D167" t="str">
            <v>Buried Up</v>
          </cell>
          <cell r="M167" t="str">
            <v>Arabinose</v>
          </cell>
          <cell r="Y167">
            <v>7.8269057549711354</v>
          </cell>
          <cell r="AC167">
            <v>28.439249747891147</v>
          </cell>
        </row>
        <row r="168">
          <cell r="A168">
            <v>167</v>
          </cell>
          <cell r="B168" t="str">
            <v>Amberly</v>
          </cell>
          <cell r="C168" t="str">
            <v>Summer</v>
          </cell>
          <cell r="D168" t="str">
            <v>Buried Up</v>
          </cell>
          <cell r="M168" t="str">
            <v>Cellobiose</v>
          </cell>
          <cell r="Y168">
            <v>13.873456874214774</v>
          </cell>
          <cell r="AC168">
            <v>42.237760875523193</v>
          </cell>
        </row>
        <row r="169">
          <cell r="A169">
            <v>168</v>
          </cell>
          <cell r="B169" t="str">
            <v>Amberly</v>
          </cell>
          <cell r="C169" t="str">
            <v>Summer</v>
          </cell>
          <cell r="D169" t="str">
            <v>Buried Up</v>
          </cell>
          <cell r="M169" t="str">
            <v>Cellobiose</v>
          </cell>
          <cell r="Y169">
            <v>11.985051839089396</v>
          </cell>
          <cell r="AC169">
            <v>23.027916268823684</v>
          </cell>
        </row>
        <row r="170">
          <cell r="A170">
            <v>169</v>
          </cell>
          <cell r="B170" t="str">
            <v>Amberly</v>
          </cell>
          <cell r="C170" t="str">
            <v>Summer</v>
          </cell>
          <cell r="D170" t="str">
            <v>Buried Up</v>
          </cell>
          <cell r="M170" t="str">
            <v>Cellobiose</v>
          </cell>
          <cell r="Y170">
            <v>9.3327144412613503</v>
          </cell>
          <cell r="AC170">
            <v>16.933899360615687</v>
          </cell>
        </row>
        <row r="171">
          <cell r="A171">
            <v>170</v>
          </cell>
          <cell r="B171" t="str">
            <v>Amberly</v>
          </cell>
          <cell r="C171" t="str">
            <v>Summer</v>
          </cell>
          <cell r="D171" t="str">
            <v>Buried Up</v>
          </cell>
          <cell r="M171" t="str">
            <v>Cellobiose</v>
          </cell>
          <cell r="Y171">
            <v>3.7629289529793395</v>
          </cell>
          <cell r="AC171">
            <v>9.0501698209706447</v>
          </cell>
        </row>
        <row r="172">
          <cell r="A172">
            <v>171</v>
          </cell>
          <cell r="B172" t="str">
            <v>Amberly</v>
          </cell>
          <cell r="C172" t="str">
            <v>Summer</v>
          </cell>
          <cell r="D172" t="str">
            <v>Buried Up</v>
          </cell>
          <cell r="M172" t="str">
            <v>Cellobiose</v>
          </cell>
          <cell r="Y172">
            <v>7.0970053807613702</v>
          </cell>
          <cell r="AC172">
            <v>21.673852998904998</v>
          </cell>
        </row>
        <row r="173">
          <cell r="A173">
            <v>172</v>
          </cell>
          <cell r="B173" t="str">
            <v>Amberly</v>
          </cell>
          <cell r="C173" t="str">
            <v>Summer</v>
          </cell>
          <cell r="D173" t="str">
            <v>Buried Up</v>
          </cell>
          <cell r="M173" t="str">
            <v>Cellobiose</v>
          </cell>
          <cell r="Y173">
            <v>12.810517126580191</v>
          </cell>
          <cell r="AC173">
            <v>15.040120203048078</v>
          </cell>
        </row>
        <row r="174">
          <cell r="A174">
            <v>173</v>
          </cell>
          <cell r="B174" t="str">
            <v>Amberly</v>
          </cell>
          <cell r="C174" t="str">
            <v>Summer</v>
          </cell>
          <cell r="D174" t="str">
            <v>Buried Up</v>
          </cell>
          <cell r="M174" t="str">
            <v>Cellobiose</v>
          </cell>
          <cell r="Y174">
            <v>13.371891246919217</v>
          </cell>
          <cell r="AC174">
            <v>29.107658375637723</v>
          </cell>
        </row>
        <row r="175">
          <cell r="A175">
            <v>174</v>
          </cell>
          <cell r="B175" t="str">
            <v>Amberly</v>
          </cell>
          <cell r="C175" t="str">
            <v>Summer</v>
          </cell>
          <cell r="D175" t="str">
            <v>Buried Up</v>
          </cell>
          <cell r="M175" t="str">
            <v>Cellobiose</v>
          </cell>
          <cell r="Y175">
            <v>11.431078246261258</v>
          </cell>
          <cell r="AC175">
            <v>20.776345518986556</v>
          </cell>
        </row>
        <row r="180">
          <cell r="A180">
            <v>179</v>
          </cell>
          <cell r="B180" t="str">
            <v>Amberly</v>
          </cell>
          <cell r="C180" t="str">
            <v>Summer</v>
          </cell>
          <cell r="D180" t="str">
            <v>Buried Down</v>
          </cell>
          <cell r="M180" t="str">
            <v>Control</v>
          </cell>
          <cell r="Y180">
            <v>1.5063189243164588</v>
          </cell>
          <cell r="AC180">
            <v>17.043380168071341</v>
          </cell>
        </row>
        <row r="181">
          <cell r="A181">
            <v>180</v>
          </cell>
          <cell r="B181" t="str">
            <v>Amberly</v>
          </cell>
          <cell r="C181" t="str">
            <v>Summer</v>
          </cell>
          <cell r="D181" t="str">
            <v>Buried Down</v>
          </cell>
          <cell r="M181" t="str">
            <v>Control</v>
          </cell>
          <cell r="Y181">
            <v>0.96782159411080471</v>
          </cell>
          <cell r="AC181">
            <v>38.406653039902494</v>
          </cell>
        </row>
        <row r="182">
          <cell r="A182">
            <v>181</v>
          </cell>
          <cell r="B182" t="str">
            <v>Amberly</v>
          </cell>
          <cell r="C182" t="str">
            <v>Summer</v>
          </cell>
          <cell r="D182" t="str">
            <v>Buried Down</v>
          </cell>
          <cell r="M182" t="str">
            <v>Control</v>
          </cell>
          <cell r="Y182">
            <v>0.55101025916073243</v>
          </cell>
          <cell r="AC182">
            <v>11.48529374999894</v>
          </cell>
        </row>
        <row r="183">
          <cell r="A183">
            <v>182</v>
          </cell>
          <cell r="B183" t="str">
            <v>Amberly</v>
          </cell>
          <cell r="C183" t="str">
            <v>Summer</v>
          </cell>
          <cell r="D183" t="str">
            <v>Buried Down</v>
          </cell>
          <cell r="M183" t="str">
            <v>Control</v>
          </cell>
          <cell r="Y183">
            <v>1.7714714558811762</v>
          </cell>
          <cell r="AC183">
            <v>30.002400000016621</v>
          </cell>
        </row>
        <row r="184">
          <cell r="A184">
            <v>183</v>
          </cell>
          <cell r="B184" t="str">
            <v>Amberly</v>
          </cell>
          <cell r="C184" t="str">
            <v>Summer</v>
          </cell>
          <cell r="D184" t="str">
            <v>Buried Down</v>
          </cell>
          <cell r="M184" t="str">
            <v>Control</v>
          </cell>
          <cell r="Y184">
            <v>2.7866333876686</v>
          </cell>
          <cell r="AC184">
            <v>18.855944186043931</v>
          </cell>
        </row>
        <row r="185">
          <cell r="A185">
            <v>184</v>
          </cell>
          <cell r="B185" t="str">
            <v>Amberly</v>
          </cell>
          <cell r="C185" t="str">
            <v>Summer</v>
          </cell>
          <cell r="D185" t="str">
            <v>Buried Down</v>
          </cell>
          <cell r="M185" t="str">
            <v>Control</v>
          </cell>
          <cell r="Y185">
            <v>1.4047226794041987</v>
          </cell>
          <cell r="AC185">
            <v>17.862253608239477</v>
          </cell>
        </row>
        <row r="186">
          <cell r="A186">
            <v>185</v>
          </cell>
          <cell r="B186" t="str">
            <v>Amberly</v>
          </cell>
          <cell r="C186" t="str">
            <v>Summer</v>
          </cell>
          <cell r="D186" t="str">
            <v>Buried Down</v>
          </cell>
          <cell r="M186" t="str">
            <v>Control</v>
          </cell>
          <cell r="Y186">
            <v>1.5607354035878718</v>
          </cell>
          <cell r="AC186">
            <v>11.673941552697393</v>
          </cell>
        </row>
        <row r="187">
          <cell r="A187">
            <v>186</v>
          </cell>
          <cell r="B187" t="str">
            <v>Amberly</v>
          </cell>
          <cell r="C187" t="str">
            <v>Summer</v>
          </cell>
          <cell r="D187" t="str">
            <v>Buried Down</v>
          </cell>
          <cell r="M187" t="str">
            <v>Control</v>
          </cell>
          <cell r="Y187">
            <v>0.51103129405143977</v>
          </cell>
          <cell r="AC187">
            <v>35.875069555629743</v>
          </cell>
        </row>
        <row r="188">
          <cell r="A188">
            <v>187</v>
          </cell>
          <cell r="B188" t="str">
            <v>Amberly</v>
          </cell>
          <cell r="C188" t="str">
            <v>Summer</v>
          </cell>
          <cell r="D188" t="str">
            <v>Buried Down</v>
          </cell>
          <cell r="M188" t="str">
            <v>Glucose</v>
          </cell>
          <cell r="Y188">
            <v>4.0056270459172838</v>
          </cell>
          <cell r="AC188">
            <v>12.084300000001337</v>
          </cell>
        </row>
        <row r="189">
          <cell r="A189">
            <v>188</v>
          </cell>
          <cell r="B189" t="str">
            <v>Amberly</v>
          </cell>
          <cell r="C189" t="str">
            <v>Summer</v>
          </cell>
          <cell r="D189" t="str">
            <v>Buried Down</v>
          </cell>
          <cell r="M189" t="str">
            <v>Glucose</v>
          </cell>
          <cell r="Y189">
            <v>4.6071304740039301</v>
          </cell>
          <cell r="AC189">
            <v>15.186400000000436</v>
          </cell>
        </row>
        <row r="190">
          <cell r="A190">
            <v>189</v>
          </cell>
          <cell r="B190" t="str">
            <v>Amberly</v>
          </cell>
          <cell r="C190" t="str">
            <v>Summer</v>
          </cell>
          <cell r="D190" t="str">
            <v>Buried Down</v>
          </cell>
          <cell r="M190" t="str">
            <v>Glucose</v>
          </cell>
          <cell r="Y190">
            <v>2.0091291615447728</v>
          </cell>
          <cell r="AC190">
            <v>51.540646851429209</v>
          </cell>
        </row>
        <row r="191">
          <cell r="A191">
            <v>190</v>
          </cell>
          <cell r="B191" t="str">
            <v>Amberly</v>
          </cell>
          <cell r="C191" t="str">
            <v>Summer</v>
          </cell>
          <cell r="D191" t="str">
            <v>Buried Down</v>
          </cell>
          <cell r="M191" t="str">
            <v>Glucose</v>
          </cell>
          <cell r="Y191">
            <v>2.0745980937252719</v>
          </cell>
          <cell r="AC191">
            <v>23.983364205633951</v>
          </cell>
        </row>
        <row r="192">
          <cell r="A192">
            <v>191</v>
          </cell>
          <cell r="B192" t="str">
            <v>Amberly</v>
          </cell>
          <cell r="C192" t="str">
            <v>Summer</v>
          </cell>
          <cell r="D192" t="str">
            <v>Buried Down</v>
          </cell>
          <cell r="M192" t="str">
            <v>Glucose</v>
          </cell>
          <cell r="Y192">
            <v>0.87763649813576916</v>
          </cell>
          <cell r="AC192">
            <v>37.906837042346758</v>
          </cell>
        </row>
        <row r="193">
          <cell r="A193">
            <v>192</v>
          </cell>
          <cell r="B193" t="str">
            <v>Amberly</v>
          </cell>
          <cell r="C193" t="str">
            <v>Summer</v>
          </cell>
          <cell r="D193" t="str">
            <v>Buried Down</v>
          </cell>
          <cell r="M193" t="str">
            <v>Glucose</v>
          </cell>
          <cell r="Y193">
            <v>3.3763420416676784</v>
          </cell>
          <cell r="AC193">
            <v>19.067611555203698</v>
          </cell>
        </row>
        <row r="194">
          <cell r="A194">
            <v>193</v>
          </cell>
          <cell r="B194" t="str">
            <v>Amberly</v>
          </cell>
          <cell r="C194" t="str">
            <v>Summer</v>
          </cell>
          <cell r="D194" t="str">
            <v>Buried Down</v>
          </cell>
          <cell r="M194" t="str">
            <v>Glucose</v>
          </cell>
          <cell r="Y194">
            <v>1.3295505699399668</v>
          </cell>
          <cell r="AC194">
            <v>28.287977142872801</v>
          </cell>
        </row>
        <row r="195">
          <cell r="A195">
            <v>194</v>
          </cell>
          <cell r="B195" t="str">
            <v>Amberly</v>
          </cell>
          <cell r="C195" t="str">
            <v>Summer</v>
          </cell>
          <cell r="D195" t="str">
            <v>Buried Down</v>
          </cell>
          <cell r="M195" t="str">
            <v>Glucose</v>
          </cell>
          <cell r="Y195">
            <v>0</v>
          </cell>
          <cell r="AC195">
            <v>0</v>
          </cell>
        </row>
        <row r="196">
          <cell r="A196">
            <v>195</v>
          </cell>
          <cell r="B196" t="str">
            <v>Amberly</v>
          </cell>
          <cell r="C196" t="str">
            <v>Summer</v>
          </cell>
          <cell r="D196" t="str">
            <v>Buried Down</v>
          </cell>
          <cell r="M196" t="str">
            <v>Arabinose</v>
          </cell>
          <cell r="Y196">
            <v>3.1619194247298688</v>
          </cell>
          <cell r="AC196">
            <v>16.855530421906202</v>
          </cell>
        </row>
        <row r="197">
          <cell r="A197">
            <v>196</v>
          </cell>
          <cell r="B197" t="str">
            <v>Amberly</v>
          </cell>
          <cell r="C197" t="str">
            <v>Summer</v>
          </cell>
          <cell r="D197" t="str">
            <v>Buried Down</v>
          </cell>
          <cell r="M197" t="str">
            <v>Arabinose</v>
          </cell>
          <cell r="Y197">
            <v>3.2057760856903585</v>
          </cell>
          <cell r="AC197">
            <v>18.719344677483054</v>
          </cell>
        </row>
        <row r="198">
          <cell r="A198">
            <v>197</v>
          </cell>
          <cell r="B198" t="str">
            <v>Amberly</v>
          </cell>
          <cell r="C198" t="str">
            <v>Summer</v>
          </cell>
          <cell r="D198" t="str">
            <v>Buried Down</v>
          </cell>
          <cell r="M198" t="str">
            <v>Arabinose</v>
          </cell>
          <cell r="Y198">
            <v>1.0135771364920139</v>
          </cell>
          <cell r="AC198">
            <v>20.817049846159708</v>
          </cell>
        </row>
        <row r="199">
          <cell r="A199">
            <v>198</v>
          </cell>
          <cell r="B199" t="str">
            <v>Amberly</v>
          </cell>
          <cell r="C199" t="str">
            <v>Summer</v>
          </cell>
          <cell r="D199" t="str">
            <v>Buried Down</v>
          </cell>
          <cell r="M199" t="str">
            <v>Arabinose</v>
          </cell>
          <cell r="Y199">
            <v>3.3297660511950582</v>
          </cell>
          <cell r="AC199">
            <v>9.4862556240975842</v>
          </cell>
        </row>
        <row r="200">
          <cell r="A200">
            <v>199</v>
          </cell>
          <cell r="B200" t="str">
            <v>Amberly</v>
          </cell>
          <cell r="C200" t="str">
            <v>Summer</v>
          </cell>
          <cell r="D200" t="str">
            <v>Buried Down</v>
          </cell>
          <cell r="M200" t="str">
            <v>Arabinose</v>
          </cell>
          <cell r="Y200">
            <v>2.8206202923301298</v>
          </cell>
          <cell r="AC200">
            <v>6.4287832117817674</v>
          </cell>
        </row>
        <row r="201">
          <cell r="A201">
            <v>200</v>
          </cell>
          <cell r="B201" t="str">
            <v>Amberly</v>
          </cell>
          <cell r="C201" t="str">
            <v>Summer</v>
          </cell>
          <cell r="D201" t="str">
            <v>Buried Down</v>
          </cell>
          <cell r="M201" t="str">
            <v>Arabinose</v>
          </cell>
          <cell r="Y201">
            <v>5.1265524108378031</v>
          </cell>
          <cell r="AC201">
            <v>10.242468230277231</v>
          </cell>
        </row>
        <row r="202">
          <cell r="A202">
            <v>201</v>
          </cell>
          <cell r="B202" t="str">
            <v>Amberly</v>
          </cell>
          <cell r="C202" t="str">
            <v>Summer</v>
          </cell>
          <cell r="D202" t="str">
            <v>Buried Down</v>
          </cell>
          <cell r="M202" t="str">
            <v>Arabinose</v>
          </cell>
          <cell r="Y202">
            <v>4.9995826040561901</v>
          </cell>
          <cell r="AC202">
            <v>16.356073019516806</v>
          </cell>
        </row>
        <row r="203">
          <cell r="A203">
            <v>202</v>
          </cell>
          <cell r="B203" t="str">
            <v>Amberly</v>
          </cell>
          <cell r="C203" t="str">
            <v>Summer</v>
          </cell>
          <cell r="D203" t="str">
            <v>Buried Down</v>
          </cell>
          <cell r="M203" t="str">
            <v>Arabinose</v>
          </cell>
          <cell r="Y203">
            <v>3.5134492055380346</v>
          </cell>
          <cell r="AC203">
            <v>7.8213545397097777</v>
          </cell>
        </row>
        <row r="204">
          <cell r="A204">
            <v>203</v>
          </cell>
          <cell r="B204" t="str">
            <v>Amberly</v>
          </cell>
          <cell r="C204" t="str">
            <v>Summer</v>
          </cell>
          <cell r="D204" t="str">
            <v>Buried Down</v>
          </cell>
          <cell r="M204" t="str">
            <v>Cellobiose</v>
          </cell>
          <cell r="Y204">
            <v>6.335070307729481</v>
          </cell>
          <cell r="AC204">
            <v>22.717517397458934</v>
          </cell>
        </row>
        <row r="205">
          <cell r="A205">
            <v>204</v>
          </cell>
          <cell r="B205" t="str">
            <v>Amberly</v>
          </cell>
          <cell r="C205" t="str">
            <v>Summer</v>
          </cell>
          <cell r="D205" t="str">
            <v>Buried Down</v>
          </cell>
          <cell r="M205" t="str">
            <v>Cellobiose</v>
          </cell>
          <cell r="Y205">
            <v>2.4398085981996771</v>
          </cell>
          <cell r="AC205">
            <v>20.372000000002259</v>
          </cell>
        </row>
        <row r="206">
          <cell r="A206">
            <v>205</v>
          </cell>
          <cell r="B206" t="str">
            <v>Amberly</v>
          </cell>
          <cell r="C206" t="str">
            <v>Summer</v>
          </cell>
          <cell r="D206" t="str">
            <v>Buried Down</v>
          </cell>
          <cell r="M206" t="str">
            <v>Cellobiose</v>
          </cell>
          <cell r="Y206">
            <v>5.5485310773268326</v>
          </cell>
          <cell r="AC206">
            <v>10.148960000001123</v>
          </cell>
        </row>
        <row r="207">
          <cell r="A207">
            <v>206</v>
          </cell>
          <cell r="B207" t="str">
            <v>Amberly</v>
          </cell>
          <cell r="C207" t="str">
            <v>Summer</v>
          </cell>
          <cell r="D207" t="str">
            <v>Buried Down</v>
          </cell>
          <cell r="M207" t="str">
            <v>Cellobiose</v>
          </cell>
          <cell r="Y207">
            <v>3.7601154426166068</v>
          </cell>
          <cell r="AC207">
            <v>15.715542857138768</v>
          </cell>
        </row>
        <row r="208">
          <cell r="A208">
            <v>207</v>
          </cell>
          <cell r="B208" t="str">
            <v>Amberly</v>
          </cell>
          <cell r="C208" t="str">
            <v>Summer</v>
          </cell>
          <cell r="D208" t="str">
            <v>Buried Down</v>
          </cell>
          <cell r="M208" t="str">
            <v>Cellobiose</v>
          </cell>
          <cell r="Y208">
            <v>12.013286582761847</v>
          </cell>
          <cell r="AC208">
            <v>10.728508939709021</v>
          </cell>
        </row>
        <row r="209">
          <cell r="A209">
            <v>208</v>
          </cell>
          <cell r="B209" t="str">
            <v>Amberly</v>
          </cell>
          <cell r="C209" t="str">
            <v>Summer</v>
          </cell>
          <cell r="D209" t="str">
            <v>Buried Down</v>
          </cell>
          <cell r="M209" t="str">
            <v>Cellobiose</v>
          </cell>
          <cell r="Y209">
            <v>5.5337708902455045</v>
          </cell>
          <cell r="AC209">
            <v>12.053557341124064</v>
          </cell>
        </row>
        <row r="210">
          <cell r="A210">
            <v>209</v>
          </cell>
          <cell r="B210" t="str">
            <v>Amberly</v>
          </cell>
          <cell r="C210" t="str">
            <v>Summer</v>
          </cell>
          <cell r="D210" t="str">
            <v>Buried Down</v>
          </cell>
          <cell r="M210" t="str">
            <v>Cellobiose</v>
          </cell>
          <cell r="Y210">
            <v>7.7574414954744944</v>
          </cell>
          <cell r="AC210">
            <v>17.741615294116954</v>
          </cell>
        </row>
        <row r="211">
          <cell r="A211">
            <v>210</v>
          </cell>
          <cell r="B211" t="str">
            <v>Amberly</v>
          </cell>
          <cell r="C211" t="str">
            <v>Summer</v>
          </cell>
          <cell r="D211" t="str">
            <v>Buried Down</v>
          </cell>
          <cell r="M211" t="str">
            <v>Cellobiose</v>
          </cell>
          <cell r="Y211">
            <v>5.8392015714502978</v>
          </cell>
          <cell r="AC211">
            <v>14.307210661762307</v>
          </cell>
        </row>
        <row r="216">
          <cell r="A216">
            <v>215</v>
          </cell>
          <cell r="B216" t="str">
            <v>Amberly</v>
          </cell>
          <cell r="C216" t="str">
            <v>Summer</v>
          </cell>
          <cell r="D216" t="str">
            <v>Daylight</v>
          </cell>
          <cell r="M216" t="str">
            <v>Control</v>
          </cell>
          <cell r="Y216">
            <v>6.5331119862106603E-3</v>
          </cell>
          <cell r="AC216">
            <v>8.4522998326069505</v>
          </cell>
        </row>
        <row r="217">
          <cell r="A217">
            <v>216</v>
          </cell>
          <cell r="B217" t="str">
            <v>Amberly</v>
          </cell>
          <cell r="C217" t="str">
            <v>Summer</v>
          </cell>
          <cell r="D217" t="str">
            <v>Daylight</v>
          </cell>
          <cell r="M217" t="str">
            <v>Control</v>
          </cell>
          <cell r="Y217">
            <v>0.42644397591182381</v>
          </cell>
          <cell r="AC217">
            <v>32.67588118812241</v>
          </cell>
        </row>
        <row r="218">
          <cell r="A218">
            <v>217</v>
          </cell>
          <cell r="B218" t="str">
            <v>Amberly</v>
          </cell>
          <cell r="C218" t="str">
            <v>Summer</v>
          </cell>
          <cell r="D218" t="str">
            <v>Daylight</v>
          </cell>
          <cell r="M218" t="str">
            <v>Control</v>
          </cell>
          <cell r="Y218">
            <v>0.99794313115943767</v>
          </cell>
          <cell r="AC218">
            <v>35.447280000003879</v>
          </cell>
        </row>
        <row r="219">
          <cell r="A219">
            <v>218</v>
          </cell>
          <cell r="B219" t="str">
            <v>Amberly</v>
          </cell>
          <cell r="C219" t="str">
            <v>Summer</v>
          </cell>
          <cell r="D219" t="str">
            <v>Daylight</v>
          </cell>
          <cell r="M219" t="str">
            <v>Control</v>
          </cell>
          <cell r="Y219">
            <v>0.92021990827669131</v>
          </cell>
        </row>
        <row r="220">
          <cell r="A220">
            <v>219</v>
          </cell>
          <cell r="B220" t="str">
            <v>Amberly</v>
          </cell>
          <cell r="C220" t="str">
            <v>Summer</v>
          </cell>
          <cell r="D220" t="str">
            <v>Daylight</v>
          </cell>
          <cell r="M220" t="str">
            <v>Control</v>
          </cell>
          <cell r="Y220">
            <v>0.98589621376219239</v>
          </cell>
          <cell r="AC220">
            <v>20.22220588234876</v>
          </cell>
        </row>
        <row r="221">
          <cell r="A221">
            <v>220</v>
          </cell>
          <cell r="B221" t="str">
            <v>Amberly</v>
          </cell>
          <cell r="C221" t="str">
            <v>Summer</v>
          </cell>
          <cell r="D221" t="str">
            <v>Daylight</v>
          </cell>
          <cell r="M221" t="str">
            <v>Control</v>
          </cell>
          <cell r="Y221">
            <v>1.0038265623736744</v>
          </cell>
          <cell r="AC221">
            <v>12.339412455934362</v>
          </cell>
        </row>
        <row r="222">
          <cell r="A222">
            <v>221</v>
          </cell>
          <cell r="B222" t="str">
            <v>Amberly</v>
          </cell>
          <cell r="C222" t="str">
            <v>Summer</v>
          </cell>
          <cell r="D222" t="str">
            <v>Daylight</v>
          </cell>
          <cell r="M222" t="str">
            <v>Control</v>
          </cell>
          <cell r="Y222">
            <v>0</v>
          </cell>
        </row>
        <row r="223">
          <cell r="A223">
            <v>222</v>
          </cell>
          <cell r="B223" t="str">
            <v>Amberly</v>
          </cell>
          <cell r="C223" t="str">
            <v>Summer</v>
          </cell>
          <cell r="D223" t="str">
            <v>Daylight</v>
          </cell>
          <cell r="M223" t="str">
            <v>Control</v>
          </cell>
          <cell r="Y223">
            <v>0</v>
          </cell>
        </row>
        <row r="224">
          <cell r="A224">
            <v>223</v>
          </cell>
          <cell r="B224" t="str">
            <v>Amberly</v>
          </cell>
          <cell r="C224" t="str">
            <v>Summer</v>
          </cell>
          <cell r="D224" t="str">
            <v>Daylight</v>
          </cell>
          <cell r="M224" t="str">
            <v>Glucose</v>
          </cell>
          <cell r="Y224">
            <v>2.7595662984103613</v>
          </cell>
          <cell r="AC224">
            <v>6.767693139292728</v>
          </cell>
        </row>
        <row r="225">
          <cell r="A225">
            <v>224</v>
          </cell>
          <cell r="B225" t="str">
            <v>Amberly</v>
          </cell>
          <cell r="C225" t="str">
            <v>Summer</v>
          </cell>
          <cell r="D225" t="str">
            <v>Daylight</v>
          </cell>
          <cell r="M225" t="str">
            <v>Glucose</v>
          </cell>
          <cell r="Y225">
            <v>3.154341345267818</v>
          </cell>
          <cell r="AC225">
            <v>9.1808814705872077</v>
          </cell>
        </row>
        <row r="226">
          <cell r="A226">
            <v>225</v>
          </cell>
          <cell r="B226" t="str">
            <v>Amberly</v>
          </cell>
          <cell r="C226" t="str">
            <v>Summer</v>
          </cell>
          <cell r="D226" t="str">
            <v>Daylight</v>
          </cell>
          <cell r="M226" t="str">
            <v>Glucose</v>
          </cell>
          <cell r="Y226">
            <v>0.77739187419434852</v>
          </cell>
          <cell r="AC226">
            <v>2.6962941176470068</v>
          </cell>
        </row>
        <row r="227">
          <cell r="A227">
            <v>226</v>
          </cell>
          <cell r="B227" t="str">
            <v>Amberly</v>
          </cell>
          <cell r="C227" t="str">
            <v>Summer</v>
          </cell>
          <cell r="D227" t="str">
            <v>Daylight</v>
          </cell>
          <cell r="M227" t="str">
            <v>Glucose</v>
          </cell>
          <cell r="Y227">
            <v>0</v>
          </cell>
          <cell r="AC227">
            <v>0</v>
          </cell>
        </row>
        <row r="228">
          <cell r="A228">
            <v>227</v>
          </cell>
          <cell r="B228" t="str">
            <v>Amberly</v>
          </cell>
          <cell r="C228" t="str">
            <v>Summer</v>
          </cell>
          <cell r="D228" t="str">
            <v>Daylight</v>
          </cell>
          <cell r="M228" t="str">
            <v>Glucose</v>
          </cell>
          <cell r="Y228">
            <v>3.0809357012649929</v>
          </cell>
          <cell r="AC228">
            <v>6.0731250363193805</v>
          </cell>
        </row>
        <row r="229">
          <cell r="A229">
            <v>228</v>
          </cell>
          <cell r="B229" t="str">
            <v>Amberly</v>
          </cell>
          <cell r="C229" t="str">
            <v>Summer</v>
          </cell>
          <cell r="D229" t="str">
            <v>Daylight</v>
          </cell>
          <cell r="M229" t="str">
            <v>Glucose</v>
          </cell>
          <cell r="Y229">
            <v>12.839216828093255</v>
          </cell>
          <cell r="AC229">
            <v>11.79298385093256</v>
          </cell>
        </row>
        <row r="230">
          <cell r="A230">
            <v>229</v>
          </cell>
          <cell r="B230" t="str">
            <v>Amberly</v>
          </cell>
          <cell r="C230" t="str">
            <v>Summer</v>
          </cell>
          <cell r="D230" t="str">
            <v>Daylight</v>
          </cell>
          <cell r="M230" t="str">
            <v>Glucose</v>
          </cell>
          <cell r="Y230">
            <v>7.8254429119921722</v>
          </cell>
          <cell r="AC230">
            <v>20.312950724638245</v>
          </cell>
        </row>
        <row r="231">
          <cell r="A231">
            <v>230</v>
          </cell>
          <cell r="B231" t="str">
            <v>Amberly</v>
          </cell>
          <cell r="C231" t="str">
            <v>Summer</v>
          </cell>
          <cell r="D231" t="str">
            <v>Daylight</v>
          </cell>
          <cell r="M231" t="str">
            <v>Glucose</v>
          </cell>
          <cell r="Y231">
            <v>4.5935739503908462</v>
          </cell>
          <cell r="AC231">
            <v>11.751944096386831</v>
          </cell>
        </row>
        <row r="232">
          <cell r="A232">
            <v>231</v>
          </cell>
          <cell r="B232" t="str">
            <v>Amberly</v>
          </cell>
          <cell r="C232" t="str">
            <v>Summer</v>
          </cell>
          <cell r="D232" t="str">
            <v>Daylight</v>
          </cell>
          <cell r="M232" t="str">
            <v>Arabinose</v>
          </cell>
          <cell r="Y232">
            <v>3.3636495569882201</v>
          </cell>
          <cell r="AC232">
            <v>8.3412294939755895</v>
          </cell>
        </row>
        <row r="233">
          <cell r="A233">
            <v>232</v>
          </cell>
          <cell r="B233" t="str">
            <v>Amberly</v>
          </cell>
          <cell r="C233" t="str">
            <v>Summer</v>
          </cell>
          <cell r="D233" t="str">
            <v>Daylight</v>
          </cell>
          <cell r="M233" t="str">
            <v>Arabinose</v>
          </cell>
          <cell r="Y233">
            <v>0.6168184117223291</v>
          </cell>
          <cell r="AC233">
            <v>1.6192324459282532</v>
          </cell>
        </row>
        <row r="234">
          <cell r="A234">
            <v>233</v>
          </cell>
          <cell r="B234" t="str">
            <v>Amberly</v>
          </cell>
          <cell r="C234" t="str">
            <v>Summer</v>
          </cell>
          <cell r="D234" t="str">
            <v>Daylight</v>
          </cell>
          <cell r="M234" t="str">
            <v>Arabinose</v>
          </cell>
          <cell r="Y234">
            <v>1.8076133160303014</v>
          </cell>
          <cell r="AC234">
            <v>44.998460842745054</v>
          </cell>
        </row>
        <row r="235">
          <cell r="A235">
            <v>234</v>
          </cell>
          <cell r="B235" t="str">
            <v>Amberly</v>
          </cell>
          <cell r="C235" t="str">
            <v>Summer</v>
          </cell>
          <cell r="D235" t="str">
            <v>Daylight</v>
          </cell>
          <cell r="M235" t="str">
            <v>Arabinose</v>
          </cell>
          <cell r="Y235">
            <v>6.8760939251329622</v>
          </cell>
          <cell r="AC235">
            <v>255.8099368415653</v>
          </cell>
        </row>
        <row r="236">
          <cell r="A236">
            <v>235</v>
          </cell>
          <cell r="B236" t="str">
            <v>Amberly</v>
          </cell>
          <cell r="C236" t="str">
            <v>Summer</v>
          </cell>
          <cell r="D236" t="str">
            <v>Daylight</v>
          </cell>
          <cell r="M236" t="str">
            <v>Arabinose</v>
          </cell>
          <cell r="Y236">
            <v>5.7888608549100624</v>
          </cell>
          <cell r="AC236">
            <v>11.1771641322878</v>
          </cell>
        </row>
        <row r="237">
          <cell r="A237">
            <v>236</v>
          </cell>
          <cell r="B237" t="str">
            <v>Amberly</v>
          </cell>
          <cell r="C237" t="str">
            <v>Summer</v>
          </cell>
          <cell r="D237" t="str">
            <v>Daylight</v>
          </cell>
          <cell r="M237" t="str">
            <v>Arabinose</v>
          </cell>
          <cell r="Y237">
            <v>0.32287236650481016</v>
          </cell>
          <cell r="AC237">
            <v>8.0434065789482538</v>
          </cell>
        </row>
        <row r="238">
          <cell r="A238">
            <v>237</v>
          </cell>
          <cell r="B238" t="str">
            <v>Amberly</v>
          </cell>
          <cell r="C238" t="str">
            <v>Summer</v>
          </cell>
          <cell r="D238" t="str">
            <v>Daylight</v>
          </cell>
          <cell r="M238" t="str">
            <v>Arabinose</v>
          </cell>
          <cell r="Y238">
            <v>4.3422203541200757</v>
          </cell>
          <cell r="AC238">
            <v>6.8886462857150441</v>
          </cell>
        </row>
        <row r="239">
          <cell r="A239">
            <v>238</v>
          </cell>
          <cell r="B239" t="str">
            <v>Amberly</v>
          </cell>
          <cell r="C239" t="str">
            <v>Summer</v>
          </cell>
          <cell r="D239" t="str">
            <v>Daylight</v>
          </cell>
          <cell r="M239" t="str">
            <v>Arabinose</v>
          </cell>
          <cell r="Y239">
            <v>4.2052231216386557</v>
          </cell>
          <cell r="AC239">
            <v>6.8000666348446082</v>
          </cell>
        </row>
        <row r="240">
          <cell r="A240">
            <v>239</v>
          </cell>
          <cell r="B240" t="str">
            <v>Amberly</v>
          </cell>
          <cell r="C240" t="str">
            <v>Summer</v>
          </cell>
          <cell r="D240" t="str">
            <v>Daylight</v>
          </cell>
          <cell r="M240" t="str">
            <v>Cellobiose</v>
          </cell>
          <cell r="Y240">
            <v>0</v>
          </cell>
          <cell r="AC240">
            <v>0</v>
          </cell>
        </row>
        <row r="241">
          <cell r="A241">
            <v>240</v>
          </cell>
          <cell r="B241" t="str">
            <v>Amberly</v>
          </cell>
          <cell r="C241" t="str">
            <v>Summer</v>
          </cell>
          <cell r="D241" t="str">
            <v>Daylight</v>
          </cell>
          <cell r="M241" t="str">
            <v>Cellobiose</v>
          </cell>
          <cell r="Y241">
            <v>0</v>
          </cell>
          <cell r="AC241">
            <v>0</v>
          </cell>
        </row>
        <row r="242">
          <cell r="A242">
            <v>241</v>
          </cell>
          <cell r="B242" t="str">
            <v>Amberly</v>
          </cell>
          <cell r="C242" t="str">
            <v>Summer</v>
          </cell>
          <cell r="D242" t="str">
            <v>Daylight</v>
          </cell>
          <cell r="M242" t="str">
            <v>Cellobiose</v>
          </cell>
          <cell r="Y242">
            <v>1.1242717778364351</v>
          </cell>
          <cell r="AC242">
            <v>4.7291661228145365</v>
          </cell>
        </row>
        <row r="243">
          <cell r="A243">
            <v>242</v>
          </cell>
          <cell r="B243" t="str">
            <v>Amberly</v>
          </cell>
          <cell r="C243" t="str">
            <v>Summer</v>
          </cell>
          <cell r="D243" t="str">
            <v>Daylight</v>
          </cell>
          <cell r="M243" t="str">
            <v>Cellobiose</v>
          </cell>
          <cell r="Y243">
            <v>1.7114122616802667</v>
          </cell>
          <cell r="AC243">
            <v>8.1909770017460151</v>
          </cell>
        </row>
        <row r="244">
          <cell r="A244">
            <v>243</v>
          </cell>
          <cell r="B244" t="str">
            <v>Amberly</v>
          </cell>
          <cell r="C244" t="str">
            <v>Summer</v>
          </cell>
          <cell r="D244" t="str">
            <v>Daylight</v>
          </cell>
          <cell r="M244" t="str">
            <v>Cellobiose</v>
          </cell>
          <cell r="Y244">
            <v>1.8131113027994616</v>
          </cell>
          <cell r="AC244">
            <v>11.257232826745398</v>
          </cell>
        </row>
        <row r="245">
          <cell r="A245">
            <v>244</v>
          </cell>
          <cell r="B245" t="str">
            <v>Amberly</v>
          </cell>
          <cell r="C245" t="str">
            <v>Summer</v>
          </cell>
          <cell r="D245" t="str">
            <v>Daylight</v>
          </cell>
          <cell r="M245" t="str">
            <v>Cellobiose</v>
          </cell>
          <cell r="Y245">
            <v>1.2321673771008124</v>
          </cell>
          <cell r="AC245">
            <v>5.5219796368813618</v>
          </cell>
        </row>
        <row r="246">
          <cell r="A246">
            <v>245</v>
          </cell>
          <cell r="B246" t="str">
            <v>Amberly</v>
          </cell>
          <cell r="C246" t="str">
            <v>Summer</v>
          </cell>
          <cell r="D246" t="str">
            <v>Daylight</v>
          </cell>
          <cell r="M246" t="str">
            <v>Cellobiose</v>
          </cell>
          <cell r="Y246">
            <v>3.1984026396670546</v>
          </cell>
          <cell r="AC246">
            <v>2.1450267880649543</v>
          </cell>
        </row>
        <row r="247">
          <cell r="A247">
            <v>246</v>
          </cell>
          <cell r="B247" t="str">
            <v>Amberly</v>
          </cell>
          <cell r="C247" t="str">
            <v>Summer</v>
          </cell>
          <cell r="D247" t="str">
            <v>Daylight</v>
          </cell>
          <cell r="M247" t="str">
            <v>Cellobiose</v>
          </cell>
          <cell r="Y247">
            <v>2.1752049666572004</v>
          </cell>
          <cell r="AC247">
            <v>14.315211621483574</v>
          </cell>
        </row>
        <row r="252">
          <cell r="A252">
            <v>251</v>
          </cell>
          <cell r="B252" t="str">
            <v>Este</v>
          </cell>
          <cell r="C252" t="str">
            <v>Fall</v>
          </cell>
          <cell r="D252" t="str">
            <v>Buried Down</v>
          </cell>
          <cell r="M252" t="str">
            <v>Control</v>
          </cell>
          <cell r="Y252">
            <v>2.4957603013373602</v>
          </cell>
          <cell r="AC252">
            <v>5.7540063829779351</v>
          </cell>
        </row>
        <row r="253">
          <cell r="A253">
            <v>252</v>
          </cell>
          <cell r="B253" t="str">
            <v>Este</v>
          </cell>
          <cell r="C253" t="str">
            <v>Fall</v>
          </cell>
          <cell r="D253" t="str">
            <v>Buried Down</v>
          </cell>
          <cell r="M253" t="str">
            <v>Control</v>
          </cell>
          <cell r="Y253">
            <v>2.1261402456716394</v>
          </cell>
          <cell r="AC253">
            <v>24.100612105265796</v>
          </cell>
        </row>
        <row r="254">
          <cell r="A254">
            <v>253</v>
          </cell>
          <cell r="B254" t="str">
            <v>Este</v>
          </cell>
          <cell r="C254" t="str">
            <v>Fall</v>
          </cell>
          <cell r="D254" t="str">
            <v>Buried Down</v>
          </cell>
          <cell r="M254" t="str">
            <v>Control</v>
          </cell>
          <cell r="Y254">
            <v>1.0963482864586507</v>
          </cell>
          <cell r="AC254">
            <v>8.9914313312668259</v>
          </cell>
        </row>
        <row r="255">
          <cell r="A255">
            <v>254</v>
          </cell>
          <cell r="B255" t="str">
            <v>Este</v>
          </cell>
          <cell r="C255" t="str">
            <v>Fall</v>
          </cell>
          <cell r="D255" t="str">
            <v>Buried Down</v>
          </cell>
          <cell r="M255" t="str">
            <v>Control</v>
          </cell>
          <cell r="Y255">
            <v>1.1028104502546956</v>
          </cell>
          <cell r="AC255">
            <v>11.77731007137524</v>
          </cell>
        </row>
        <row r="256">
          <cell r="A256">
            <v>255</v>
          </cell>
          <cell r="B256" t="str">
            <v>Este</v>
          </cell>
          <cell r="C256" t="str">
            <v>Fall</v>
          </cell>
          <cell r="D256" t="str">
            <v>Buried Down</v>
          </cell>
          <cell r="M256" t="str">
            <v>Control</v>
          </cell>
          <cell r="Y256">
            <v>0.99532075868747671</v>
          </cell>
        </row>
        <row r="257">
          <cell r="A257">
            <v>256</v>
          </cell>
          <cell r="B257" t="str">
            <v>Este</v>
          </cell>
          <cell r="C257" t="str">
            <v>Fall</v>
          </cell>
          <cell r="D257" t="str">
            <v>Buried Down</v>
          </cell>
          <cell r="M257" t="str">
            <v>Control</v>
          </cell>
          <cell r="Y257">
            <v>0</v>
          </cell>
          <cell r="AC257">
            <v>0</v>
          </cell>
        </row>
        <row r="258">
          <cell r="A258">
            <v>257</v>
          </cell>
          <cell r="B258" t="str">
            <v>Este</v>
          </cell>
          <cell r="C258" t="str">
            <v>Fall</v>
          </cell>
          <cell r="D258" t="str">
            <v>Buried Down</v>
          </cell>
          <cell r="M258" t="str">
            <v>Control</v>
          </cell>
          <cell r="Y258">
            <v>0.69745653941171415</v>
          </cell>
          <cell r="AC258">
            <v>12.489037320573011</v>
          </cell>
        </row>
        <row r="259">
          <cell r="A259">
            <v>258</v>
          </cell>
          <cell r="B259" t="str">
            <v>Este</v>
          </cell>
          <cell r="C259" t="str">
            <v>Fall</v>
          </cell>
          <cell r="D259" t="str">
            <v>Buried Down</v>
          </cell>
          <cell r="M259" t="str">
            <v>Control</v>
          </cell>
          <cell r="Y259">
            <v>0.98643024918843303</v>
          </cell>
          <cell r="AC259">
            <v>14.859008530813909</v>
          </cell>
        </row>
        <row r="260">
          <cell r="A260">
            <v>259</v>
          </cell>
          <cell r="B260" t="str">
            <v>Este</v>
          </cell>
          <cell r="C260" t="str">
            <v>Fall</v>
          </cell>
          <cell r="D260" t="str">
            <v>Buried Down</v>
          </cell>
          <cell r="M260" t="str">
            <v>Glucose</v>
          </cell>
          <cell r="Y260">
            <v>0.56816389631126862</v>
          </cell>
          <cell r="AC260">
            <v>4.011016042781459</v>
          </cell>
        </row>
        <row r="261">
          <cell r="A261">
            <v>260</v>
          </cell>
          <cell r="B261" t="str">
            <v>Este</v>
          </cell>
          <cell r="C261" t="str">
            <v>Fall</v>
          </cell>
          <cell r="D261" t="str">
            <v>Buried Down</v>
          </cell>
          <cell r="M261" t="str">
            <v>Glucose</v>
          </cell>
          <cell r="Y261">
            <v>3.8985065177491469</v>
          </cell>
          <cell r="AC261">
            <v>6.2277018237082356</v>
          </cell>
        </row>
        <row r="262">
          <cell r="A262">
            <v>261</v>
          </cell>
          <cell r="B262" t="str">
            <v>Este</v>
          </cell>
          <cell r="C262" t="str">
            <v>Fall</v>
          </cell>
          <cell r="D262" t="str">
            <v>Buried Down</v>
          </cell>
          <cell r="M262" t="str">
            <v>Glucose</v>
          </cell>
          <cell r="Y262">
            <v>11.639948457486692</v>
          </cell>
          <cell r="AC262">
            <v>20.810781538462116</v>
          </cell>
        </row>
        <row r="263">
          <cell r="A263">
            <v>262</v>
          </cell>
          <cell r="B263" t="str">
            <v>Este</v>
          </cell>
          <cell r="C263" t="str">
            <v>Fall</v>
          </cell>
          <cell r="D263" t="str">
            <v>Buried Down</v>
          </cell>
          <cell r="M263" t="str">
            <v>Glucose</v>
          </cell>
          <cell r="Y263">
            <v>9.3769574769168909</v>
          </cell>
          <cell r="AC263">
            <v>7.7721121078472235</v>
          </cell>
        </row>
        <row r="264">
          <cell r="A264">
            <v>263</v>
          </cell>
          <cell r="B264" t="str">
            <v>Este</v>
          </cell>
          <cell r="C264" t="str">
            <v>Fall</v>
          </cell>
          <cell r="D264" t="str">
            <v>Buried Down</v>
          </cell>
          <cell r="M264" t="str">
            <v>Glucose</v>
          </cell>
          <cell r="Y264">
            <v>5.0617483296644243</v>
          </cell>
          <cell r="AC264">
            <v>11.79581538461467</v>
          </cell>
        </row>
        <row r="265">
          <cell r="A265">
            <v>264</v>
          </cell>
          <cell r="B265" t="str">
            <v>Este</v>
          </cell>
          <cell r="C265" t="str">
            <v>Fall</v>
          </cell>
          <cell r="D265" t="str">
            <v>Buried Down</v>
          </cell>
          <cell r="M265" t="str">
            <v>Glucose</v>
          </cell>
          <cell r="Y265">
            <v>7.8434318068605071</v>
          </cell>
          <cell r="AC265">
            <v>59.229432878666827</v>
          </cell>
        </row>
        <row r="266">
          <cell r="A266">
            <v>265</v>
          </cell>
          <cell r="B266" t="str">
            <v>Este</v>
          </cell>
          <cell r="C266" t="str">
            <v>Fall</v>
          </cell>
          <cell r="D266" t="str">
            <v>Buried Down</v>
          </cell>
          <cell r="M266" t="str">
            <v>Glucose</v>
          </cell>
          <cell r="Y266">
            <v>5.284228027605951</v>
          </cell>
          <cell r="AC266">
            <v>0.64220418221048026</v>
          </cell>
        </row>
        <row r="267">
          <cell r="A267">
            <v>266</v>
          </cell>
          <cell r="B267" t="str">
            <v>Este</v>
          </cell>
          <cell r="C267" t="str">
            <v>Fall</v>
          </cell>
          <cell r="D267" t="str">
            <v>Buried Down</v>
          </cell>
          <cell r="M267" t="str">
            <v>Glucose</v>
          </cell>
          <cell r="Y267">
            <v>6.42928286691218</v>
          </cell>
          <cell r="AC267">
            <v>8.9936104265412684</v>
          </cell>
        </row>
        <row r="268">
          <cell r="A268">
            <v>267</v>
          </cell>
          <cell r="B268" t="str">
            <v>Este</v>
          </cell>
          <cell r="C268" t="str">
            <v>Fall</v>
          </cell>
          <cell r="D268" t="str">
            <v>Buried Down</v>
          </cell>
          <cell r="M268" t="str">
            <v>Arabinose</v>
          </cell>
          <cell r="Y268">
            <v>10.537040695149532</v>
          </cell>
          <cell r="AC268">
            <v>20.764160999996754</v>
          </cell>
        </row>
        <row r="269">
          <cell r="A269">
            <v>268</v>
          </cell>
          <cell r="B269" t="str">
            <v>Este</v>
          </cell>
          <cell r="C269" t="str">
            <v>Fall</v>
          </cell>
          <cell r="D269" t="str">
            <v>Buried Down</v>
          </cell>
          <cell r="M269" t="str">
            <v>Arabinose</v>
          </cell>
          <cell r="Y269">
            <v>9.9828566869121307</v>
          </cell>
          <cell r="AC269">
            <v>17.771591857879365</v>
          </cell>
        </row>
        <row r="270">
          <cell r="A270">
            <v>269</v>
          </cell>
          <cell r="B270" t="str">
            <v>Este</v>
          </cell>
          <cell r="C270" t="str">
            <v>Fall</v>
          </cell>
          <cell r="D270" t="str">
            <v>Buried Down</v>
          </cell>
          <cell r="M270" t="str">
            <v>Arabinose</v>
          </cell>
          <cell r="Y270">
            <v>9.4343859158730652</v>
          </cell>
          <cell r="AC270">
            <v>3.2850121578386164</v>
          </cell>
        </row>
        <row r="271">
          <cell r="A271">
            <v>270</v>
          </cell>
          <cell r="B271" t="str">
            <v>Este</v>
          </cell>
          <cell r="C271" t="str">
            <v>Fall</v>
          </cell>
          <cell r="D271" t="str">
            <v>Buried Down</v>
          </cell>
          <cell r="M271" t="str">
            <v>Arabinose</v>
          </cell>
          <cell r="Y271">
            <v>11.80012575219579</v>
          </cell>
          <cell r="AC271">
            <v>14.950135428122424</v>
          </cell>
        </row>
        <row r="272">
          <cell r="A272">
            <v>271</v>
          </cell>
          <cell r="B272" t="str">
            <v>Este</v>
          </cell>
          <cell r="C272" t="str">
            <v>Fall</v>
          </cell>
          <cell r="D272" t="str">
            <v>Buried Down</v>
          </cell>
          <cell r="M272" t="str">
            <v>Arabinose</v>
          </cell>
          <cell r="Y272">
            <v>2.6459988123593678</v>
          </cell>
          <cell r="AC272">
            <v>16.38251549829938</v>
          </cell>
        </row>
        <row r="273">
          <cell r="A273">
            <v>272</v>
          </cell>
          <cell r="B273" t="str">
            <v>Este</v>
          </cell>
          <cell r="C273" t="str">
            <v>Fall</v>
          </cell>
          <cell r="D273" t="str">
            <v>Buried Down</v>
          </cell>
          <cell r="M273" t="str">
            <v>Arabinose</v>
          </cell>
          <cell r="Y273">
            <v>5.6632517577510626</v>
          </cell>
          <cell r="AC273">
            <v>1.8967034482758285</v>
          </cell>
        </row>
        <row r="274">
          <cell r="A274">
            <v>273</v>
          </cell>
          <cell r="B274" t="str">
            <v>Este</v>
          </cell>
          <cell r="C274" t="str">
            <v>Fall</v>
          </cell>
          <cell r="D274" t="str">
            <v>Buried Down</v>
          </cell>
          <cell r="M274" t="str">
            <v>Arabinose</v>
          </cell>
          <cell r="Y274">
            <v>11.182412480828996</v>
          </cell>
          <cell r="AC274">
            <v>7.1597511681642674</v>
          </cell>
        </row>
        <row r="275">
          <cell r="A275">
            <v>274</v>
          </cell>
          <cell r="B275" t="str">
            <v>Este</v>
          </cell>
          <cell r="C275" t="str">
            <v>Fall</v>
          </cell>
          <cell r="D275" t="str">
            <v>Buried Down</v>
          </cell>
          <cell r="M275" t="str">
            <v>Arabinose</v>
          </cell>
          <cell r="Y275">
            <v>12.125282404819234</v>
          </cell>
          <cell r="AC275">
            <v>13.198171153844941</v>
          </cell>
        </row>
        <row r="276">
          <cell r="A276">
            <v>275</v>
          </cell>
          <cell r="B276" t="str">
            <v>Este</v>
          </cell>
          <cell r="C276" t="str">
            <v>Fall</v>
          </cell>
          <cell r="D276" t="str">
            <v>Buried Down</v>
          </cell>
          <cell r="M276" t="str">
            <v>Cellobiose</v>
          </cell>
          <cell r="Y276">
            <v>0.72371669392434668</v>
          </cell>
          <cell r="AC276">
            <v>2.4713958525344393</v>
          </cell>
        </row>
        <row r="277">
          <cell r="A277">
            <v>276</v>
          </cell>
          <cell r="B277" t="str">
            <v>Este</v>
          </cell>
          <cell r="C277" t="str">
            <v>Fall</v>
          </cell>
          <cell r="D277" t="str">
            <v>Buried Down</v>
          </cell>
          <cell r="M277" t="str">
            <v>Cellobiose</v>
          </cell>
          <cell r="Y277">
            <v>17.280306444899075</v>
          </cell>
          <cell r="AC277">
            <v>21.100205754139758</v>
          </cell>
        </row>
        <row r="278">
          <cell r="A278">
            <v>277</v>
          </cell>
          <cell r="B278" t="str">
            <v>Este</v>
          </cell>
          <cell r="C278" t="str">
            <v>Fall</v>
          </cell>
          <cell r="D278" t="str">
            <v>Buried Down</v>
          </cell>
          <cell r="M278" t="str">
            <v>Cellobiose</v>
          </cell>
          <cell r="Y278">
            <v>22.449746586958959</v>
          </cell>
          <cell r="AC278">
            <v>8.6836722540341178</v>
          </cell>
        </row>
        <row r="279">
          <cell r="A279">
            <v>278</v>
          </cell>
          <cell r="B279" t="str">
            <v>Este</v>
          </cell>
          <cell r="C279" t="str">
            <v>Fall</v>
          </cell>
          <cell r="D279" t="str">
            <v>Buried Down</v>
          </cell>
          <cell r="M279" t="str">
            <v>Cellobiose</v>
          </cell>
          <cell r="Y279">
            <v>22.043707575204774</v>
          </cell>
          <cell r="AC279">
            <v>18.567360883795917</v>
          </cell>
        </row>
        <row r="280">
          <cell r="A280">
            <v>279</v>
          </cell>
          <cell r="B280" t="str">
            <v>Este</v>
          </cell>
          <cell r="C280" t="str">
            <v>Fall</v>
          </cell>
          <cell r="D280" t="str">
            <v>Buried Down</v>
          </cell>
          <cell r="M280" t="str">
            <v>Cellobiose</v>
          </cell>
          <cell r="Y280">
            <v>9.112026239251696</v>
          </cell>
          <cell r="AC280">
            <v>6.1842784864862503</v>
          </cell>
        </row>
        <row r="281">
          <cell r="A281">
            <v>280</v>
          </cell>
          <cell r="B281" t="str">
            <v>Este</v>
          </cell>
          <cell r="C281" t="str">
            <v>Fall</v>
          </cell>
          <cell r="D281" t="str">
            <v>Buried Down</v>
          </cell>
          <cell r="M281" t="str">
            <v>Cellobiose</v>
          </cell>
          <cell r="Y281">
            <v>2.5243137002569052</v>
          </cell>
          <cell r="AC281">
            <v>6.1250574394462411</v>
          </cell>
        </row>
        <row r="282">
          <cell r="A282">
            <v>281</v>
          </cell>
          <cell r="B282" t="str">
            <v>Este</v>
          </cell>
          <cell r="C282" t="str">
            <v>Fall</v>
          </cell>
          <cell r="D282" t="str">
            <v>Buried Down</v>
          </cell>
          <cell r="M282" t="str">
            <v>Cellobiose</v>
          </cell>
          <cell r="Y282">
            <v>9.5116461394890734</v>
          </cell>
          <cell r="AC282">
            <v>14.524971428574007</v>
          </cell>
        </row>
        <row r="283">
          <cell r="A283">
            <v>282</v>
          </cell>
          <cell r="B283" t="str">
            <v>Este</v>
          </cell>
          <cell r="C283" t="str">
            <v>Fall</v>
          </cell>
          <cell r="D283" t="str">
            <v>Buried Down</v>
          </cell>
          <cell r="M283" t="str">
            <v>Cellobiose</v>
          </cell>
          <cell r="Y283">
            <v>14.050412233888746</v>
          </cell>
          <cell r="AC283">
            <v>10.240695950703927</v>
          </cell>
        </row>
        <row r="284">
          <cell r="A284">
            <v>283</v>
          </cell>
          <cell r="B284" t="str">
            <v>Este</v>
          </cell>
          <cell r="C284" t="str">
            <v>Fall</v>
          </cell>
          <cell r="D284" t="str">
            <v>Daylight</v>
          </cell>
          <cell r="M284" t="str">
            <v>Control</v>
          </cell>
          <cell r="Y284">
            <v>2.1278846702214103</v>
          </cell>
          <cell r="AC284">
            <v>12.858171428570939</v>
          </cell>
        </row>
        <row r="285">
          <cell r="A285">
            <v>284</v>
          </cell>
          <cell r="B285" t="str">
            <v>Este</v>
          </cell>
          <cell r="C285" t="str">
            <v>Fall</v>
          </cell>
          <cell r="D285" t="str">
            <v>Daylight</v>
          </cell>
          <cell r="M285" t="str">
            <v>Control</v>
          </cell>
          <cell r="Y285">
            <v>0.90511204937561851</v>
          </cell>
          <cell r="AC285">
            <v>3.0943694194009836</v>
          </cell>
        </row>
        <row r="286">
          <cell r="A286">
            <v>285</v>
          </cell>
          <cell r="B286" t="str">
            <v>Este</v>
          </cell>
          <cell r="C286" t="str">
            <v>Fall</v>
          </cell>
          <cell r="D286" t="str">
            <v>Daylight</v>
          </cell>
          <cell r="M286" t="str">
            <v>Control</v>
          </cell>
          <cell r="Y286">
            <v>0.31498348306386681</v>
          </cell>
          <cell r="AC286">
            <v>122.54144810155147</v>
          </cell>
        </row>
        <row r="287">
          <cell r="A287">
            <v>286</v>
          </cell>
          <cell r="B287" t="str">
            <v>Este</v>
          </cell>
          <cell r="C287" t="str">
            <v>Fall</v>
          </cell>
          <cell r="D287" t="str">
            <v>Daylight</v>
          </cell>
          <cell r="M287" t="str">
            <v>Control</v>
          </cell>
          <cell r="Y287">
            <v>0.86713712216074634</v>
          </cell>
          <cell r="AC287">
            <v>6.5437333333327334</v>
          </cell>
        </row>
        <row r="288">
          <cell r="A288">
            <v>287</v>
          </cell>
          <cell r="B288" t="str">
            <v>Este</v>
          </cell>
          <cell r="C288" t="str">
            <v>Fall</v>
          </cell>
          <cell r="D288" t="str">
            <v>Daylight</v>
          </cell>
          <cell r="M288" t="str">
            <v>Control</v>
          </cell>
          <cell r="Y288">
            <v>0.90214525818695257</v>
          </cell>
          <cell r="AC288">
            <v>6.9200126984141912</v>
          </cell>
        </row>
        <row r="289">
          <cell r="A289">
            <v>288</v>
          </cell>
          <cell r="B289" t="str">
            <v>Este</v>
          </cell>
          <cell r="C289" t="str">
            <v>Fall</v>
          </cell>
          <cell r="D289" t="str">
            <v>Daylight</v>
          </cell>
          <cell r="M289" t="str">
            <v>Control</v>
          </cell>
          <cell r="Y289">
            <v>8.3776928570281975E-2</v>
          </cell>
          <cell r="AC289">
            <v>2.9887325804389309</v>
          </cell>
        </row>
        <row r="290">
          <cell r="A290">
            <v>289</v>
          </cell>
          <cell r="B290" t="str">
            <v>Este</v>
          </cell>
          <cell r="C290" t="str">
            <v>Fall</v>
          </cell>
          <cell r="D290" t="str">
            <v>Daylight</v>
          </cell>
          <cell r="M290" t="str">
            <v>Control</v>
          </cell>
          <cell r="Y290">
            <v>0.67293844633033317</v>
          </cell>
          <cell r="AC290">
            <v>45.476078740263482</v>
          </cell>
        </row>
        <row r="291">
          <cell r="A291">
            <v>290</v>
          </cell>
          <cell r="B291" t="str">
            <v>Este</v>
          </cell>
          <cell r="C291" t="str">
            <v>Fall</v>
          </cell>
          <cell r="D291" t="str">
            <v>Daylight</v>
          </cell>
          <cell r="M291" t="str">
            <v>Control</v>
          </cell>
          <cell r="Y291">
            <v>0</v>
          </cell>
        </row>
        <row r="292">
          <cell r="A292">
            <v>291</v>
          </cell>
          <cell r="B292" t="str">
            <v>Este</v>
          </cell>
          <cell r="C292" t="str">
            <v>Fall</v>
          </cell>
          <cell r="D292" t="str">
            <v>Daylight</v>
          </cell>
          <cell r="M292" t="str">
            <v>Glucose</v>
          </cell>
          <cell r="Y292">
            <v>13.674306382940879</v>
          </cell>
          <cell r="AC292">
            <v>22.886199743756524</v>
          </cell>
        </row>
        <row r="293">
          <cell r="A293">
            <v>292</v>
          </cell>
          <cell r="B293" t="str">
            <v>Este</v>
          </cell>
          <cell r="C293" t="str">
            <v>Fall</v>
          </cell>
          <cell r="D293" t="str">
            <v>Daylight</v>
          </cell>
          <cell r="M293" t="str">
            <v>Glucose</v>
          </cell>
          <cell r="Y293">
            <v>13.837347101296197</v>
          </cell>
          <cell r="AC293">
            <v>46.224194534151941</v>
          </cell>
        </row>
        <row r="294">
          <cell r="A294">
            <v>293</v>
          </cell>
          <cell r="B294" t="str">
            <v>Este</v>
          </cell>
          <cell r="C294" t="str">
            <v>Fall</v>
          </cell>
          <cell r="D294" t="str">
            <v>Daylight</v>
          </cell>
          <cell r="M294" t="str">
            <v>Glucose</v>
          </cell>
          <cell r="Y294">
            <v>11.431931477022227</v>
          </cell>
          <cell r="AC294">
            <v>6.4397805369801162</v>
          </cell>
        </row>
        <row r="295">
          <cell r="A295">
            <v>294</v>
          </cell>
          <cell r="B295" t="str">
            <v>Este</v>
          </cell>
          <cell r="C295" t="str">
            <v>Fall</v>
          </cell>
          <cell r="D295" t="str">
            <v>Daylight</v>
          </cell>
          <cell r="M295" t="str">
            <v>Glucose</v>
          </cell>
          <cell r="Y295">
            <v>12.850779309809115</v>
          </cell>
          <cell r="AC295">
            <v>10.497672962702671</v>
          </cell>
        </row>
        <row r="296">
          <cell r="A296">
            <v>295</v>
          </cell>
          <cell r="B296" t="str">
            <v>Este</v>
          </cell>
          <cell r="C296" t="str">
            <v>Fall</v>
          </cell>
          <cell r="D296" t="str">
            <v>Daylight</v>
          </cell>
          <cell r="M296" t="str">
            <v>Glucose</v>
          </cell>
          <cell r="Y296">
            <v>9.7961960756627544</v>
          </cell>
          <cell r="AC296">
            <v>16.909072846570641</v>
          </cell>
        </row>
        <row r="297">
          <cell r="A297">
            <v>296</v>
          </cell>
          <cell r="B297" t="str">
            <v>Este</v>
          </cell>
          <cell r="C297" t="str">
            <v>Fall</v>
          </cell>
          <cell r="D297" t="str">
            <v>Daylight</v>
          </cell>
          <cell r="M297" t="str">
            <v>Glucose</v>
          </cell>
          <cell r="Y297">
            <v>12.298693860158291</v>
          </cell>
          <cell r="AC297">
            <v>34.555705411773047</v>
          </cell>
        </row>
        <row r="298">
          <cell r="A298">
            <v>297</v>
          </cell>
          <cell r="B298" t="str">
            <v>Este</v>
          </cell>
          <cell r="C298" t="str">
            <v>Fall</v>
          </cell>
          <cell r="D298" t="str">
            <v>Daylight</v>
          </cell>
          <cell r="M298" t="str">
            <v>Glucose</v>
          </cell>
          <cell r="Y298">
            <v>9.4964350945019724</v>
          </cell>
          <cell r="AC298">
            <v>11.676437751857701</v>
          </cell>
        </row>
        <row r="299">
          <cell r="A299">
            <v>298</v>
          </cell>
          <cell r="B299" t="str">
            <v>Este</v>
          </cell>
          <cell r="C299" t="str">
            <v>Fall</v>
          </cell>
          <cell r="D299" t="str">
            <v>Daylight</v>
          </cell>
          <cell r="M299" t="str">
            <v>Glucose</v>
          </cell>
          <cell r="Y299">
            <v>10.938896442630597</v>
          </cell>
          <cell r="AC299">
            <v>15.276969568103159</v>
          </cell>
        </row>
        <row r="300">
          <cell r="A300">
            <v>299</v>
          </cell>
          <cell r="B300" t="str">
            <v>Este</v>
          </cell>
          <cell r="C300" t="str">
            <v>Fall</v>
          </cell>
          <cell r="D300" t="str">
            <v>Daylight</v>
          </cell>
          <cell r="M300" t="str">
            <v>Arabinose</v>
          </cell>
          <cell r="Y300">
            <v>11.437218084245336</v>
          </cell>
          <cell r="AC300">
            <v>8.7940669683252093</v>
          </cell>
        </row>
        <row r="301">
          <cell r="A301">
            <v>300</v>
          </cell>
          <cell r="B301" t="str">
            <v>Este</v>
          </cell>
          <cell r="C301" t="str">
            <v>Fall</v>
          </cell>
          <cell r="D301" t="str">
            <v>Daylight</v>
          </cell>
          <cell r="M301" t="str">
            <v>Arabinose</v>
          </cell>
          <cell r="Y301">
            <v>12.371396659653769</v>
          </cell>
          <cell r="AC301">
            <v>11.805349638766772</v>
          </cell>
        </row>
        <row r="302">
          <cell r="A302">
            <v>301</v>
          </cell>
          <cell r="B302" t="str">
            <v>Este</v>
          </cell>
          <cell r="C302" t="str">
            <v>Fall</v>
          </cell>
          <cell r="D302" t="str">
            <v>Daylight</v>
          </cell>
          <cell r="M302" t="str">
            <v>Arabinose</v>
          </cell>
          <cell r="Y302">
            <v>9.2983917325251557</v>
          </cell>
          <cell r="AC302">
            <v>26.169494273124183</v>
          </cell>
        </row>
        <row r="303">
          <cell r="A303">
            <v>302</v>
          </cell>
          <cell r="B303" t="str">
            <v>Este</v>
          </cell>
          <cell r="C303" t="str">
            <v>Fall</v>
          </cell>
          <cell r="D303" t="str">
            <v>Daylight</v>
          </cell>
          <cell r="M303" t="str">
            <v>Arabinose</v>
          </cell>
          <cell r="Y303">
            <v>10.51372113085576</v>
          </cell>
          <cell r="AC303">
            <v>37.014239097736706</v>
          </cell>
        </row>
        <row r="304">
          <cell r="A304">
            <v>303</v>
          </cell>
          <cell r="B304" t="str">
            <v>Este</v>
          </cell>
          <cell r="C304" t="str">
            <v>Fall</v>
          </cell>
          <cell r="D304" t="str">
            <v>Daylight</v>
          </cell>
          <cell r="M304" t="str">
            <v>Arabinose</v>
          </cell>
          <cell r="Y304">
            <v>9.1180502994813946</v>
          </cell>
          <cell r="AC304">
            <v>14.969502859558261</v>
          </cell>
        </row>
        <row r="305">
          <cell r="A305">
            <v>304</v>
          </cell>
          <cell r="B305" t="str">
            <v>Este</v>
          </cell>
          <cell r="C305" t="str">
            <v>Fall</v>
          </cell>
          <cell r="D305" t="str">
            <v>Daylight</v>
          </cell>
          <cell r="M305" t="str">
            <v>Arabinose</v>
          </cell>
          <cell r="Y305">
            <v>12.497917083482797</v>
          </cell>
          <cell r="AC305">
            <v>31.32504291497953</v>
          </cell>
        </row>
        <row r="306">
          <cell r="A306">
            <v>305</v>
          </cell>
          <cell r="B306" t="str">
            <v>Este</v>
          </cell>
          <cell r="C306" t="str">
            <v>Fall</v>
          </cell>
          <cell r="D306" t="str">
            <v>Daylight</v>
          </cell>
          <cell r="M306" t="str">
            <v>Arabinose</v>
          </cell>
          <cell r="Y306">
            <v>8.381248575951707</v>
          </cell>
          <cell r="AC306">
            <v>6.8042268672197244</v>
          </cell>
        </row>
        <row r="307">
          <cell r="A307">
            <v>306</v>
          </cell>
          <cell r="B307" t="str">
            <v>Este</v>
          </cell>
          <cell r="C307" t="str">
            <v>Fall</v>
          </cell>
          <cell r="D307" t="str">
            <v>Daylight</v>
          </cell>
          <cell r="M307" t="str">
            <v>Arabinose</v>
          </cell>
          <cell r="Y307">
            <v>10.795560228568267</v>
          </cell>
          <cell r="AC307">
            <v>15.562742245988991</v>
          </cell>
        </row>
        <row r="308">
          <cell r="A308">
            <v>307</v>
          </cell>
          <cell r="B308" t="str">
            <v>Este</v>
          </cell>
          <cell r="C308" t="str">
            <v>Fall</v>
          </cell>
          <cell r="D308" t="str">
            <v>Daylight</v>
          </cell>
          <cell r="M308" t="str">
            <v>Cellobiose</v>
          </cell>
          <cell r="Y308">
            <v>11.334569793996549</v>
          </cell>
          <cell r="AC308">
            <v>27.502199999990811</v>
          </cell>
        </row>
        <row r="309">
          <cell r="A309">
            <v>308</v>
          </cell>
          <cell r="B309" t="str">
            <v>Este</v>
          </cell>
          <cell r="C309" t="str">
            <v>Fall</v>
          </cell>
          <cell r="D309" t="str">
            <v>Daylight</v>
          </cell>
          <cell r="M309" t="str">
            <v>Cellobiose</v>
          </cell>
          <cell r="Y309">
            <v>17.365156846112793</v>
          </cell>
          <cell r="AC309">
            <v>14.51850678733072</v>
          </cell>
        </row>
        <row r="310">
          <cell r="A310">
            <v>309</v>
          </cell>
          <cell r="B310" t="str">
            <v>Este</v>
          </cell>
          <cell r="C310" t="str">
            <v>Fall</v>
          </cell>
          <cell r="D310" t="str">
            <v>Daylight</v>
          </cell>
          <cell r="M310" t="str">
            <v>Cellobiose</v>
          </cell>
          <cell r="Y310">
            <v>16.67674883706708</v>
          </cell>
          <cell r="AC310">
            <v>34.42239642856827</v>
          </cell>
        </row>
        <row r="311">
          <cell r="A311">
            <v>310</v>
          </cell>
          <cell r="B311" t="str">
            <v>Este</v>
          </cell>
          <cell r="C311" t="str">
            <v>Fall</v>
          </cell>
          <cell r="D311" t="str">
            <v>Daylight</v>
          </cell>
          <cell r="M311" t="str">
            <v>Cellobiose</v>
          </cell>
          <cell r="Y311">
            <v>13.603097008494746</v>
          </cell>
          <cell r="AC311">
            <v>53.170920000005857</v>
          </cell>
        </row>
        <row r="312">
          <cell r="A312">
            <v>311</v>
          </cell>
          <cell r="B312" t="str">
            <v>Este</v>
          </cell>
          <cell r="C312" t="str">
            <v>Fall</v>
          </cell>
          <cell r="D312" t="str">
            <v>Daylight</v>
          </cell>
          <cell r="M312" t="str">
            <v>Cellobiose</v>
          </cell>
          <cell r="Y312">
            <v>11.165636916321148</v>
          </cell>
          <cell r="AC312">
            <v>41.806944942700021</v>
          </cell>
        </row>
        <row r="313">
          <cell r="A313">
            <v>312</v>
          </cell>
          <cell r="B313" t="str">
            <v>Este</v>
          </cell>
          <cell r="C313" t="str">
            <v>Fall</v>
          </cell>
          <cell r="D313" t="str">
            <v>Daylight</v>
          </cell>
          <cell r="M313" t="str">
            <v>Cellobiose</v>
          </cell>
          <cell r="Y313">
            <v>11.67021922879475</v>
          </cell>
          <cell r="AC313">
            <v>24.481106512866344</v>
          </cell>
        </row>
        <row r="314">
          <cell r="A314">
            <v>313</v>
          </cell>
          <cell r="B314" t="str">
            <v>Este</v>
          </cell>
          <cell r="C314" t="str">
            <v>Fall</v>
          </cell>
          <cell r="D314" t="str">
            <v>Daylight</v>
          </cell>
          <cell r="M314" t="str">
            <v>Cellobiose</v>
          </cell>
          <cell r="Y314">
            <v>11.228232580816943</v>
          </cell>
          <cell r="AC314">
            <v>8.9494863934426281</v>
          </cell>
        </row>
        <row r="315">
          <cell r="A315">
            <v>314</v>
          </cell>
          <cell r="B315" t="str">
            <v>Este</v>
          </cell>
          <cell r="C315" t="str">
            <v>Fall</v>
          </cell>
          <cell r="D315" t="str">
            <v>Daylight</v>
          </cell>
          <cell r="M315" t="str">
            <v>Cellobiose</v>
          </cell>
          <cell r="Y315">
            <v>7.3980078629555734</v>
          </cell>
          <cell r="AC315">
            <v>44.147322352913392</v>
          </cell>
        </row>
        <row r="316">
          <cell r="A316">
            <v>315</v>
          </cell>
          <cell r="B316" t="str">
            <v>Este</v>
          </cell>
          <cell r="C316" t="str">
            <v>Fall</v>
          </cell>
          <cell r="D316" t="str">
            <v>Buried Up</v>
          </cell>
          <cell r="M316" t="str">
            <v>Control</v>
          </cell>
          <cell r="Y316">
            <v>1.5890290305632191</v>
          </cell>
          <cell r="AC316">
            <v>19.107531034489593</v>
          </cell>
        </row>
        <row r="317">
          <cell r="A317">
            <v>316</v>
          </cell>
          <cell r="B317" t="str">
            <v>Este</v>
          </cell>
          <cell r="C317" t="str">
            <v>Fall</v>
          </cell>
          <cell r="D317" t="str">
            <v>Buried Up</v>
          </cell>
          <cell r="M317" t="str">
            <v>Control</v>
          </cell>
          <cell r="Y317">
            <v>3.528542159838437</v>
          </cell>
          <cell r="AC317">
            <v>11.236853932583237</v>
          </cell>
        </row>
        <row r="318">
          <cell r="A318">
            <v>317</v>
          </cell>
          <cell r="B318" t="str">
            <v>Este</v>
          </cell>
          <cell r="C318" t="str">
            <v>Fall</v>
          </cell>
          <cell r="D318" t="str">
            <v>Buried Up</v>
          </cell>
          <cell r="M318" t="str">
            <v>Control</v>
          </cell>
          <cell r="Y318">
            <v>0.28709525499047694</v>
          </cell>
          <cell r="AC318">
            <v>30.364882527884415</v>
          </cell>
        </row>
        <row r="319">
          <cell r="A319">
            <v>318</v>
          </cell>
          <cell r="B319" t="str">
            <v>Este</v>
          </cell>
          <cell r="C319" t="str">
            <v>Fall</v>
          </cell>
          <cell r="D319" t="str">
            <v>Buried Up</v>
          </cell>
          <cell r="M319" t="str">
            <v>Control</v>
          </cell>
          <cell r="Y319">
            <v>2.1732098892923029</v>
          </cell>
          <cell r="AC319">
            <v>5.7244398190044059</v>
          </cell>
        </row>
        <row r="320">
          <cell r="A320">
            <v>319</v>
          </cell>
          <cell r="B320" t="str">
            <v>Este</v>
          </cell>
          <cell r="C320" t="str">
            <v>Fall</v>
          </cell>
          <cell r="D320" t="str">
            <v>Buried Up</v>
          </cell>
          <cell r="M320" t="str">
            <v>Control</v>
          </cell>
          <cell r="Y320">
            <v>1.4097632305669556</v>
          </cell>
          <cell r="AC320">
            <v>13.751099999991355</v>
          </cell>
        </row>
        <row r="321">
          <cell r="A321">
            <v>320</v>
          </cell>
          <cell r="B321" t="str">
            <v>Este</v>
          </cell>
          <cell r="C321" t="str">
            <v>Fall</v>
          </cell>
          <cell r="D321" t="str">
            <v>Buried Up</v>
          </cell>
          <cell r="M321" t="str">
            <v>Control</v>
          </cell>
          <cell r="Y321">
            <v>3.3154480545741762</v>
          </cell>
          <cell r="AC321">
            <v>4.7788769032259122</v>
          </cell>
        </row>
        <row r="322">
          <cell r="A322">
            <v>321</v>
          </cell>
          <cell r="B322" t="str">
            <v>Este</v>
          </cell>
          <cell r="C322" t="str">
            <v>Fall</v>
          </cell>
          <cell r="D322" t="str">
            <v>Buried Up</v>
          </cell>
          <cell r="M322" t="str">
            <v>Control</v>
          </cell>
          <cell r="Y322">
            <v>3.8707101641520425</v>
          </cell>
          <cell r="AC322">
            <v>26.048512285705577</v>
          </cell>
        </row>
        <row r="323">
          <cell r="A323">
            <v>322</v>
          </cell>
          <cell r="B323" t="str">
            <v>Este</v>
          </cell>
          <cell r="C323" t="str">
            <v>Fall</v>
          </cell>
          <cell r="D323" t="str">
            <v>Buried Up</v>
          </cell>
          <cell r="M323" t="str">
            <v>Glucose</v>
          </cell>
          <cell r="Y323">
            <v>12.298036950733243</v>
          </cell>
          <cell r="AC323">
            <v>5.0639785115166145</v>
          </cell>
        </row>
        <row r="324">
          <cell r="A324">
            <v>323</v>
          </cell>
          <cell r="B324" t="str">
            <v>Este</v>
          </cell>
          <cell r="C324" t="str">
            <v>Fall</v>
          </cell>
          <cell r="D324" t="str">
            <v>Buried Up</v>
          </cell>
          <cell r="M324" t="str">
            <v>Glucose</v>
          </cell>
          <cell r="Y324">
            <v>17.432302720185294</v>
          </cell>
          <cell r="AC324">
            <v>12.29069182330791</v>
          </cell>
        </row>
        <row r="325">
          <cell r="A325">
            <v>324</v>
          </cell>
          <cell r="B325" t="str">
            <v>Este</v>
          </cell>
          <cell r="C325" t="str">
            <v>Fall</v>
          </cell>
          <cell r="D325" t="str">
            <v>Buried Up</v>
          </cell>
          <cell r="M325" t="str">
            <v>Glucose</v>
          </cell>
          <cell r="Y325">
            <v>14.487653329073339</v>
          </cell>
          <cell r="AC325">
            <v>24.013114925368168</v>
          </cell>
        </row>
        <row r="326">
          <cell r="A326">
            <v>325</v>
          </cell>
          <cell r="B326" t="str">
            <v>Este</v>
          </cell>
          <cell r="C326" t="str">
            <v>Fall</v>
          </cell>
          <cell r="D326" t="str">
            <v>Buried Up</v>
          </cell>
          <cell r="M326" t="str">
            <v>Glucose</v>
          </cell>
          <cell r="Y326">
            <v>20.883007069566219</v>
          </cell>
          <cell r="AC326">
            <v>21.406363534884964</v>
          </cell>
        </row>
        <row r="327">
          <cell r="A327">
            <v>326</v>
          </cell>
          <cell r="B327" t="str">
            <v>Este</v>
          </cell>
          <cell r="C327" t="str">
            <v>Fall</v>
          </cell>
          <cell r="D327" t="str">
            <v>Buried Up</v>
          </cell>
          <cell r="M327" t="str">
            <v>Glucose</v>
          </cell>
          <cell r="Y327">
            <v>22.034592491876982</v>
          </cell>
          <cell r="AC327">
            <v>20.535088259606379</v>
          </cell>
        </row>
        <row r="328">
          <cell r="A328">
            <v>327</v>
          </cell>
          <cell r="B328" t="str">
            <v>Este</v>
          </cell>
          <cell r="C328" t="str">
            <v>Fall</v>
          </cell>
          <cell r="D328" t="str">
            <v>Buried Up</v>
          </cell>
          <cell r="M328" t="str">
            <v>Glucose</v>
          </cell>
          <cell r="Y328">
            <v>17.530636118293241</v>
          </cell>
          <cell r="AC328">
            <v>10.400251320473151</v>
          </cell>
        </row>
        <row r="329">
          <cell r="A329">
            <v>328</v>
          </cell>
          <cell r="B329" t="str">
            <v>Este</v>
          </cell>
          <cell r="C329" t="str">
            <v>Fall</v>
          </cell>
          <cell r="D329" t="str">
            <v>Buried Up</v>
          </cell>
          <cell r="M329" t="str">
            <v>Arabinose</v>
          </cell>
          <cell r="Y329">
            <v>17.113707564771417</v>
          </cell>
          <cell r="AC329">
            <v>2.716647172303448</v>
          </cell>
        </row>
        <row r="330">
          <cell r="A330">
            <v>329</v>
          </cell>
          <cell r="B330" t="str">
            <v>Este</v>
          </cell>
          <cell r="C330" t="str">
            <v>Fall</v>
          </cell>
          <cell r="D330" t="str">
            <v>Buried Up</v>
          </cell>
          <cell r="M330" t="str">
            <v>Arabinose</v>
          </cell>
          <cell r="Y330">
            <v>13.624498208631531</v>
          </cell>
          <cell r="AC330">
            <v>18.253751288410562</v>
          </cell>
        </row>
        <row r="331">
          <cell r="A331">
            <v>330</v>
          </cell>
          <cell r="B331" t="str">
            <v>Este</v>
          </cell>
          <cell r="C331" t="str">
            <v>Fall</v>
          </cell>
          <cell r="D331" t="str">
            <v>Buried Up</v>
          </cell>
          <cell r="M331" t="str">
            <v>Arabinose</v>
          </cell>
          <cell r="Y331">
            <v>12.79914093522479</v>
          </cell>
          <cell r="AC331">
            <v>6.59632317247915</v>
          </cell>
        </row>
        <row r="332">
          <cell r="A332">
            <v>331</v>
          </cell>
          <cell r="B332" t="str">
            <v>Este</v>
          </cell>
          <cell r="C332" t="str">
            <v>Fall</v>
          </cell>
          <cell r="D332" t="str">
            <v>Buried Up</v>
          </cell>
          <cell r="M332" t="str">
            <v>Arabinose</v>
          </cell>
          <cell r="Y332">
            <v>16.790131165819655</v>
          </cell>
          <cell r="AC332">
            <v>21.158093478263197</v>
          </cell>
        </row>
        <row r="333">
          <cell r="A333">
            <v>332</v>
          </cell>
          <cell r="B333" t="str">
            <v>Este</v>
          </cell>
          <cell r="C333" t="str">
            <v>Fall</v>
          </cell>
          <cell r="D333" t="str">
            <v>Buried Up</v>
          </cell>
          <cell r="M333" t="str">
            <v>Arabinose</v>
          </cell>
          <cell r="Y333">
            <v>16.043606430590266</v>
          </cell>
          <cell r="AC333">
            <v>15.59000199708216</v>
          </cell>
        </row>
        <row r="334">
          <cell r="A334">
            <v>333</v>
          </cell>
          <cell r="B334" t="str">
            <v>Este</v>
          </cell>
          <cell r="C334" t="str">
            <v>Fall</v>
          </cell>
          <cell r="D334" t="str">
            <v>Buried Up</v>
          </cell>
          <cell r="M334" t="str">
            <v>Arabinose</v>
          </cell>
          <cell r="Y334">
            <v>15.25622588288971</v>
          </cell>
          <cell r="AC334">
            <v>18.004713584289014</v>
          </cell>
        </row>
        <row r="335">
          <cell r="A335">
            <v>334</v>
          </cell>
          <cell r="B335" t="str">
            <v>Este</v>
          </cell>
          <cell r="C335" t="str">
            <v>Fall</v>
          </cell>
          <cell r="D335" t="str">
            <v>Buried Up</v>
          </cell>
          <cell r="M335" t="str">
            <v>Cellobiose</v>
          </cell>
          <cell r="Y335">
            <v>18.081482630219622</v>
          </cell>
          <cell r="AC335">
            <v>25.368408620685393</v>
          </cell>
        </row>
        <row r="336">
          <cell r="A336">
            <v>335</v>
          </cell>
          <cell r="B336" t="str">
            <v>Este</v>
          </cell>
          <cell r="C336" t="str">
            <v>Fall</v>
          </cell>
          <cell r="D336" t="str">
            <v>Buried Up</v>
          </cell>
          <cell r="M336" t="str">
            <v>Cellobiose</v>
          </cell>
          <cell r="Y336">
            <v>18.310506618047572</v>
          </cell>
          <cell r="AC336">
            <v>30.395333840305046</v>
          </cell>
        </row>
        <row r="337">
          <cell r="A337">
            <v>336</v>
          </cell>
          <cell r="B337" t="str">
            <v>Este</v>
          </cell>
          <cell r="C337" t="str">
            <v>Fall</v>
          </cell>
          <cell r="D337" t="str">
            <v>Buried Up</v>
          </cell>
          <cell r="M337" t="str">
            <v>Cellobiose</v>
          </cell>
          <cell r="Y337">
            <v>15.676999655697427</v>
          </cell>
          <cell r="AC337">
            <v>27.634910019867746</v>
          </cell>
        </row>
        <row r="338">
          <cell r="A338">
            <v>337</v>
          </cell>
          <cell r="B338" t="str">
            <v>Este</v>
          </cell>
          <cell r="C338" t="str">
            <v>Fall</v>
          </cell>
          <cell r="D338" t="str">
            <v>Buried Up</v>
          </cell>
          <cell r="M338" t="str">
            <v>Cellobiose</v>
          </cell>
          <cell r="Y338">
            <v>15.847231457245636</v>
          </cell>
          <cell r="AC338">
            <v>17.685652871753586</v>
          </cell>
        </row>
        <row r="345">
          <cell r="A345">
            <v>344</v>
          </cell>
          <cell r="B345" t="str">
            <v>Amberly</v>
          </cell>
          <cell r="C345" t="str">
            <v>Fall</v>
          </cell>
          <cell r="D345" t="str">
            <v>Buried Up</v>
          </cell>
          <cell r="M345" t="str">
            <v>Control</v>
          </cell>
          <cell r="Y345">
            <v>2.1316900548147593</v>
          </cell>
          <cell r="AC345">
            <v>14.502268736140589</v>
          </cell>
        </row>
        <row r="346">
          <cell r="A346">
            <v>345</v>
          </cell>
          <cell r="B346" t="str">
            <v>Amberly</v>
          </cell>
          <cell r="C346" t="str">
            <v>Fall</v>
          </cell>
          <cell r="D346" t="str">
            <v>Buried Up</v>
          </cell>
          <cell r="M346" t="str">
            <v>Control</v>
          </cell>
          <cell r="Y346">
            <v>0</v>
          </cell>
          <cell r="AC346">
            <v>0</v>
          </cell>
        </row>
        <row r="347">
          <cell r="A347">
            <v>346</v>
          </cell>
          <cell r="B347" t="str">
            <v>Amberly</v>
          </cell>
          <cell r="C347" t="str">
            <v>Fall</v>
          </cell>
          <cell r="D347" t="str">
            <v>Buried Up</v>
          </cell>
          <cell r="M347" t="str">
            <v>Control</v>
          </cell>
          <cell r="Y347">
            <v>2.5979672301225256</v>
          </cell>
          <cell r="AC347">
            <v>14.658219040479979</v>
          </cell>
        </row>
        <row r="348">
          <cell r="A348">
            <v>347</v>
          </cell>
          <cell r="B348" t="str">
            <v>Amberly</v>
          </cell>
          <cell r="C348" t="str">
            <v>Fall</v>
          </cell>
          <cell r="D348" t="str">
            <v>Buried Up</v>
          </cell>
          <cell r="M348" t="str">
            <v>Control</v>
          </cell>
          <cell r="Y348">
            <v>0.49603238237132913</v>
          </cell>
          <cell r="AC348">
            <v>15.974682127661325</v>
          </cell>
        </row>
        <row r="349">
          <cell r="A349">
            <v>348</v>
          </cell>
          <cell r="B349" t="str">
            <v>Amberly</v>
          </cell>
          <cell r="C349" t="str">
            <v>Fall</v>
          </cell>
          <cell r="D349" t="str">
            <v>Buried Up</v>
          </cell>
          <cell r="M349" t="str">
            <v>Control</v>
          </cell>
          <cell r="Y349">
            <v>1.6379817438367872</v>
          </cell>
          <cell r="AC349">
            <v>4.7602635122835837</v>
          </cell>
        </row>
        <row r="350">
          <cell r="A350">
            <v>349</v>
          </cell>
          <cell r="B350" t="str">
            <v>Amberly</v>
          </cell>
          <cell r="C350" t="str">
            <v>Fall</v>
          </cell>
          <cell r="D350" t="str">
            <v>Buried Up</v>
          </cell>
          <cell r="M350" t="str">
            <v>Control</v>
          </cell>
          <cell r="Y350">
            <v>1.7657899744387719</v>
          </cell>
          <cell r="AC350">
            <v>12.194195796612593</v>
          </cell>
        </row>
        <row r="351">
          <cell r="A351">
            <v>350</v>
          </cell>
          <cell r="B351" t="str">
            <v>Amberly</v>
          </cell>
          <cell r="C351" t="str">
            <v>Fall</v>
          </cell>
          <cell r="D351" t="str">
            <v>Buried Up</v>
          </cell>
          <cell r="M351" t="str">
            <v>Control</v>
          </cell>
          <cell r="Y351">
            <v>2.2351551176444526</v>
          </cell>
          <cell r="AC351">
            <v>19.003753983613397</v>
          </cell>
        </row>
        <row r="352">
          <cell r="A352">
            <v>351</v>
          </cell>
          <cell r="B352" t="str">
            <v>Amberly</v>
          </cell>
          <cell r="C352" t="str">
            <v>Fall</v>
          </cell>
          <cell r="D352" t="str">
            <v>Buried Up</v>
          </cell>
          <cell r="M352" t="str">
            <v>Control</v>
          </cell>
          <cell r="Y352">
            <v>2.0571911967113241</v>
          </cell>
          <cell r="AC352">
            <v>19.75998403361563</v>
          </cell>
        </row>
        <row r="353">
          <cell r="A353">
            <v>352</v>
          </cell>
          <cell r="B353" t="str">
            <v>Amberly</v>
          </cell>
          <cell r="C353" t="str">
            <v>Fall</v>
          </cell>
          <cell r="D353" t="str">
            <v>Buried Up</v>
          </cell>
          <cell r="M353" t="str">
            <v>Glucose</v>
          </cell>
          <cell r="Y353">
            <v>1.9778386544852939</v>
          </cell>
          <cell r="AC353">
            <v>11.595602933981844</v>
          </cell>
        </row>
        <row r="354">
          <cell r="A354">
            <v>353</v>
          </cell>
          <cell r="B354" t="str">
            <v>Amberly</v>
          </cell>
          <cell r="C354" t="str">
            <v>Fall</v>
          </cell>
          <cell r="D354" t="str">
            <v>Buried Up</v>
          </cell>
          <cell r="M354" t="str">
            <v>Glucose</v>
          </cell>
          <cell r="Y354">
            <v>10.996226867507355</v>
          </cell>
          <cell r="AC354">
            <v>11.236402854593228</v>
          </cell>
        </row>
        <row r="355">
          <cell r="A355">
            <v>354</v>
          </cell>
          <cell r="B355" t="str">
            <v>Amberly</v>
          </cell>
          <cell r="C355" t="str">
            <v>Fall</v>
          </cell>
          <cell r="D355" t="str">
            <v>Buried Up</v>
          </cell>
          <cell r="M355" t="str">
            <v>Glucose</v>
          </cell>
          <cell r="Y355">
            <v>0.52006026515985282</v>
          </cell>
          <cell r="AC355">
            <v>7.1257519650645333</v>
          </cell>
        </row>
        <row r="356">
          <cell r="A356">
            <v>355</v>
          </cell>
          <cell r="B356" t="str">
            <v>Amberly</v>
          </cell>
          <cell r="C356" t="str">
            <v>Fall</v>
          </cell>
          <cell r="D356" t="str">
            <v>Buried Up</v>
          </cell>
          <cell r="M356" t="str">
            <v>Glucose</v>
          </cell>
          <cell r="Y356">
            <v>12.065709635673658</v>
          </cell>
          <cell r="AC356">
            <v>12.358563671651938</v>
          </cell>
        </row>
        <row r="357">
          <cell r="A357">
            <v>356</v>
          </cell>
          <cell r="B357" t="str">
            <v>Amberly</v>
          </cell>
          <cell r="C357" t="str">
            <v>Fall</v>
          </cell>
          <cell r="D357" t="str">
            <v>Buried Up</v>
          </cell>
          <cell r="M357" t="str">
            <v>Glucose</v>
          </cell>
          <cell r="Y357">
            <v>7.1975198860352716</v>
          </cell>
          <cell r="AC357">
            <v>12.889443090127308</v>
          </cell>
        </row>
        <row r="358">
          <cell r="A358">
            <v>357</v>
          </cell>
          <cell r="B358" t="str">
            <v>Amberly</v>
          </cell>
          <cell r="C358" t="str">
            <v>Fall</v>
          </cell>
          <cell r="D358" t="str">
            <v>Buried Up</v>
          </cell>
          <cell r="M358" t="str">
            <v>Glucose</v>
          </cell>
          <cell r="Y358">
            <v>5.9046690758578277</v>
          </cell>
          <cell r="AC358">
            <v>12.928384615382855</v>
          </cell>
        </row>
        <row r="359">
          <cell r="A359">
            <v>358</v>
          </cell>
          <cell r="B359" t="str">
            <v>Amberly</v>
          </cell>
          <cell r="C359" t="str">
            <v>Fall</v>
          </cell>
          <cell r="D359" t="str">
            <v>Buried Up</v>
          </cell>
          <cell r="M359" t="str">
            <v>Glucose</v>
          </cell>
          <cell r="Y359">
            <v>3.0744975449496361</v>
          </cell>
          <cell r="AC359">
            <v>9.3585771598807703</v>
          </cell>
        </row>
        <row r="360">
          <cell r="A360">
            <v>359</v>
          </cell>
          <cell r="B360" t="str">
            <v>Amberly</v>
          </cell>
          <cell r="C360" t="str">
            <v>Fall</v>
          </cell>
          <cell r="D360" t="str">
            <v>Buried Up</v>
          </cell>
          <cell r="M360" t="str">
            <v>Glucose</v>
          </cell>
          <cell r="Y360">
            <v>5.4984063896075392</v>
          </cell>
          <cell r="AC360">
            <v>15.50555068965806</v>
          </cell>
        </row>
        <row r="361">
          <cell r="A361">
            <v>360</v>
          </cell>
          <cell r="B361" t="str">
            <v>Amberly</v>
          </cell>
          <cell r="C361" t="str">
            <v>Fall</v>
          </cell>
          <cell r="D361" t="str">
            <v>Buried Up</v>
          </cell>
          <cell r="M361" t="str">
            <v>Arabinose</v>
          </cell>
          <cell r="Y361">
            <v>10.58552615591571</v>
          </cell>
          <cell r="AC361">
            <v>13.204382040815988</v>
          </cell>
        </row>
        <row r="362">
          <cell r="A362">
            <v>361</v>
          </cell>
          <cell r="B362" t="str">
            <v>Amberly</v>
          </cell>
          <cell r="C362" t="str">
            <v>Fall</v>
          </cell>
          <cell r="D362" t="str">
            <v>Buried Up</v>
          </cell>
          <cell r="M362" t="str">
            <v>Arabinose</v>
          </cell>
          <cell r="Y362">
            <v>7.2875558113575591</v>
          </cell>
          <cell r="AC362">
            <v>13.65975390904436</v>
          </cell>
        </row>
        <row r="363">
          <cell r="A363">
            <v>362</v>
          </cell>
          <cell r="B363" t="str">
            <v>Amberly</v>
          </cell>
          <cell r="C363" t="str">
            <v>Fall</v>
          </cell>
          <cell r="D363" t="str">
            <v>Buried Up</v>
          </cell>
          <cell r="M363" t="str">
            <v>Arabinose</v>
          </cell>
          <cell r="Y363">
            <v>3.3598468801066415</v>
          </cell>
          <cell r="AC363">
            <v>8.5278139534888702</v>
          </cell>
        </row>
        <row r="364">
          <cell r="A364">
            <v>363</v>
          </cell>
          <cell r="B364" t="str">
            <v>Amberly</v>
          </cell>
          <cell r="C364" t="str">
            <v>Fall</v>
          </cell>
          <cell r="D364" t="str">
            <v>Buried Up</v>
          </cell>
          <cell r="M364" t="str">
            <v>Arabinose</v>
          </cell>
          <cell r="Y364">
            <v>7.0013383380952927</v>
          </cell>
          <cell r="AC364">
            <v>13.024792343138454</v>
          </cell>
        </row>
        <row r="365">
          <cell r="A365">
            <v>364</v>
          </cell>
          <cell r="B365" t="str">
            <v>Amberly</v>
          </cell>
          <cell r="C365" t="str">
            <v>Fall</v>
          </cell>
          <cell r="D365" t="str">
            <v>Buried Up</v>
          </cell>
          <cell r="M365" t="str">
            <v>Arabinose</v>
          </cell>
          <cell r="Y365">
            <v>9.7976756304384498</v>
          </cell>
          <cell r="AC365">
            <v>12.087259279111075</v>
          </cell>
        </row>
        <row r="366">
          <cell r="A366">
            <v>365</v>
          </cell>
          <cell r="B366" t="str">
            <v>Amberly</v>
          </cell>
          <cell r="C366" t="str">
            <v>Fall</v>
          </cell>
          <cell r="D366" t="str">
            <v>Buried Up</v>
          </cell>
          <cell r="M366" t="str">
            <v>Arabinose</v>
          </cell>
          <cell r="Y366">
            <v>8.5296197838950523</v>
          </cell>
          <cell r="AC366">
            <v>14.181406530610662</v>
          </cell>
        </row>
        <row r="367">
          <cell r="A367">
            <v>366</v>
          </cell>
          <cell r="B367" t="str">
            <v>Amberly</v>
          </cell>
          <cell r="C367" t="str">
            <v>Fall</v>
          </cell>
          <cell r="D367" t="str">
            <v>Buried Up</v>
          </cell>
          <cell r="M367" t="str">
            <v>Arabinose</v>
          </cell>
          <cell r="Y367">
            <v>4.7312593516689789</v>
          </cell>
          <cell r="AC367">
            <v>9.3311035714300576</v>
          </cell>
        </row>
        <row r="368">
          <cell r="A368">
            <v>367</v>
          </cell>
          <cell r="B368" t="str">
            <v>Amberly</v>
          </cell>
          <cell r="C368" t="str">
            <v>Fall</v>
          </cell>
          <cell r="D368" t="str">
            <v>Buried Up</v>
          </cell>
          <cell r="M368" t="str">
            <v>Arabinose</v>
          </cell>
          <cell r="Y368">
            <v>4.3149331464750542</v>
          </cell>
          <cell r="AC368">
            <v>11.535667784071574</v>
          </cell>
        </row>
        <row r="369">
          <cell r="A369">
            <v>368</v>
          </cell>
          <cell r="B369" t="str">
            <v>Amberly</v>
          </cell>
          <cell r="C369" t="str">
            <v>Fall</v>
          </cell>
          <cell r="D369" t="str">
            <v>Buried Up</v>
          </cell>
          <cell r="M369" t="str">
            <v>Cellobiose</v>
          </cell>
          <cell r="Y369">
            <v>1.0509133284545367</v>
          </cell>
          <cell r="AC369">
            <v>11.546725190840966</v>
          </cell>
        </row>
        <row r="370">
          <cell r="A370">
            <v>369</v>
          </cell>
          <cell r="B370" t="str">
            <v>Amberly</v>
          </cell>
          <cell r="C370" t="str">
            <v>Fall</v>
          </cell>
          <cell r="D370" t="str">
            <v>Buried Up</v>
          </cell>
          <cell r="M370" t="str">
            <v>Cellobiose</v>
          </cell>
          <cell r="Y370">
            <v>0</v>
          </cell>
          <cell r="AC370">
            <v>0</v>
          </cell>
        </row>
        <row r="371">
          <cell r="A371">
            <v>370</v>
          </cell>
          <cell r="B371" t="str">
            <v>Amberly</v>
          </cell>
          <cell r="C371" t="str">
            <v>Fall</v>
          </cell>
          <cell r="D371" t="str">
            <v>Buried Up</v>
          </cell>
          <cell r="M371" t="str">
            <v>Cellobiose</v>
          </cell>
          <cell r="Y371">
            <v>1.0714203040777648</v>
          </cell>
          <cell r="AC371">
            <v>6.1759326315799346</v>
          </cell>
        </row>
        <row r="372">
          <cell r="A372">
            <v>371</v>
          </cell>
          <cell r="B372" t="str">
            <v>Amberly</v>
          </cell>
          <cell r="C372" t="str">
            <v>Fall</v>
          </cell>
          <cell r="D372" t="str">
            <v>Buried Up</v>
          </cell>
          <cell r="M372" t="str">
            <v>Cellobiose</v>
          </cell>
          <cell r="Y372">
            <v>0.97563606387408452</v>
          </cell>
          <cell r="AC372">
            <v>7.8343153944546646</v>
          </cell>
        </row>
        <row r="373">
          <cell r="A373">
            <v>372</v>
          </cell>
          <cell r="B373" t="str">
            <v>Amberly</v>
          </cell>
          <cell r="C373" t="str">
            <v>Fall</v>
          </cell>
          <cell r="D373" t="str">
            <v>Buried Up</v>
          </cell>
          <cell r="M373" t="str">
            <v>Cellobiose</v>
          </cell>
          <cell r="Y373">
            <v>9.1713649635001389</v>
          </cell>
          <cell r="AC373">
            <v>28.197744360908334</v>
          </cell>
        </row>
        <row r="374">
          <cell r="A374">
            <v>373</v>
          </cell>
          <cell r="B374" t="str">
            <v>Amberly</v>
          </cell>
          <cell r="C374" t="str">
            <v>Fall</v>
          </cell>
          <cell r="D374" t="str">
            <v>Buried Up</v>
          </cell>
          <cell r="M374" t="str">
            <v>Cellobiose</v>
          </cell>
          <cell r="Y374">
            <v>5.0477391527987576</v>
          </cell>
          <cell r="AC374">
            <v>10.289938775510254</v>
          </cell>
        </row>
        <row r="375">
          <cell r="A375">
            <v>374</v>
          </cell>
          <cell r="B375" t="str">
            <v>Amberly</v>
          </cell>
          <cell r="C375" t="str">
            <v>Fall</v>
          </cell>
          <cell r="D375" t="str">
            <v>Buried Up</v>
          </cell>
          <cell r="M375" t="str">
            <v>Cellobiose</v>
          </cell>
          <cell r="Y375">
            <v>2.2149329103481614</v>
          </cell>
          <cell r="AC375">
            <v>8.2635718309863524</v>
          </cell>
        </row>
        <row r="376">
          <cell r="A376">
            <v>375</v>
          </cell>
          <cell r="B376" t="str">
            <v>Amberly</v>
          </cell>
          <cell r="C376" t="str">
            <v>Fall</v>
          </cell>
          <cell r="D376" t="str">
            <v>Buried Up</v>
          </cell>
          <cell r="M376" t="str">
            <v>Cellobiose</v>
          </cell>
          <cell r="Y376">
            <v>14.119122319325655</v>
          </cell>
          <cell r="AC376">
            <v>14.794336715842698</v>
          </cell>
        </row>
        <row r="380">
          <cell r="A380">
            <v>379</v>
          </cell>
          <cell r="B380" t="str">
            <v>Amberly</v>
          </cell>
          <cell r="C380" t="str">
            <v>Fall</v>
          </cell>
          <cell r="D380" t="str">
            <v>Buried Down</v>
          </cell>
          <cell r="M380" t="str">
            <v>Control</v>
          </cell>
          <cell r="Y380">
            <v>2.7095775029924432</v>
          </cell>
          <cell r="AC380">
            <v>16.045701320524891</v>
          </cell>
        </row>
        <row r="381">
          <cell r="A381">
            <v>380</v>
          </cell>
          <cell r="B381" t="str">
            <v>Amberly</v>
          </cell>
          <cell r="C381" t="str">
            <v>Fall</v>
          </cell>
          <cell r="D381" t="str">
            <v>Buried Down</v>
          </cell>
          <cell r="M381" t="str">
            <v>Control</v>
          </cell>
          <cell r="Y381">
            <v>3.7318295067245506</v>
          </cell>
          <cell r="AC381">
            <v>6.9552071499519252</v>
          </cell>
        </row>
        <row r="382">
          <cell r="A382">
            <v>381</v>
          </cell>
          <cell r="B382" t="str">
            <v>Amberly</v>
          </cell>
          <cell r="C382" t="str">
            <v>Fall</v>
          </cell>
          <cell r="D382" t="str">
            <v>Buried Down</v>
          </cell>
          <cell r="M382" t="str">
            <v>Control</v>
          </cell>
          <cell r="Y382">
            <v>4.3226757503890845</v>
          </cell>
          <cell r="AC382">
            <v>15.116822550098998</v>
          </cell>
        </row>
        <row r="383">
          <cell r="A383">
            <v>382</v>
          </cell>
          <cell r="B383" t="str">
            <v>Amberly</v>
          </cell>
          <cell r="C383" t="str">
            <v>Fall</v>
          </cell>
          <cell r="D383" t="str">
            <v>Buried Down</v>
          </cell>
          <cell r="M383" t="str">
            <v>Control</v>
          </cell>
          <cell r="Y383">
            <v>2.2005290511046516</v>
          </cell>
          <cell r="AC383">
            <v>22.765709999985656</v>
          </cell>
        </row>
        <row r="384">
          <cell r="A384">
            <v>383</v>
          </cell>
          <cell r="B384" t="str">
            <v>Amberly</v>
          </cell>
          <cell r="C384" t="str">
            <v>Fall</v>
          </cell>
          <cell r="D384" t="str">
            <v>Buried Down</v>
          </cell>
          <cell r="M384" t="str">
            <v>Control</v>
          </cell>
          <cell r="Y384">
            <v>1.1991316915082355</v>
          </cell>
          <cell r="AC384">
            <v>83.021194178618899</v>
          </cell>
        </row>
        <row r="385">
          <cell r="A385">
            <v>384</v>
          </cell>
          <cell r="B385" t="str">
            <v>Amberly</v>
          </cell>
          <cell r="C385" t="str">
            <v>Fall</v>
          </cell>
          <cell r="D385" t="str">
            <v>Buried Down</v>
          </cell>
          <cell r="M385" t="str">
            <v>Control</v>
          </cell>
          <cell r="Y385">
            <v>3.508333351153603</v>
          </cell>
          <cell r="AC385">
            <v>51.125476994247997</v>
          </cell>
        </row>
        <row r="386">
          <cell r="A386">
            <v>385</v>
          </cell>
          <cell r="B386" t="str">
            <v>Amberly</v>
          </cell>
          <cell r="C386" t="str">
            <v>Fall</v>
          </cell>
          <cell r="D386" t="str">
            <v>Buried Down</v>
          </cell>
          <cell r="M386" t="str">
            <v>Control</v>
          </cell>
          <cell r="Y386">
            <v>4.2482020536144409</v>
          </cell>
          <cell r="AC386">
            <v>11.373217476921297</v>
          </cell>
        </row>
        <row r="387">
          <cell r="A387">
            <v>386</v>
          </cell>
          <cell r="B387" t="str">
            <v>Amberly</v>
          </cell>
          <cell r="C387" t="str">
            <v>Fall</v>
          </cell>
          <cell r="D387" t="str">
            <v>Buried Down</v>
          </cell>
          <cell r="M387" t="str">
            <v>Control</v>
          </cell>
          <cell r="Y387">
            <v>1.4170560206664242</v>
          </cell>
          <cell r="AC387">
            <v>19.3885241379188</v>
          </cell>
        </row>
        <row r="388">
          <cell r="A388">
            <v>387</v>
          </cell>
          <cell r="B388" t="str">
            <v>Amberly</v>
          </cell>
          <cell r="C388" t="str">
            <v>Fall</v>
          </cell>
          <cell r="D388" t="str">
            <v>Buried Down</v>
          </cell>
          <cell r="M388" t="str">
            <v>Glucose</v>
          </cell>
          <cell r="Y388">
            <v>4.0772047591080298</v>
          </cell>
          <cell r="AC388">
            <v>18.513108837208598</v>
          </cell>
        </row>
        <row r="389">
          <cell r="A389">
            <v>388</v>
          </cell>
          <cell r="B389" t="str">
            <v>Amberly</v>
          </cell>
          <cell r="C389" t="str">
            <v>Fall</v>
          </cell>
          <cell r="D389" t="str">
            <v>Buried Down</v>
          </cell>
          <cell r="M389" t="str">
            <v>Glucose</v>
          </cell>
          <cell r="Y389">
            <v>6.6976603860300967</v>
          </cell>
          <cell r="AC389">
            <v>17.243484631577353</v>
          </cell>
        </row>
        <row r="390">
          <cell r="A390">
            <v>389</v>
          </cell>
          <cell r="B390" t="str">
            <v>Amberly</v>
          </cell>
          <cell r="C390" t="str">
            <v>Fall</v>
          </cell>
          <cell r="D390" t="str">
            <v>Buried Down</v>
          </cell>
          <cell r="M390" t="str">
            <v>Glucose</v>
          </cell>
          <cell r="Y390">
            <v>11.190002167995301</v>
          </cell>
          <cell r="AC390">
            <v>12.582639183674857</v>
          </cell>
        </row>
        <row r="391">
          <cell r="A391">
            <v>390</v>
          </cell>
          <cell r="B391" t="str">
            <v>Amberly</v>
          </cell>
          <cell r="C391" t="str">
            <v>Fall</v>
          </cell>
          <cell r="D391" t="str">
            <v>Buried Down</v>
          </cell>
          <cell r="M391" t="str">
            <v>Glucose</v>
          </cell>
          <cell r="Y391">
            <v>8.5906866484442528</v>
          </cell>
          <cell r="AC391">
            <v>11.319905519998732</v>
          </cell>
        </row>
        <row r="392">
          <cell r="A392">
            <v>391</v>
          </cell>
          <cell r="B392" t="str">
            <v>Amberly</v>
          </cell>
          <cell r="C392" t="str">
            <v>Fall</v>
          </cell>
          <cell r="D392" t="str">
            <v>Buried Down</v>
          </cell>
          <cell r="M392" t="str">
            <v>Glucose</v>
          </cell>
          <cell r="Y392">
            <v>3.5595117528724671</v>
          </cell>
        </row>
        <row r="393">
          <cell r="A393">
            <v>392</v>
          </cell>
          <cell r="B393" t="str">
            <v>Amberly</v>
          </cell>
          <cell r="C393" t="str">
            <v>Fall</v>
          </cell>
          <cell r="D393" t="str">
            <v>Buried Down</v>
          </cell>
          <cell r="M393" t="str">
            <v>Glucose</v>
          </cell>
          <cell r="Y393">
            <v>11.789837585355194</v>
          </cell>
          <cell r="AC393">
            <v>9.1572478405309532</v>
          </cell>
        </row>
        <row r="394">
          <cell r="A394">
            <v>393</v>
          </cell>
          <cell r="B394" t="str">
            <v>Amberly</v>
          </cell>
          <cell r="C394" t="str">
            <v>Fall</v>
          </cell>
          <cell r="D394" t="str">
            <v>Buried Down</v>
          </cell>
          <cell r="M394" t="str">
            <v>Glucose</v>
          </cell>
          <cell r="Y394">
            <v>4.4407270466476687</v>
          </cell>
          <cell r="AC394">
            <v>3.8906587181470345</v>
          </cell>
        </row>
        <row r="395">
          <cell r="A395">
            <v>394</v>
          </cell>
          <cell r="B395" t="str">
            <v>Amberly</v>
          </cell>
          <cell r="C395" t="str">
            <v>Fall</v>
          </cell>
          <cell r="D395" t="str">
            <v>Buried Down</v>
          </cell>
          <cell r="M395" t="str">
            <v>Glucose</v>
          </cell>
          <cell r="Y395">
            <v>11.374578898927876</v>
          </cell>
          <cell r="AC395">
            <v>28.039836992484275</v>
          </cell>
        </row>
        <row r="396">
          <cell r="A396">
            <v>395</v>
          </cell>
          <cell r="B396" t="str">
            <v>Amberly</v>
          </cell>
          <cell r="C396" t="str">
            <v>Fall</v>
          </cell>
          <cell r="D396" t="str">
            <v>Buried Down</v>
          </cell>
          <cell r="M396" t="str">
            <v>Arabinose</v>
          </cell>
          <cell r="Y396">
            <v>9.5389685204220971</v>
          </cell>
          <cell r="AC396">
            <v>6.7997863636362741</v>
          </cell>
        </row>
        <row r="397">
          <cell r="A397">
            <v>396</v>
          </cell>
          <cell r="B397" t="str">
            <v>Amberly</v>
          </cell>
          <cell r="C397" t="str">
            <v>Fall</v>
          </cell>
          <cell r="D397" t="str">
            <v>Buried Down</v>
          </cell>
          <cell r="M397" t="str">
            <v>Arabinose</v>
          </cell>
          <cell r="Y397">
            <v>10.362238363914418</v>
          </cell>
          <cell r="AC397">
            <v>20.860927999996736</v>
          </cell>
        </row>
        <row r="398">
          <cell r="A398">
            <v>397</v>
          </cell>
          <cell r="B398" t="str">
            <v>Amberly</v>
          </cell>
          <cell r="C398" t="str">
            <v>Fall</v>
          </cell>
          <cell r="D398" t="str">
            <v>Buried Down</v>
          </cell>
          <cell r="M398" t="str">
            <v>Arabinose</v>
          </cell>
          <cell r="Y398">
            <v>9.5311006457727316</v>
          </cell>
          <cell r="AC398">
            <v>10.636508383178166</v>
          </cell>
        </row>
        <row r="399">
          <cell r="A399">
            <v>398</v>
          </cell>
          <cell r="B399" t="str">
            <v>Amberly</v>
          </cell>
          <cell r="C399" t="str">
            <v>Fall</v>
          </cell>
          <cell r="D399" t="str">
            <v>Buried Down</v>
          </cell>
          <cell r="M399" t="str">
            <v>Arabinose</v>
          </cell>
          <cell r="Y399">
            <v>8.8150495229513268</v>
          </cell>
          <cell r="AC399">
            <v>19.229180487806989</v>
          </cell>
        </row>
        <row r="400">
          <cell r="A400">
            <v>399</v>
          </cell>
          <cell r="B400" t="str">
            <v>Amberly</v>
          </cell>
          <cell r="C400" t="str">
            <v>Fall</v>
          </cell>
          <cell r="D400" t="str">
            <v>Buried Down</v>
          </cell>
          <cell r="M400" t="str">
            <v>Arabinose</v>
          </cell>
          <cell r="Y400">
            <v>7.3337163418654869</v>
          </cell>
          <cell r="AC400">
            <v>14.964160000000424</v>
          </cell>
        </row>
        <row r="401">
          <cell r="A401">
            <v>400</v>
          </cell>
          <cell r="B401" t="str">
            <v>Amberly</v>
          </cell>
          <cell r="C401" t="str">
            <v>Fall</v>
          </cell>
          <cell r="D401" t="str">
            <v>Buried Down</v>
          </cell>
          <cell r="M401" t="str">
            <v>Arabinose</v>
          </cell>
          <cell r="Y401">
            <v>9.9631456132156586</v>
          </cell>
          <cell r="AC401">
            <v>10.120809600000213</v>
          </cell>
        </row>
        <row r="402">
          <cell r="A402">
            <v>401</v>
          </cell>
          <cell r="B402" t="str">
            <v>Amberly</v>
          </cell>
          <cell r="C402" t="str">
            <v>Fall</v>
          </cell>
          <cell r="D402" t="str">
            <v>Buried Down</v>
          </cell>
          <cell r="M402" t="str">
            <v>Arabinose</v>
          </cell>
          <cell r="Y402">
            <v>4.2016020627571775</v>
          </cell>
          <cell r="AC402">
            <v>1.3582817307692059</v>
          </cell>
        </row>
        <row r="403">
          <cell r="A403">
            <v>402</v>
          </cell>
          <cell r="B403" t="str">
            <v>Amberly</v>
          </cell>
          <cell r="C403" t="str">
            <v>Fall</v>
          </cell>
          <cell r="D403" t="str">
            <v>Buried Down</v>
          </cell>
          <cell r="M403" t="str">
            <v>Arabinose</v>
          </cell>
          <cell r="Y403">
            <v>4.4630371780643818</v>
          </cell>
          <cell r="AC403">
            <v>13.302950943395011</v>
          </cell>
        </row>
        <row r="404">
          <cell r="A404">
            <v>403</v>
          </cell>
          <cell r="B404" t="str">
            <v>Amberly</v>
          </cell>
          <cell r="C404" t="str">
            <v>Fall</v>
          </cell>
          <cell r="D404" t="str">
            <v>Buried Down</v>
          </cell>
          <cell r="M404" t="str">
            <v>Cellobiose</v>
          </cell>
          <cell r="Y404">
            <v>10.951241229839875</v>
          </cell>
          <cell r="AC404">
            <v>38.883817378514401</v>
          </cell>
        </row>
        <row r="405">
          <cell r="A405">
            <v>404</v>
          </cell>
          <cell r="B405" t="str">
            <v>Amberly</v>
          </cell>
          <cell r="C405" t="str">
            <v>Fall</v>
          </cell>
          <cell r="D405" t="str">
            <v>Buried Down</v>
          </cell>
          <cell r="M405" t="str">
            <v>Cellobiose</v>
          </cell>
          <cell r="Y405">
            <v>11.017370457856465</v>
          </cell>
          <cell r="AC405">
            <v>14.024074689827057</v>
          </cell>
        </row>
        <row r="406">
          <cell r="A406">
            <v>405</v>
          </cell>
          <cell r="B406" t="str">
            <v>Amberly</v>
          </cell>
          <cell r="C406" t="str">
            <v>Fall</v>
          </cell>
          <cell r="D406" t="str">
            <v>Buried Down</v>
          </cell>
          <cell r="M406" t="str">
            <v>Cellobiose</v>
          </cell>
          <cell r="Y406">
            <v>12.906068996611449</v>
          </cell>
          <cell r="AC406">
            <v>14.423501829582978</v>
          </cell>
        </row>
        <row r="407">
          <cell r="A407">
            <v>406</v>
          </cell>
          <cell r="B407" t="str">
            <v>Amberly</v>
          </cell>
          <cell r="C407" t="str">
            <v>Fall</v>
          </cell>
          <cell r="D407" t="str">
            <v>Buried Down</v>
          </cell>
          <cell r="M407" t="str">
            <v>Cellobiose</v>
          </cell>
          <cell r="Y407">
            <v>3.0536274638775329</v>
          </cell>
          <cell r="AC407">
            <v>6.2628201300062463</v>
          </cell>
        </row>
        <row r="408">
          <cell r="A408">
            <v>407</v>
          </cell>
          <cell r="B408" t="str">
            <v>Amberly</v>
          </cell>
          <cell r="C408" t="str">
            <v>Fall</v>
          </cell>
          <cell r="D408" t="str">
            <v>Buried Down</v>
          </cell>
          <cell r="M408" t="str">
            <v>Cellobiose</v>
          </cell>
          <cell r="Y408">
            <v>6.330376146691485</v>
          </cell>
          <cell r="AC408">
            <v>21.476938026869455</v>
          </cell>
        </row>
        <row r="409">
          <cell r="A409">
            <v>408</v>
          </cell>
          <cell r="B409" t="str">
            <v>Amberly</v>
          </cell>
          <cell r="C409" t="str">
            <v>Fall</v>
          </cell>
          <cell r="D409" t="str">
            <v>Buried Down</v>
          </cell>
          <cell r="M409" t="str">
            <v>Cellobiose</v>
          </cell>
          <cell r="Y409">
            <v>4.962676091763413</v>
          </cell>
          <cell r="AC409">
            <v>3.3553581523783689</v>
          </cell>
        </row>
        <row r="410">
          <cell r="A410">
            <v>409</v>
          </cell>
          <cell r="B410" t="str">
            <v>Amberly</v>
          </cell>
          <cell r="C410" t="str">
            <v>Fall</v>
          </cell>
          <cell r="D410" t="str">
            <v>Buried Down</v>
          </cell>
          <cell r="M410" t="str">
            <v>Cellobiose</v>
          </cell>
          <cell r="Y410">
            <v>11.043293590347909</v>
          </cell>
          <cell r="AC410">
            <v>21.074792131538501</v>
          </cell>
        </row>
        <row r="411">
          <cell r="A411">
            <v>410</v>
          </cell>
          <cell r="B411" t="str">
            <v>Amberly</v>
          </cell>
          <cell r="C411" t="str">
            <v>Fall</v>
          </cell>
          <cell r="D411" t="str">
            <v>Buried Down</v>
          </cell>
          <cell r="M411" t="str">
            <v>Cellobiose</v>
          </cell>
          <cell r="Y411">
            <v>11.285735720719588</v>
          </cell>
          <cell r="AC411">
            <v>19.905360260235312</v>
          </cell>
        </row>
        <row r="415">
          <cell r="A415">
            <v>414</v>
          </cell>
          <cell r="B415" t="str">
            <v>Amberly</v>
          </cell>
          <cell r="C415" t="str">
            <v>Fall</v>
          </cell>
          <cell r="D415" t="str">
            <v>Daylight</v>
          </cell>
          <cell r="M415" t="str">
            <v>Control</v>
          </cell>
          <cell r="Y415">
            <v>3.1819632976066892</v>
          </cell>
          <cell r="AC415">
            <v>10.78047909407386</v>
          </cell>
        </row>
        <row r="416">
          <cell r="A416">
            <v>415</v>
          </cell>
          <cell r="B416" t="str">
            <v>Amberly</v>
          </cell>
          <cell r="C416" t="str">
            <v>Fall</v>
          </cell>
          <cell r="D416" t="str">
            <v>Daylight</v>
          </cell>
          <cell r="M416" t="str">
            <v>Control</v>
          </cell>
          <cell r="Y416">
            <v>2.371448525748896</v>
          </cell>
          <cell r="AC416">
            <v>11.962512988558274</v>
          </cell>
        </row>
        <row r="417">
          <cell r="A417">
            <v>416</v>
          </cell>
          <cell r="B417" t="str">
            <v>Amberly</v>
          </cell>
          <cell r="C417" t="str">
            <v>Fall</v>
          </cell>
          <cell r="D417" t="str">
            <v>Daylight</v>
          </cell>
          <cell r="M417" t="str">
            <v>Control</v>
          </cell>
          <cell r="Y417">
            <v>2.4690886994299555</v>
          </cell>
          <cell r="AC417">
            <v>7.4540540951531895</v>
          </cell>
        </row>
        <row r="418">
          <cell r="A418">
            <v>417</v>
          </cell>
          <cell r="B418" t="str">
            <v>Amberly</v>
          </cell>
          <cell r="C418" t="str">
            <v>Fall</v>
          </cell>
          <cell r="D418" t="str">
            <v>Daylight</v>
          </cell>
          <cell r="M418" t="str">
            <v>Control</v>
          </cell>
          <cell r="Y418">
            <v>2.6059631151038563</v>
          </cell>
          <cell r="AC418">
            <v>12.441352176288387</v>
          </cell>
        </row>
        <row r="419">
          <cell r="A419">
            <v>418</v>
          </cell>
          <cell r="B419" t="str">
            <v>Amberly</v>
          </cell>
          <cell r="C419" t="str">
            <v>Fall</v>
          </cell>
          <cell r="D419" t="str">
            <v>Daylight</v>
          </cell>
          <cell r="M419" t="str">
            <v>Control</v>
          </cell>
          <cell r="Y419">
            <v>2.0371231137811723</v>
          </cell>
          <cell r="AC419">
            <v>15.30840444116124</v>
          </cell>
        </row>
        <row r="420">
          <cell r="A420">
            <v>419</v>
          </cell>
          <cell r="B420" t="str">
            <v>Amberly</v>
          </cell>
          <cell r="C420" t="str">
            <v>Fall</v>
          </cell>
          <cell r="D420" t="str">
            <v>Daylight</v>
          </cell>
          <cell r="M420" t="str">
            <v>Control</v>
          </cell>
          <cell r="Y420">
            <v>2.0445081131818403</v>
          </cell>
          <cell r="AC420">
            <v>15.328868691937572</v>
          </cell>
        </row>
        <row r="421">
          <cell r="A421">
            <v>420</v>
          </cell>
          <cell r="B421" t="str">
            <v>Amberly</v>
          </cell>
          <cell r="C421" t="str">
            <v>Fall</v>
          </cell>
          <cell r="D421" t="str">
            <v>Daylight</v>
          </cell>
          <cell r="M421" t="str">
            <v>Control</v>
          </cell>
          <cell r="Y421">
            <v>1.6961931365618892</v>
          </cell>
          <cell r="AC421">
            <v>13.40609032258013</v>
          </cell>
        </row>
        <row r="422">
          <cell r="A422">
            <v>421</v>
          </cell>
          <cell r="B422" t="str">
            <v>Amberly</v>
          </cell>
          <cell r="C422" t="str">
            <v>Fall</v>
          </cell>
          <cell r="D422" t="str">
            <v>Daylight</v>
          </cell>
          <cell r="M422" t="str">
            <v>Control</v>
          </cell>
          <cell r="Y422">
            <v>2.0749846431183991</v>
          </cell>
          <cell r="AC422">
            <v>10.789324615385794</v>
          </cell>
        </row>
        <row r="423">
          <cell r="A423">
            <v>422</v>
          </cell>
          <cell r="B423" t="str">
            <v>Amberly</v>
          </cell>
          <cell r="C423" t="str">
            <v>Fall</v>
          </cell>
          <cell r="D423" t="str">
            <v>Daylight</v>
          </cell>
          <cell r="M423" t="str">
            <v>Glucose</v>
          </cell>
          <cell r="Y423">
            <v>2.7652082502749429</v>
          </cell>
          <cell r="AC423">
            <v>6.2195787985854842</v>
          </cell>
        </row>
        <row r="424">
          <cell r="A424">
            <v>423</v>
          </cell>
          <cell r="B424" t="str">
            <v>Amberly</v>
          </cell>
          <cell r="C424" t="str">
            <v>Fall</v>
          </cell>
          <cell r="D424" t="str">
            <v>Daylight</v>
          </cell>
          <cell r="M424" t="str">
            <v>Glucose</v>
          </cell>
          <cell r="Y424">
            <v>8.9137462621229844</v>
          </cell>
          <cell r="AC424">
            <v>12.33576468038788</v>
          </cell>
        </row>
        <row r="425">
          <cell r="A425">
            <v>424</v>
          </cell>
          <cell r="B425" t="str">
            <v>Amberly</v>
          </cell>
          <cell r="C425" t="str">
            <v>Fall</v>
          </cell>
          <cell r="D425" t="str">
            <v>Daylight</v>
          </cell>
          <cell r="M425" t="str">
            <v>Glucose</v>
          </cell>
          <cell r="Y425">
            <v>4.4505787230354272</v>
          </cell>
          <cell r="AC425">
            <v>10.26490563380243</v>
          </cell>
        </row>
        <row r="426">
          <cell r="A426">
            <v>425</v>
          </cell>
          <cell r="B426" t="str">
            <v>Amberly</v>
          </cell>
          <cell r="C426" t="str">
            <v>Fall</v>
          </cell>
          <cell r="D426" t="str">
            <v>Daylight</v>
          </cell>
          <cell r="M426" t="str">
            <v>Glucose</v>
          </cell>
          <cell r="Y426">
            <v>11.714201440250152</v>
          </cell>
          <cell r="AC426">
            <v>7.4650366697113721</v>
          </cell>
        </row>
        <row r="427">
          <cell r="A427">
            <v>426</v>
          </cell>
          <cell r="B427" t="str">
            <v>Amberly</v>
          </cell>
          <cell r="C427" t="str">
            <v>Fall</v>
          </cell>
          <cell r="D427" t="str">
            <v>Daylight</v>
          </cell>
          <cell r="M427" t="str">
            <v>Glucose</v>
          </cell>
          <cell r="Y427">
            <v>0.8877471860801992</v>
          </cell>
          <cell r="AC427">
            <v>7.0719942857150624</v>
          </cell>
        </row>
        <row r="428">
          <cell r="A428">
            <v>427</v>
          </cell>
          <cell r="B428" t="str">
            <v>Amberly</v>
          </cell>
          <cell r="C428" t="str">
            <v>Fall</v>
          </cell>
          <cell r="D428" t="str">
            <v>Daylight</v>
          </cell>
          <cell r="M428" t="str">
            <v>Glucose</v>
          </cell>
          <cell r="Y428">
            <v>4.421446647625177</v>
          </cell>
          <cell r="AC428">
            <v>4.3830999460918525</v>
          </cell>
        </row>
        <row r="429">
          <cell r="A429">
            <v>428</v>
          </cell>
          <cell r="B429" t="str">
            <v>Amberly</v>
          </cell>
          <cell r="C429" t="str">
            <v>Fall</v>
          </cell>
          <cell r="D429" t="str">
            <v>Daylight</v>
          </cell>
          <cell r="M429" t="str">
            <v>Glucose</v>
          </cell>
          <cell r="Y429">
            <v>3.1147262830967439</v>
          </cell>
          <cell r="AC429">
            <v>5.4494266448438315</v>
          </cell>
        </row>
        <row r="430">
          <cell r="A430">
            <v>429</v>
          </cell>
          <cell r="B430" t="str">
            <v>Amberly</v>
          </cell>
          <cell r="C430" t="str">
            <v>Fall</v>
          </cell>
          <cell r="D430" t="str">
            <v>Daylight</v>
          </cell>
          <cell r="M430" t="str">
            <v>Glucose</v>
          </cell>
          <cell r="Y430">
            <v>8.9634392834672703</v>
          </cell>
          <cell r="AC430">
            <v>9.8576051618513461</v>
          </cell>
        </row>
        <row r="431">
          <cell r="A431">
            <v>430</v>
          </cell>
          <cell r="B431" t="str">
            <v>Amberly</v>
          </cell>
          <cell r="C431" t="str">
            <v>Fall</v>
          </cell>
          <cell r="D431" t="str">
            <v>Daylight</v>
          </cell>
          <cell r="M431" t="str">
            <v>Arabinose</v>
          </cell>
          <cell r="Y431">
            <v>3.87513237504275</v>
          </cell>
          <cell r="AC431">
            <v>17.851428000001945</v>
          </cell>
        </row>
        <row r="432">
          <cell r="A432">
            <v>431</v>
          </cell>
          <cell r="B432" t="str">
            <v>Amberly</v>
          </cell>
          <cell r="C432" t="str">
            <v>Fall</v>
          </cell>
          <cell r="D432" t="str">
            <v>Daylight</v>
          </cell>
          <cell r="M432" t="str">
            <v>Arabinose</v>
          </cell>
          <cell r="Y432">
            <v>7.65544989649411</v>
          </cell>
          <cell r="AC432">
            <v>11.375775725026777</v>
          </cell>
        </row>
        <row r="433">
          <cell r="A433">
            <v>432</v>
          </cell>
          <cell r="B433" t="str">
            <v>Amberly</v>
          </cell>
          <cell r="C433" t="str">
            <v>Fall</v>
          </cell>
          <cell r="D433" t="str">
            <v>Daylight</v>
          </cell>
          <cell r="M433" t="str">
            <v>Arabinose</v>
          </cell>
          <cell r="Y433">
            <v>3.6446898640398828</v>
          </cell>
          <cell r="AC433">
            <v>13.175375183960735</v>
          </cell>
        </row>
        <row r="434">
          <cell r="A434">
            <v>433</v>
          </cell>
          <cell r="B434" t="str">
            <v>Amberly</v>
          </cell>
          <cell r="C434" t="str">
            <v>Fall</v>
          </cell>
          <cell r="D434" t="str">
            <v>Daylight</v>
          </cell>
          <cell r="M434" t="str">
            <v>Arabinose</v>
          </cell>
          <cell r="Y434">
            <v>2.7351482606835407</v>
          </cell>
          <cell r="AC434">
            <v>4.827948042402074</v>
          </cell>
        </row>
        <row r="435">
          <cell r="A435">
            <v>434</v>
          </cell>
          <cell r="B435" t="str">
            <v>Amberly</v>
          </cell>
          <cell r="C435" t="str">
            <v>Fall</v>
          </cell>
          <cell r="D435" t="str">
            <v>Daylight</v>
          </cell>
          <cell r="M435" t="str">
            <v>Arabinose</v>
          </cell>
          <cell r="Y435">
            <v>1.4046268045734613</v>
          </cell>
          <cell r="AC435">
            <v>8.6263681735977649</v>
          </cell>
        </row>
        <row r="436">
          <cell r="A436">
            <v>435</v>
          </cell>
          <cell r="B436" t="str">
            <v>Amberly</v>
          </cell>
          <cell r="C436" t="str">
            <v>Fall</v>
          </cell>
          <cell r="D436" t="str">
            <v>Daylight</v>
          </cell>
          <cell r="M436" t="str">
            <v>Arabinose</v>
          </cell>
          <cell r="Y436">
            <v>4.0269722657993645</v>
          </cell>
          <cell r="AC436">
            <v>9.1097951526042387</v>
          </cell>
        </row>
        <row r="437">
          <cell r="A437">
            <v>436</v>
          </cell>
          <cell r="B437" t="str">
            <v>Amberly</v>
          </cell>
          <cell r="C437" t="str">
            <v>Fall</v>
          </cell>
          <cell r="D437" t="str">
            <v>Daylight</v>
          </cell>
          <cell r="M437" t="str">
            <v>Arabinose</v>
          </cell>
          <cell r="Y437">
            <v>5.6406546998763387</v>
          </cell>
          <cell r="AC437">
            <v>11.066122445256692</v>
          </cell>
        </row>
        <row r="438">
          <cell r="A438">
            <v>437</v>
          </cell>
          <cell r="B438" t="str">
            <v>Amberly</v>
          </cell>
          <cell r="C438" t="str">
            <v>Fall</v>
          </cell>
          <cell r="D438" t="str">
            <v>Daylight</v>
          </cell>
          <cell r="M438" t="str">
            <v>Arabinose</v>
          </cell>
          <cell r="Y438">
            <v>7.6772099002271892</v>
          </cell>
          <cell r="AC438">
            <v>9.2153968586393216</v>
          </cell>
        </row>
        <row r="439">
          <cell r="A439">
            <v>438</v>
          </cell>
          <cell r="B439" t="str">
            <v>Amberly</v>
          </cell>
          <cell r="C439" t="str">
            <v>Fall</v>
          </cell>
          <cell r="D439" t="str">
            <v>Daylight</v>
          </cell>
          <cell r="M439" t="str">
            <v>Cellobiose</v>
          </cell>
          <cell r="Y439">
            <v>3.5657877548839112</v>
          </cell>
          <cell r="AC439">
            <v>17.10136800000188</v>
          </cell>
        </row>
        <row r="440">
          <cell r="A440">
            <v>439</v>
          </cell>
          <cell r="B440" t="str">
            <v>Amberly</v>
          </cell>
          <cell r="C440" t="str">
            <v>Fall</v>
          </cell>
          <cell r="D440" t="str">
            <v>Daylight</v>
          </cell>
          <cell r="M440" t="str">
            <v>Cellobiose</v>
          </cell>
          <cell r="Y440">
            <v>4.4483433391132143</v>
          </cell>
          <cell r="AC440">
            <v>11.8407864523529</v>
          </cell>
        </row>
        <row r="441">
          <cell r="A441">
            <v>440</v>
          </cell>
          <cell r="B441" t="str">
            <v>Amberly</v>
          </cell>
          <cell r="C441" t="str">
            <v>Fall</v>
          </cell>
          <cell r="D441" t="str">
            <v>Daylight</v>
          </cell>
          <cell r="M441" t="str">
            <v>Cellobiose</v>
          </cell>
          <cell r="Y441">
            <v>10.395863972391078</v>
          </cell>
          <cell r="AC441">
            <v>8.4155198420083632</v>
          </cell>
        </row>
        <row r="442">
          <cell r="A442">
            <v>441</v>
          </cell>
          <cell r="B442" t="str">
            <v>Amberly</v>
          </cell>
          <cell r="C442" t="str">
            <v>Fall</v>
          </cell>
          <cell r="D442" t="str">
            <v>Daylight</v>
          </cell>
          <cell r="M442" t="str">
            <v>Cellobiose</v>
          </cell>
          <cell r="Y442">
            <v>2.3093814467838847</v>
          </cell>
          <cell r="AC442">
            <v>6.8145414364634656</v>
          </cell>
        </row>
        <row r="443">
          <cell r="A443">
            <v>442</v>
          </cell>
          <cell r="B443" t="str">
            <v>Amberly</v>
          </cell>
          <cell r="C443" t="str">
            <v>Fall</v>
          </cell>
          <cell r="D443" t="str">
            <v>Daylight</v>
          </cell>
          <cell r="M443" t="str">
            <v>Cellobiose</v>
          </cell>
          <cell r="Y443">
            <v>6.038038056249154</v>
          </cell>
          <cell r="AC443">
            <v>7.2457318167050691</v>
          </cell>
        </row>
        <row r="444">
          <cell r="A444">
            <v>443</v>
          </cell>
          <cell r="B444" t="str">
            <v>Amberly</v>
          </cell>
          <cell r="C444" t="str">
            <v>Fall</v>
          </cell>
          <cell r="D444" t="str">
            <v>Daylight</v>
          </cell>
          <cell r="M444" t="str">
            <v>Cellobiose</v>
          </cell>
          <cell r="Y444">
            <v>5.7847233917858993</v>
          </cell>
          <cell r="AC444">
            <v>13.322408633089513</v>
          </cell>
        </row>
        <row r="445">
          <cell r="A445">
            <v>444</v>
          </cell>
          <cell r="B445" t="str">
            <v>Amberly</v>
          </cell>
          <cell r="C445" t="str">
            <v>Fall</v>
          </cell>
          <cell r="D445" t="str">
            <v>Daylight</v>
          </cell>
          <cell r="M445" t="str">
            <v>Cellobiose</v>
          </cell>
          <cell r="Y445">
            <v>10.935568577163615</v>
          </cell>
          <cell r="AC445">
            <v>12.71661357798048</v>
          </cell>
        </row>
        <row r="446">
          <cell r="A446">
            <v>445</v>
          </cell>
          <cell r="B446" t="str">
            <v>Amberly</v>
          </cell>
          <cell r="C446" t="str">
            <v>Fall</v>
          </cell>
          <cell r="D446" t="str">
            <v>Daylight</v>
          </cell>
          <cell r="M446" t="str">
            <v>Cellobiose</v>
          </cell>
          <cell r="Y446">
            <v>4.9419471674881779</v>
          </cell>
          <cell r="AC446">
            <v>6.6736674551354467</v>
          </cell>
        </row>
        <row r="450">
          <cell r="A450">
            <v>449</v>
          </cell>
          <cell r="B450" t="str">
            <v>Eastgate</v>
          </cell>
          <cell r="C450" t="str">
            <v>Fall</v>
          </cell>
          <cell r="D450" t="str">
            <v>Daylight</v>
          </cell>
          <cell r="M450" t="str">
            <v>Control</v>
          </cell>
          <cell r="Y450">
            <v>9.96646521237248</v>
          </cell>
          <cell r="AC450">
            <v>18.244353488370404</v>
          </cell>
        </row>
        <row r="451">
          <cell r="A451">
            <v>450</v>
          </cell>
          <cell r="B451" t="str">
            <v>Eastgate</v>
          </cell>
          <cell r="C451" t="str">
            <v>Fall</v>
          </cell>
          <cell r="D451" t="str">
            <v>Daylight</v>
          </cell>
          <cell r="M451" t="str">
            <v>Control</v>
          </cell>
          <cell r="Y451">
            <v>2.7987741536707507</v>
          </cell>
          <cell r="AC451">
            <v>26.999548825048265</v>
          </cell>
        </row>
        <row r="452">
          <cell r="A452">
            <v>451</v>
          </cell>
          <cell r="B452" t="str">
            <v>Eastgate</v>
          </cell>
          <cell r="C452" t="str">
            <v>Fall</v>
          </cell>
          <cell r="D452" t="str">
            <v>Daylight</v>
          </cell>
          <cell r="M452" t="str">
            <v>Control</v>
          </cell>
          <cell r="Y452">
            <v>1.8963917204221699</v>
          </cell>
          <cell r="AC452">
            <v>10.703216580311169</v>
          </cell>
        </row>
        <row r="453">
          <cell r="A453">
            <v>452</v>
          </cell>
          <cell r="B453" t="str">
            <v>Eastgate</v>
          </cell>
          <cell r="C453" t="str">
            <v>Fall</v>
          </cell>
          <cell r="D453" t="str">
            <v>Daylight</v>
          </cell>
          <cell r="M453" t="str">
            <v>Control</v>
          </cell>
          <cell r="Y453">
            <v>1.5614241557463175</v>
          </cell>
          <cell r="AC453">
            <v>3.1362710327456207</v>
          </cell>
        </row>
        <row r="454">
          <cell r="A454">
            <v>453</v>
          </cell>
          <cell r="B454" t="str">
            <v>Eastgate</v>
          </cell>
          <cell r="C454" t="str">
            <v>Fall</v>
          </cell>
          <cell r="D454" t="str">
            <v>Daylight</v>
          </cell>
          <cell r="M454" t="str">
            <v>Control</v>
          </cell>
          <cell r="Y454">
            <v>1.2783160291230571</v>
          </cell>
        </row>
        <row r="455">
          <cell r="A455">
            <v>454</v>
          </cell>
          <cell r="B455" t="str">
            <v>Eastgate</v>
          </cell>
          <cell r="C455" t="str">
            <v>Fall</v>
          </cell>
          <cell r="D455" t="str">
            <v>Daylight</v>
          </cell>
          <cell r="M455" t="str">
            <v>Control</v>
          </cell>
          <cell r="Y455">
            <v>2.7220537858051985</v>
          </cell>
          <cell r="AC455">
            <v>3.7327701771595092</v>
          </cell>
        </row>
        <row r="456">
          <cell r="A456">
            <v>455</v>
          </cell>
          <cell r="B456" t="str">
            <v>Eastgate</v>
          </cell>
          <cell r="C456" t="str">
            <v>Fall</v>
          </cell>
          <cell r="D456" t="str">
            <v>Daylight</v>
          </cell>
          <cell r="M456" t="str">
            <v>Control</v>
          </cell>
          <cell r="Y456">
            <v>1.8986438606355065</v>
          </cell>
          <cell r="AC456">
            <v>11.562968759126393</v>
          </cell>
        </row>
        <row r="457">
          <cell r="A457">
            <v>456</v>
          </cell>
          <cell r="B457" t="str">
            <v>Eastgate</v>
          </cell>
          <cell r="C457" t="str">
            <v>Fall</v>
          </cell>
          <cell r="D457" t="str">
            <v>Daylight</v>
          </cell>
          <cell r="M457" t="str">
            <v>Glucose</v>
          </cell>
          <cell r="Y457">
            <v>10.047084371409831</v>
          </cell>
          <cell r="AC457">
            <v>16.810868571430426</v>
          </cell>
        </row>
        <row r="458">
          <cell r="A458">
            <v>457</v>
          </cell>
          <cell r="B458" t="str">
            <v>Eastgate</v>
          </cell>
          <cell r="C458" t="str">
            <v>Fall</v>
          </cell>
          <cell r="D458" t="str">
            <v>Daylight</v>
          </cell>
          <cell r="M458" t="str">
            <v>Glucose</v>
          </cell>
          <cell r="Y458">
            <v>6.9418996462885598</v>
          </cell>
          <cell r="AC458">
            <v>7.8181657258067476</v>
          </cell>
        </row>
        <row r="459">
          <cell r="A459">
            <v>458</v>
          </cell>
          <cell r="B459" t="str">
            <v>Eastgate</v>
          </cell>
          <cell r="C459" t="str">
            <v>Fall</v>
          </cell>
          <cell r="D459" t="str">
            <v>Daylight</v>
          </cell>
          <cell r="M459" t="str">
            <v>Glucose</v>
          </cell>
          <cell r="Y459">
            <v>10.217391219360008</v>
          </cell>
          <cell r="AC459">
            <v>30.589914360316673</v>
          </cell>
        </row>
        <row r="460">
          <cell r="A460">
            <v>459</v>
          </cell>
          <cell r="B460" t="str">
            <v>Eastgate</v>
          </cell>
          <cell r="C460" t="str">
            <v>Fall</v>
          </cell>
          <cell r="D460" t="str">
            <v>Daylight</v>
          </cell>
          <cell r="M460" t="str">
            <v>Glucose</v>
          </cell>
          <cell r="Y460">
            <v>12.726371383738</v>
          </cell>
        </row>
        <row r="461">
          <cell r="A461">
            <v>460</v>
          </cell>
          <cell r="B461" t="str">
            <v>Eastgate</v>
          </cell>
          <cell r="C461" t="str">
            <v>Fall</v>
          </cell>
          <cell r="D461" t="str">
            <v>Daylight</v>
          </cell>
          <cell r="M461" t="str">
            <v>Glucose</v>
          </cell>
          <cell r="Y461">
            <v>13.771768184151336</v>
          </cell>
          <cell r="AC461">
            <v>6.3533016949152374</v>
          </cell>
        </row>
        <row r="462">
          <cell r="A462">
            <v>461</v>
          </cell>
          <cell r="B462" t="str">
            <v>Eastgate</v>
          </cell>
          <cell r="C462" t="str">
            <v>Fall</v>
          </cell>
          <cell r="D462" t="str">
            <v>Daylight</v>
          </cell>
          <cell r="M462" t="str">
            <v>Glucose</v>
          </cell>
          <cell r="Y462">
            <v>8.2423750236877602</v>
          </cell>
          <cell r="AC462">
            <v>7.3312047389856971</v>
          </cell>
        </row>
        <row r="463">
          <cell r="A463">
            <v>462</v>
          </cell>
          <cell r="B463" t="str">
            <v>Eastgate</v>
          </cell>
          <cell r="C463" t="str">
            <v>Fall</v>
          </cell>
          <cell r="D463" t="str">
            <v>Daylight</v>
          </cell>
          <cell r="M463" t="str">
            <v>Glucose</v>
          </cell>
          <cell r="Y463">
            <v>12.747652126838357</v>
          </cell>
          <cell r="AC463">
            <v>7.8884359024387285</v>
          </cell>
        </row>
        <row r="464">
          <cell r="A464">
            <v>463</v>
          </cell>
          <cell r="B464" t="str">
            <v>Eastgate</v>
          </cell>
          <cell r="C464" t="str">
            <v>Fall</v>
          </cell>
          <cell r="D464" t="str">
            <v>Daylight</v>
          </cell>
          <cell r="M464" t="str">
            <v>Glucose</v>
          </cell>
          <cell r="Y464">
            <v>10.095147299880805</v>
          </cell>
          <cell r="AC464">
            <v>3.9937885516711216</v>
          </cell>
        </row>
        <row r="465">
          <cell r="A465">
            <v>464</v>
          </cell>
          <cell r="B465" t="str">
            <v>Eastgate</v>
          </cell>
          <cell r="C465" t="str">
            <v>Fall</v>
          </cell>
          <cell r="D465" t="str">
            <v>Daylight</v>
          </cell>
          <cell r="M465" t="str">
            <v>Arabinose</v>
          </cell>
          <cell r="Y465">
            <v>8.0495789502427577</v>
          </cell>
          <cell r="AC465">
            <v>11.726632500001866</v>
          </cell>
        </row>
        <row r="466">
          <cell r="A466">
            <v>465</v>
          </cell>
          <cell r="B466" t="str">
            <v>Eastgate</v>
          </cell>
          <cell r="C466" t="str">
            <v>Fall</v>
          </cell>
          <cell r="D466" t="str">
            <v>Daylight</v>
          </cell>
          <cell r="M466" t="str">
            <v>Arabinose</v>
          </cell>
          <cell r="Y466">
            <v>8.2989517778345476</v>
          </cell>
          <cell r="AC466">
            <v>23.364036057364306</v>
          </cell>
        </row>
        <row r="467">
          <cell r="A467">
            <v>466</v>
          </cell>
          <cell r="B467" t="str">
            <v>Eastgate</v>
          </cell>
          <cell r="C467" t="str">
            <v>Fall</v>
          </cell>
          <cell r="D467" t="str">
            <v>Daylight</v>
          </cell>
          <cell r="M467" t="str">
            <v>Arabinose</v>
          </cell>
          <cell r="Y467">
            <v>6.0536954044201865</v>
          </cell>
          <cell r="AC467">
            <v>23.698346144430705</v>
          </cell>
        </row>
        <row r="468">
          <cell r="A468">
            <v>467</v>
          </cell>
          <cell r="B468" t="str">
            <v>Eastgate</v>
          </cell>
          <cell r="C468" t="str">
            <v>Fall</v>
          </cell>
          <cell r="D468" t="str">
            <v>Daylight</v>
          </cell>
          <cell r="M468" t="str">
            <v>Arabinose</v>
          </cell>
          <cell r="Y468">
            <v>8.4870695627351171</v>
          </cell>
          <cell r="AC468">
            <v>13.965918449674469</v>
          </cell>
        </row>
        <row r="469">
          <cell r="A469">
            <v>468</v>
          </cell>
          <cell r="B469" t="str">
            <v>Eastgate</v>
          </cell>
          <cell r="C469" t="str">
            <v>Fall</v>
          </cell>
          <cell r="D469" t="str">
            <v>Daylight</v>
          </cell>
          <cell r="M469" t="str">
            <v>Arabinose</v>
          </cell>
          <cell r="Y469">
            <v>19.664387651705322</v>
          </cell>
          <cell r="AC469">
            <v>9.4979858529819854</v>
          </cell>
        </row>
        <row r="470">
          <cell r="A470">
            <v>469</v>
          </cell>
          <cell r="B470" t="str">
            <v>Eastgate</v>
          </cell>
          <cell r="C470" t="str">
            <v>Fall</v>
          </cell>
          <cell r="D470" t="str">
            <v>Daylight</v>
          </cell>
          <cell r="M470" t="str">
            <v>Arabinose</v>
          </cell>
          <cell r="Y470">
            <v>7.3917358216348514</v>
          </cell>
          <cell r="AC470">
            <v>13.572366907367691</v>
          </cell>
        </row>
        <row r="471">
          <cell r="A471">
            <v>470</v>
          </cell>
          <cell r="B471" t="str">
            <v>Eastgate</v>
          </cell>
          <cell r="C471" t="str">
            <v>Fall</v>
          </cell>
          <cell r="D471" t="str">
            <v>Daylight</v>
          </cell>
          <cell r="M471" t="str">
            <v>Arabinose</v>
          </cell>
          <cell r="Y471">
            <v>9.3130046775408264</v>
          </cell>
          <cell r="AC471">
            <v>36.04455000000398</v>
          </cell>
        </row>
        <row r="472">
          <cell r="A472">
            <v>471</v>
          </cell>
          <cell r="B472" t="str">
            <v>Eastgate</v>
          </cell>
          <cell r="C472" t="str">
            <v>Fall</v>
          </cell>
          <cell r="D472" t="str">
            <v>Daylight</v>
          </cell>
          <cell r="M472" t="str">
            <v>Cellobiose</v>
          </cell>
          <cell r="Y472">
            <v>9.2516267767156553</v>
          </cell>
          <cell r="AC472">
            <v>11.261405042015594</v>
          </cell>
        </row>
        <row r="473">
          <cell r="A473">
            <v>472</v>
          </cell>
          <cell r="B473" t="str">
            <v>Eastgate</v>
          </cell>
          <cell r="C473" t="str">
            <v>Fall</v>
          </cell>
          <cell r="D473" t="str">
            <v>Daylight</v>
          </cell>
          <cell r="M473" t="str">
            <v>Cellobiose</v>
          </cell>
          <cell r="Y473">
            <v>6.436384656173094</v>
          </cell>
          <cell r="AC473">
            <v>14.094391709843263</v>
          </cell>
        </row>
        <row r="474">
          <cell r="A474">
            <v>473</v>
          </cell>
          <cell r="B474" t="str">
            <v>Eastgate</v>
          </cell>
          <cell r="C474" t="str">
            <v>Fall</v>
          </cell>
          <cell r="D474" t="str">
            <v>Daylight</v>
          </cell>
          <cell r="M474" t="str">
            <v>Cellobiose</v>
          </cell>
          <cell r="Y474">
            <v>6.9182382245077712</v>
          </cell>
          <cell r="AC474">
            <v>11.251356629731688</v>
          </cell>
        </row>
        <row r="475">
          <cell r="A475">
            <v>474</v>
          </cell>
          <cell r="B475" t="str">
            <v>Eastgate</v>
          </cell>
          <cell r="C475" t="str">
            <v>Fall</v>
          </cell>
          <cell r="D475" t="str">
            <v>Daylight</v>
          </cell>
          <cell r="M475" t="str">
            <v>Cellobiose</v>
          </cell>
          <cell r="Y475">
            <v>8.9800295655642781</v>
          </cell>
          <cell r="AC475">
            <v>13.111513953486421</v>
          </cell>
        </row>
        <row r="476">
          <cell r="A476">
            <v>475</v>
          </cell>
          <cell r="B476" t="str">
            <v>Eastgate</v>
          </cell>
          <cell r="C476" t="str">
            <v>Fall</v>
          </cell>
          <cell r="D476" t="str">
            <v>Daylight</v>
          </cell>
          <cell r="M476" t="str">
            <v>Cellobiose</v>
          </cell>
          <cell r="Y476">
            <v>8.1026324732685246</v>
          </cell>
          <cell r="AC476">
            <v>8.277447857142624</v>
          </cell>
        </row>
        <row r="477">
          <cell r="A477">
            <v>476</v>
          </cell>
          <cell r="B477" t="str">
            <v>Eastgate</v>
          </cell>
          <cell r="C477" t="str">
            <v>Fall</v>
          </cell>
          <cell r="D477" t="str">
            <v>Daylight</v>
          </cell>
          <cell r="M477" t="str">
            <v>Cellobiose</v>
          </cell>
          <cell r="Y477">
            <v>12.064257427997173</v>
          </cell>
          <cell r="AC477">
            <v>8.1362747197107108</v>
          </cell>
        </row>
        <row r="478">
          <cell r="A478">
            <v>477</v>
          </cell>
          <cell r="B478" t="str">
            <v>Eastgate</v>
          </cell>
          <cell r="C478" t="str">
            <v>Fall</v>
          </cell>
          <cell r="D478" t="str">
            <v>Daylight</v>
          </cell>
          <cell r="M478" t="str">
            <v>Cellobiose</v>
          </cell>
          <cell r="Y478">
            <v>10.738138156800401</v>
          </cell>
          <cell r="AC478">
            <v>6.7234101702125582</v>
          </cell>
        </row>
        <row r="479">
          <cell r="A479">
            <v>478</v>
          </cell>
          <cell r="B479" t="str">
            <v>Eastgate</v>
          </cell>
          <cell r="C479" t="str">
            <v>Fall</v>
          </cell>
          <cell r="D479" t="str">
            <v>Daylight</v>
          </cell>
          <cell r="M479" t="str">
            <v>Cellobiose</v>
          </cell>
          <cell r="Y479">
            <v>15.632127723369214</v>
          </cell>
          <cell r="AC479">
            <v>6.3220143091860059</v>
          </cell>
        </row>
        <row r="483">
          <cell r="A483">
            <v>482</v>
          </cell>
          <cell r="B483" t="str">
            <v>Eastgate</v>
          </cell>
          <cell r="C483" t="str">
            <v>Fall</v>
          </cell>
          <cell r="D483" t="str">
            <v>Buried Up</v>
          </cell>
          <cell r="M483" t="str">
            <v>Control</v>
          </cell>
          <cell r="Y483">
            <v>2.6795968399494212</v>
          </cell>
          <cell r="AC483">
            <v>26.281359806304785</v>
          </cell>
        </row>
        <row r="484">
          <cell r="A484">
            <v>483</v>
          </cell>
          <cell r="B484" t="str">
            <v>Eastgate</v>
          </cell>
          <cell r="C484" t="str">
            <v>Fall</v>
          </cell>
          <cell r="D484" t="str">
            <v>Buried Up</v>
          </cell>
          <cell r="M484" t="str">
            <v>Control</v>
          </cell>
          <cell r="Y484">
            <v>1.9122590222736784</v>
          </cell>
          <cell r="AC484">
            <v>3.9762216867474227</v>
          </cell>
        </row>
        <row r="485">
          <cell r="A485">
            <v>484</v>
          </cell>
          <cell r="B485" t="str">
            <v>Eastgate</v>
          </cell>
          <cell r="C485" t="str">
            <v>Fall</v>
          </cell>
          <cell r="D485" t="str">
            <v>Buried Up</v>
          </cell>
          <cell r="M485" t="str">
            <v>Control</v>
          </cell>
          <cell r="Y485">
            <v>1.4495591002363881</v>
          </cell>
          <cell r="AC485">
            <v>8.9911038461519741</v>
          </cell>
        </row>
        <row r="486">
          <cell r="A486">
            <v>485</v>
          </cell>
          <cell r="B486" t="str">
            <v>Eastgate</v>
          </cell>
          <cell r="C486" t="str">
            <v>Fall</v>
          </cell>
          <cell r="D486" t="str">
            <v>Buried Up</v>
          </cell>
          <cell r="M486" t="str">
            <v>Control</v>
          </cell>
          <cell r="Y486">
            <v>5.1296909554869528</v>
          </cell>
          <cell r="AC486">
            <v>14.416657752256155</v>
          </cell>
        </row>
        <row r="487">
          <cell r="A487">
            <v>486</v>
          </cell>
          <cell r="B487" t="str">
            <v>Eastgate</v>
          </cell>
          <cell r="C487" t="str">
            <v>Fall</v>
          </cell>
          <cell r="D487" t="str">
            <v>Buried Up</v>
          </cell>
          <cell r="M487" t="str">
            <v>Control</v>
          </cell>
          <cell r="Y487">
            <v>3.7748490695554033</v>
          </cell>
          <cell r="AC487">
            <v>6.0657026086957364</v>
          </cell>
        </row>
        <row r="488">
          <cell r="A488">
            <v>487</v>
          </cell>
          <cell r="B488" t="str">
            <v>Eastgate</v>
          </cell>
          <cell r="C488" t="str">
            <v>Fall</v>
          </cell>
          <cell r="D488" t="str">
            <v>Buried Up</v>
          </cell>
          <cell r="M488" t="str">
            <v>Control</v>
          </cell>
          <cell r="Y488">
            <v>15.428812740539568</v>
          </cell>
          <cell r="AC488">
            <v>14.060296331360092</v>
          </cell>
        </row>
        <row r="489">
          <cell r="A489">
            <v>488</v>
          </cell>
          <cell r="B489" t="str">
            <v>Eastgate</v>
          </cell>
          <cell r="C489" t="str">
            <v>Fall</v>
          </cell>
          <cell r="D489" t="str">
            <v>Buried Up</v>
          </cell>
          <cell r="M489" t="str">
            <v>Control</v>
          </cell>
          <cell r="Y489">
            <v>4.2965404205012412</v>
          </cell>
          <cell r="AC489">
            <v>4.9876871186446117</v>
          </cell>
        </row>
        <row r="490">
          <cell r="A490">
            <v>489</v>
          </cell>
          <cell r="B490" t="str">
            <v>Eastgate</v>
          </cell>
          <cell r="C490" t="str">
            <v>Fall</v>
          </cell>
          <cell r="D490" t="str">
            <v>Buried Up</v>
          </cell>
          <cell r="M490" t="str">
            <v>Control</v>
          </cell>
          <cell r="Y490">
            <v>3.3232845710608139</v>
          </cell>
          <cell r="AC490">
            <v>1.29457410639369</v>
          </cell>
        </row>
        <row r="491">
          <cell r="A491">
            <v>490</v>
          </cell>
          <cell r="B491" t="str">
            <v>Eastgate</v>
          </cell>
          <cell r="C491" t="str">
            <v>Fall</v>
          </cell>
          <cell r="D491" t="str">
            <v>Buried Up</v>
          </cell>
          <cell r="M491" t="str">
            <v>Glucose</v>
          </cell>
          <cell r="Y491">
            <v>10.136765402559009</v>
          </cell>
          <cell r="AC491">
            <v>40.448579757096375</v>
          </cell>
        </row>
        <row r="492">
          <cell r="A492">
            <v>491</v>
          </cell>
          <cell r="B492" t="str">
            <v>Eastgate</v>
          </cell>
          <cell r="C492" t="str">
            <v>Fall</v>
          </cell>
          <cell r="D492" t="str">
            <v>Buried Up</v>
          </cell>
          <cell r="M492" t="str">
            <v>Glucose</v>
          </cell>
          <cell r="Y492">
            <v>11.809872547702756</v>
          </cell>
          <cell r="AC492">
            <v>5.848904747276376</v>
          </cell>
        </row>
        <row r="493">
          <cell r="A493">
            <v>492</v>
          </cell>
          <cell r="B493" t="str">
            <v>Eastgate</v>
          </cell>
          <cell r="C493" t="str">
            <v>Fall</v>
          </cell>
          <cell r="D493" t="str">
            <v>Buried Up</v>
          </cell>
          <cell r="M493" t="str">
            <v>Glucose</v>
          </cell>
          <cell r="Y493">
            <v>13.515905906002807</v>
          </cell>
          <cell r="AC493">
            <v>4.6262294906882779</v>
          </cell>
        </row>
        <row r="494">
          <cell r="A494">
            <v>493</v>
          </cell>
          <cell r="B494" t="str">
            <v>Eastgate</v>
          </cell>
          <cell r="C494" t="str">
            <v>Fall</v>
          </cell>
          <cell r="D494" t="str">
            <v>Buried Up</v>
          </cell>
          <cell r="M494" t="str">
            <v>Glucose</v>
          </cell>
          <cell r="Y494">
            <v>5.6886465963831787</v>
          </cell>
          <cell r="AC494">
            <v>2.9686360989464475</v>
          </cell>
        </row>
        <row r="495">
          <cell r="A495">
            <v>494</v>
          </cell>
          <cell r="B495" t="str">
            <v>Eastgate</v>
          </cell>
          <cell r="C495" t="str">
            <v>Fall</v>
          </cell>
          <cell r="D495" t="str">
            <v>Buried Up</v>
          </cell>
          <cell r="M495" t="str">
            <v>Glucose</v>
          </cell>
          <cell r="Y495">
            <v>18.753425080167077</v>
          </cell>
          <cell r="AC495">
            <v>13.032015929204102</v>
          </cell>
        </row>
        <row r="496">
          <cell r="A496">
            <v>495</v>
          </cell>
          <cell r="B496" t="str">
            <v>Eastgate</v>
          </cell>
          <cell r="C496" t="str">
            <v>Fall</v>
          </cell>
          <cell r="D496" t="str">
            <v>Buried Up</v>
          </cell>
          <cell r="M496" t="str">
            <v>Glucose</v>
          </cell>
          <cell r="Y496">
            <v>16.756800054094043</v>
          </cell>
          <cell r="AC496">
            <v>19.089131707316071</v>
          </cell>
        </row>
        <row r="497">
          <cell r="A497">
            <v>496</v>
          </cell>
          <cell r="B497" t="str">
            <v>Eastgate</v>
          </cell>
          <cell r="C497" t="str">
            <v>Fall</v>
          </cell>
          <cell r="D497" t="str">
            <v>Buried Up</v>
          </cell>
          <cell r="M497" t="str">
            <v>Glucose</v>
          </cell>
          <cell r="Y497">
            <v>16.079263676753389</v>
          </cell>
          <cell r="AC497">
            <v>18.448037014549428</v>
          </cell>
        </row>
        <row r="498">
          <cell r="A498">
            <v>497</v>
          </cell>
          <cell r="B498" t="str">
            <v>Eastgate</v>
          </cell>
          <cell r="C498" t="str">
            <v>Fall</v>
          </cell>
          <cell r="D498" t="str">
            <v>Buried Up</v>
          </cell>
          <cell r="M498" t="str">
            <v>Glucose</v>
          </cell>
          <cell r="Y498">
            <v>12.000348902915562</v>
          </cell>
          <cell r="AC498">
            <v>1.6896295760904878</v>
          </cell>
        </row>
        <row r="499">
          <cell r="A499">
            <v>498</v>
          </cell>
          <cell r="B499" t="str">
            <v>Eastgate</v>
          </cell>
          <cell r="C499" t="str">
            <v>Fall</v>
          </cell>
          <cell r="D499" t="str">
            <v>Buried Up</v>
          </cell>
          <cell r="M499" t="str">
            <v>Arabinose</v>
          </cell>
          <cell r="Y499">
            <v>14.03178144610129</v>
          </cell>
          <cell r="AC499">
            <v>24.176352558142206</v>
          </cell>
        </row>
        <row r="500">
          <cell r="A500">
            <v>499</v>
          </cell>
          <cell r="B500" t="str">
            <v>Eastgate</v>
          </cell>
          <cell r="C500" t="str">
            <v>Fall</v>
          </cell>
          <cell r="D500" t="str">
            <v>Buried Up</v>
          </cell>
          <cell r="M500" t="str">
            <v>Arabinose</v>
          </cell>
          <cell r="Y500">
            <v>11.5043375861346</v>
          </cell>
          <cell r="AC500">
            <v>7.2360776798143744</v>
          </cell>
        </row>
        <row r="501">
          <cell r="A501">
            <v>500</v>
          </cell>
          <cell r="B501" t="str">
            <v>Eastgate</v>
          </cell>
          <cell r="C501" t="str">
            <v>Fall</v>
          </cell>
          <cell r="D501" t="str">
            <v>Buried Up</v>
          </cell>
          <cell r="M501" t="str">
            <v>Arabinose</v>
          </cell>
          <cell r="Y501">
            <v>12.106839708603362</v>
          </cell>
          <cell r="AC501">
            <v>10.565967693427043</v>
          </cell>
        </row>
        <row r="502">
          <cell r="A502">
            <v>501</v>
          </cell>
          <cell r="B502" t="str">
            <v>Eastgate</v>
          </cell>
          <cell r="C502" t="str">
            <v>Fall</v>
          </cell>
          <cell r="D502" t="str">
            <v>Buried Up</v>
          </cell>
          <cell r="M502" t="str">
            <v>Arabinose</v>
          </cell>
          <cell r="Y502">
            <v>10.254514059668344</v>
          </cell>
          <cell r="AC502">
            <v>7.0719942857148537</v>
          </cell>
        </row>
        <row r="503">
          <cell r="A503">
            <v>502</v>
          </cell>
          <cell r="B503" t="str">
            <v>Eastgate</v>
          </cell>
          <cell r="C503" t="str">
            <v>Fall</v>
          </cell>
          <cell r="D503" t="str">
            <v>Buried Up</v>
          </cell>
          <cell r="M503" t="str">
            <v>Arabinose</v>
          </cell>
          <cell r="Y503">
            <v>9.0972951175106367</v>
          </cell>
          <cell r="AC503">
            <v>6.4734067199997556</v>
          </cell>
        </row>
        <row r="504">
          <cell r="A504">
            <v>503</v>
          </cell>
          <cell r="B504" t="str">
            <v>Eastgate</v>
          </cell>
          <cell r="C504" t="str">
            <v>Fall</v>
          </cell>
          <cell r="D504" t="str">
            <v>Buried Up</v>
          </cell>
          <cell r="M504" t="str">
            <v>Arabinose</v>
          </cell>
          <cell r="Y504">
            <v>9.8654104725951122</v>
          </cell>
          <cell r="AC504">
            <v>13.560641551246446</v>
          </cell>
        </row>
        <row r="505">
          <cell r="A505">
            <v>504</v>
          </cell>
          <cell r="B505" t="str">
            <v>Eastgate</v>
          </cell>
          <cell r="C505" t="str">
            <v>Fall</v>
          </cell>
          <cell r="D505" t="str">
            <v>Buried Up</v>
          </cell>
          <cell r="M505" t="str">
            <v>Arabinose</v>
          </cell>
          <cell r="Y505">
            <v>13.335933147429897</v>
          </cell>
          <cell r="AC505">
            <v>16.248564551420504</v>
          </cell>
        </row>
        <row r="506">
          <cell r="A506">
            <v>505</v>
          </cell>
          <cell r="B506" t="str">
            <v>Eastgate</v>
          </cell>
          <cell r="C506" t="str">
            <v>Fall</v>
          </cell>
          <cell r="D506" t="str">
            <v>Buried Up</v>
          </cell>
          <cell r="M506" t="str">
            <v>Arabinose</v>
          </cell>
          <cell r="Y506">
            <v>10.847561274781054</v>
          </cell>
          <cell r="AC506">
            <v>14.956938227309248</v>
          </cell>
        </row>
        <row r="507">
          <cell r="A507">
            <v>506</v>
          </cell>
          <cell r="B507" t="str">
            <v>Eastgate</v>
          </cell>
          <cell r="C507" t="str">
            <v>Fall</v>
          </cell>
          <cell r="D507" t="str">
            <v>Buried Up</v>
          </cell>
          <cell r="M507" t="str">
            <v>Cellobiose</v>
          </cell>
          <cell r="Y507">
            <v>9.5211052405292982</v>
          </cell>
          <cell r="AC507">
            <v>9.6528294096595282</v>
          </cell>
        </row>
        <row r="508">
          <cell r="A508">
            <v>507</v>
          </cell>
          <cell r="B508" t="str">
            <v>Eastgate</v>
          </cell>
          <cell r="C508" t="str">
            <v>Fall</v>
          </cell>
          <cell r="D508" t="str">
            <v>Buried Up</v>
          </cell>
          <cell r="M508" t="str">
            <v>Cellobiose</v>
          </cell>
          <cell r="Y508">
            <v>12.035627538613722</v>
          </cell>
          <cell r="AC508">
            <v>12.755265898888171</v>
          </cell>
        </row>
        <row r="509">
          <cell r="A509">
            <v>508</v>
          </cell>
          <cell r="B509" t="str">
            <v>Eastgate</v>
          </cell>
          <cell r="C509" t="str">
            <v>Fall</v>
          </cell>
          <cell r="D509" t="str">
            <v>Buried Up</v>
          </cell>
          <cell r="M509" t="str">
            <v>Cellobiose</v>
          </cell>
          <cell r="Y509">
            <v>12.392356792998651</v>
          </cell>
          <cell r="AC509">
            <v>3.0363204665672052</v>
          </cell>
        </row>
        <row r="510">
          <cell r="A510">
            <v>509</v>
          </cell>
          <cell r="B510" t="str">
            <v>Eastgate</v>
          </cell>
          <cell r="C510" t="str">
            <v>Fall</v>
          </cell>
          <cell r="D510" t="str">
            <v>Buried Up</v>
          </cell>
          <cell r="M510" t="str">
            <v>Cellobiose</v>
          </cell>
          <cell r="Y510">
            <v>12.588880607372859</v>
          </cell>
          <cell r="AC510">
            <v>14.112746241456552</v>
          </cell>
        </row>
        <row r="511">
          <cell r="A511">
            <v>510</v>
          </cell>
          <cell r="B511" t="str">
            <v>Eastgate</v>
          </cell>
          <cell r="C511" t="str">
            <v>Fall</v>
          </cell>
          <cell r="D511" t="str">
            <v>Buried Up</v>
          </cell>
          <cell r="M511" t="str">
            <v>Cellobiose</v>
          </cell>
          <cell r="Y511">
            <v>11.484198827362812</v>
          </cell>
          <cell r="AC511">
            <v>16.51728386972021</v>
          </cell>
        </row>
        <row r="512">
          <cell r="A512">
            <v>511</v>
          </cell>
          <cell r="B512" t="str">
            <v>Eastgate</v>
          </cell>
          <cell r="C512" t="str">
            <v>Fall</v>
          </cell>
          <cell r="D512" t="str">
            <v>Buried Up</v>
          </cell>
          <cell r="M512" t="str">
            <v>Cellobiose</v>
          </cell>
          <cell r="Y512">
            <v>13.634860476059838</v>
          </cell>
          <cell r="AC512">
            <v>7.8754691119691449</v>
          </cell>
        </row>
        <row r="513">
          <cell r="A513">
            <v>512</v>
          </cell>
          <cell r="B513" t="str">
            <v>Eastgate</v>
          </cell>
          <cell r="C513" t="str">
            <v>Fall</v>
          </cell>
          <cell r="D513" t="str">
            <v>Buried Up</v>
          </cell>
          <cell r="M513" t="str">
            <v>Cellobiose</v>
          </cell>
          <cell r="Y513">
            <v>14.076326884140093</v>
          </cell>
          <cell r="AC513">
            <v>9.9803823912222267</v>
          </cell>
        </row>
        <row r="517">
          <cell r="A517">
            <v>516</v>
          </cell>
          <cell r="B517" t="str">
            <v>Eastgate</v>
          </cell>
          <cell r="C517" t="str">
            <v>Fall</v>
          </cell>
          <cell r="D517" t="str">
            <v>Buried Down</v>
          </cell>
          <cell r="M517" t="str">
            <v>Control</v>
          </cell>
          <cell r="Y517">
            <v>6.0035323931749573</v>
          </cell>
          <cell r="AC517">
            <v>12.970173333331562</v>
          </cell>
        </row>
        <row r="518">
          <cell r="A518">
            <v>517</v>
          </cell>
          <cell r="B518" t="str">
            <v>Eastgate</v>
          </cell>
          <cell r="C518" t="str">
            <v>Fall</v>
          </cell>
          <cell r="D518" t="str">
            <v>Buried Down</v>
          </cell>
          <cell r="M518" t="str">
            <v>Control</v>
          </cell>
          <cell r="Y518">
            <v>6.7845170466351865</v>
          </cell>
          <cell r="AC518">
            <v>10.55045026771489</v>
          </cell>
        </row>
        <row r="519">
          <cell r="A519">
            <v>518</v>
          </cell>
          <cell r="B519" t="str">
            <v>Eastgate</v>
          </cell>
          <cell r="C519" t="str">
            <v>Fall</v>
          </cell>
          <cell r="D519" t="str">
            <v>Buried Down</v>
          </cell>
          <cell r="M519" t="str">
            <v>Control</v>
          </cell>
          <cell r="Y519">
            <v>6.9833084840245361</v>
          </cell>
          <cell r="AC519">
            <v>5.1221382836274314</v>
          </cell>
        </row>
        <row r="520">
          <cell r="A520">
            <v>519</v>
          </cell>
          <cell r="B520" t="str">
            <v>Eastgate</v>
          </cell>
          <cell r="C520" t="str">
            <v>Fall</v>
          </cell>
          <cell r="D520" t="str">
            <v>Buried Down</v>
          </cell>
          <cell r="M520" t="str">
            <v>Control</v>
          </cell>
          <cell r="Y520">
            <v>6.6745875425353614</v>
          </cell>
          <cell r="AC520">
            <v>12.356979262670244</v>
          </cell>
        </row>
        <row r="521">
          <cell r="A521">
            <v>520</v>
          </cell>
          <cell r="B521" t="str">
            <v>Eastgate</v>
          </cell>
          <cell r="C521" t="str">
            <v>Fall</v>
          </cell>
          <cell r="D521" t="str">
            <v>Buried Down</v>
          </cell>
          <cell r="M521" t="str">
            <v>Control</v>
          </cell>
          <cell r="Y521">
            <v>6.6002064055584135</v>
          </cell>
          <cell r="AC521">
            <v>10.692123492724662</v>
          </cell>
        </row>
        <row r="522">
          <cell r="A522">
            <v>521</v>
          </cell>
          <cell r="B522" t="str">
            <v>Eastgate</v>
          </cell>
          <cell r="C522" t="str">
            <v>Fall</v>
          </cell>
          <cell r="D522" t="str">
            <v>Buried Down</v>
          </cell>
          <cell r="M522" t="str">
            <v>Control</v>
          </cell>
          <cell r="Y522">
            <v>6.3966889816779622</v>
          </cell>
          <cell r="AC522">
            <v>7.3151631713553451</v>
          </cell>
        </row>
        <row r="523">
          <cell r="A523">
            <v>522</v>
          </cell>
          <cell r="B523" t="str">
            <v>Eastgate</v>
          </cell>
          <cell r="C523" t="str">
            <v>Fall</v>
          </cell>
          <cell r="D523" t="str">
            <v>Buried Down</v>
          </cell>
          <cell r="M523" t="str">
            <v>Control</v>
          </cell>
          <cell r="Y523">
            <v>5.2006389010704694</v>
          </cell>
          <cell r="AC523">
            <v>11.239724137929496</v>
          </cell>
        </row>
        <row r="524">
          <cell r="A524">
            <v>523</v>
          </cell>
          <cell r="B524" t="str">
            <v>Eastgate</v>
          </cell>
          <cell r="C524" t="str">
            <v>Fall</v>
          </cell>
          <cell r="D524" t="str">
            <v>Buried Down</v>
          </cell>
          <cell r="M524" t="str">
            <v>Control</v>
          </cell>
          <cell r="Y524">
            <v>6.2748386364566571</v>
          </cell>
          <cell r="AC524">
            <v>20.332365758742068</v>
          </cell>
        </row>
        <row r="525">
          <cell r="A525">
            <v>524</v>
          </cell>
          <cell r="B525" t="str">
            <v>Eastgate</v>
          </cell>
          <cell r="C525" t="str">
            <v>Fall</v>
          </cell>
          <cell r="D525" t="str">
            <v>Buried Down</v>
          </cell>
          <cell r="M525" t="str">
            <v>Glucose</v>
          </cell>
          <cell r="Y525">
            <v>11.496933616180936</v>
          </cell>
          <cell r="AC525">
            <v>63.796924907049984</v>
          </cell>
        </row>
        <row r="526">
          <cell r="A526">
            <v>525</v>
          </cell>
          <cell r="B526" t="str">
            <v>Eastgate</v>
          </cell>
          <cell r="C526" t="str">
            <v>Fall</v>
          </cell>
          <cell r="D526" t="str">
            <v>Buried Down</v>
          </cell>
          <cell r="M526" t="str">
            <v>Glucose</v>
          </cell>
          <cell r="Y526">
            <v>15.028459089335799</v>
          </cell>
          <cell r="AC526">
            <v>20.842259581883834</v>
          </cell>
        </row>
        <row r="527">
          <cell r="A527">
            <v>526</v>
          </cell>
          <cell r="B527" t="str">
            <v>Eastgate</v>
          </cell>
          <cell r="C527" t="str">
            <v>Fall</v>
          </cell>
          <cell r="D527" t="str">
            <v>Buried Down</v>
          </cell>
          <cell r="M527" t="str">
            <v>Glucose</v>
          </cell>
          <cell r="Y527">
            <v>12.385634262399991</v>
          </cell>
          <cell r="AC527">
            <v>7.2887186440681129</v>
          </cell>
        </row>
        <row r="528">
          <cell r="A528">
            <v>527</v>
          </cell>
          <cell r="B528" t="str">
            <v>Eastgate</v>
          </cell>
          <cell r="C528" t="str">
            <v>Fall</v>
          </cell>
          <cell r="D528" t="str">
            <v>Buried Down</v>
          </cell>
          <cell r="M528" t="str">
            <v>Glucose</v>
          </cell>
          <cell r="Y528">
            <v>15.966482546179988</v>
          </cell>
          <cell r="AC528">
            <v>3.8992056138340323</v>
          </cell>
        </row>
        <row r="529">
          <cell r="A529">
            <v>528</v>
          </cell>
          <cell r="B529" t="str">
            <v>Eastgate</v>
          </cell>
          <cell r="C529" t="str">
            <v>Fall</v>
          </cell>
          <cell r="D529" t="str">
            <v>Buried Down</v>
          </cell>
          <cell r="M529" t="str">
            <v>Glucose</v>
          </cell>
          <cell r="Y529">
            <v>12.089749458769919</v>
          </cell>
          <cell r="AC529">
            <v>27.622155369569331</v>
          </cell>
        </row>
        <row r="530">
          <cell r="A530">
            <v>529</v>
          </cell>
          <cell r="B530" t="str">
            <v>Eastgate</v>
          </cell>
          <cell r="C530" t="str">
            <v>Fall</v>
          </cell>
          <cell r="D530" t="str">
            <v>Buried Down</v>
          </cell>
          <cell r="M530" t="str">
            <v>Glucose</v>
          </cell>
          <cell r="Y530">
            <v>15.614731189225605</v>
          </cell>
          <cell r="AC530">
            <v>5.7200714348397517</v>
          </cell>
        </row>
        <row r="531">
          <cell r="A531">
            <v>530</v>
          </cell>
          <cell r="B531" t="str">
            <v>Eastgate</v>
          </cell>
          <cell r="C531" t="str">
            <v>Fall</v>
          </cell>
          <cell r="D531" t="str">
            <v>Buried Down</v>
          </cell>
          <cell r="M531" t="str">
            <v>Glucose</v>
          </cell>
          <cell r="Y531">
            <v>15.051425234800014</v>
          </cell>
          <cell r="AC531">
            <v>20.874079825520287</v>
          </cell>
        </row>
        <row r="532">
          <cell r="A532">
            <v>531</v>
          </cell>
          <cell r="B532" t="str">
            <v>Eastgate</v>
          </cell>
          <cell r="C532" t="str">
            <v>Fall</v>
          </cell>
          <cell r="D532" t="str">
            <v>Buried Down</v>
          </cell>
          <cell r="M532" t="str">
            <v>Glucose</v>
          </cell>
          <cell r="Y532">
            <v>14.124466449339282</v>
          </cell>
          <cell r="AC532">
            <v>5.7136777335979794</v>
          </cell>
        </row>
        <row r="533">
          <cell r="A533">
            <v>532</v>
          </cell>
          <cell r="B533" t="str">
            <v>Eastgate</v>
          </cell>
          <cell r="C533" t="str">
            <v>Fall</v>
          </cell>
          <cell r="D533" t="str">
            <v>Buried Down</v>
          </cell>
          <cell r="M533" t="str">
            <v>Glucose</v>
          </cell>
          <cell r="Y533">
            <v>17.266473473653342</v>
          </cell>
          <cell r="AC533">
            <v>8.7065788235296235</v>
          </cell>
        </row>
        <row r="534">
          <cell r="A534">
            <v>533</v>
          </cell>
          <cell r="B534" t="str">
            <v>Eastgate</v>
          </cell>
          <cell r="C534" t="str">
            <v>Fall</v>
          </cell>
          <cell r="D534" t="str">
            <v>Buried Down</v>
          </cell>
          <cell r="M534" t="str">
            <v>Arabinose</v>
          </cell>
          <cell r="Y534">
            <v>13.878685094327007</v>
          </cell>
          <cell r="AC534">
            <v>15.852294883396812</v>
          </cell>
        </row>
        <row r="535">
          <cell r="A535">
            <v>534</v>
          </cell>
          <cell r="B535" t="str">
            <v>Eastgate</v>
          </cell>
          <cell r="C535" t="str">
            <v>Fall</v>
          </cell>
          <cell r="D535" t="str">
            <v>Buried Down</v>
          </cell>
          <cell r="M535" t="str">
            <v>Arabinose</v>
          </cell>
          <cell r="Y535">
            <v>10.2731409457851</v>
          </cell>
          <cell r="AC535">
            <v>39.910169302312283</v>
          </cell>
        </row>
        <row r="536">
          <cell r="A536">
            <v>535</v>
          </cell>
          <cell r="B536" t="str">
            <v>Eastgate</v>
          </cell>
          <cell r="C536" t="str">
            <v>Fall</v>
          </cell>
          <cell r="D536" t="str">
            <v>Buried Down</v>
          </cell>
          <cell r="M536" t="str">
            <v>Arabinose</v>
          </cell>
          <cell r="Y536">
            <v>11.480598672990723</v>
          </cell>
          <cell r="AC536">
            <v>17.151721678320627</v>
          </cell>
        </row>
        <row r="537">
          <cell r="A537">
            <v>536</v>
          </cell>
          <cell r="B537" t="str">
            <v>Eastgate</v>
          </cell>
          <cell r="C537" t="str">
            <v>Fall</v>
          </cell>
          <cell r="D537" t="str">
            <v>Buried Down</v>
          </cell>
          <cell r="M537" t="str">
            <v>Arabinose</v>
          </cell>
          <cell r="Y537">
            <v>12.695662768970378</v>
          </cell>
          <cell r="AC537">
            <v>18.262330434783109</v>
          </cell>
        </row>
        <row r="538">
          <cell r="A538">
            <v>537</v>
          </cell>
          <cell r="B538" t="str">
            <v>Eastgate</v>
          </cell>
          <cell r="C538" t="str">
            <v>Fall</v>
          </cell>
          <cell r="D538" t="str">
            <v>Buried Down</v>
          </cell>
          <cell r="M538" t="str">
            <v>Arabinose</v>
          </cell>
          <cell r="Y538">
            <v>12.83220239844553</v>
          </cell>
          <cell r="AC538">
            <v>26.23052358832286</v>
          </cell>
        </row>
        <row r="539">
          <cell r="A539">
            <v>538</v>
          </cell>
          <cell r="B539" t="str">
            <v>Eastgate</v>
          </cell>
          <cell r="C539" t="str">
            <v>Fall</v>
          </cell>
          <cell r="D539" t="str">
            <v>Buried Down</v>
          </cell>
          <cell r="M539" t="str">
            <v>Arabinose</v>
          </cell>
          <cell r="Y539">
            <v>9.7529037615816989</v>
          </cell>
          <cell r="AC539">
            <v>13.53282857143007</v>
          </cell>
        </row>
        <row r="540">
          <cell r="A540">
            <v>539</v>
          </cell>
          <cell r="B540" t="str">
            <v>Eastgate</v>
          </cell>
          <cell r="C540" t="str">
            <v>Fall</v>
          </cell>
          <cell r="D540" t="str">
            <v>Buried Down</v>
          </cell>
          <cell r="M540" t="str">
            <v>Arabinose</v>
          </cell>
          <cell r="Y540">
            <v>13.208088782415398</v>
          </cell>
          <cell r="AC540">
            <v>9.1600425361165776</v>
          </cell>
        </row>
        <row r="541">
          <cell r="A541">
            <v>540</v>
          </cell>
          <cell r="B541" t="str">
            <v>Eastgate</v>
          </cell>
          <cell r="C541" t="str">
            <v>Fall</v>
          </cell>
          <cell r="D541" t="str">
            <v>Buried Down</v>
          </cell>
          <cell r="M541" t="str">
            <v>Cellobiose</v>
          </cell>
          <cell r="Y541">
            <v>18.518690964429382</v>
          </cell>
          <cell r="AC541">
            <v>11.234157589285392</v>
          </cell>
        </row>
        <row r="542">
          <cell r="A542">
            <v>541</v>
          </cell>
          <cell r="B542" t="str">
            <v>Eastgate</v>
          </cell>
          <cell r="C542" t="str">
            <v>Fall</v>
          </cell>
          <cell r="D542" t="str">
            <v>Buried Down</v>
          </cell>
          <cell r="M542" t="str">
            <v>Cellobiose</v>
          </cell>
          <cell r="Y542">
            <v>16.477687486223154</v>
          </cell>
          <cell r="AC542">
            <v>6.1519786691837277</v>
          </cell>
        </row>
        <row r="543">
          <cell r="A543">
            <v>542</v>
          </cell>
          <cell r="B543" t="str">
            <v>Eastgate</v>
          </cell>
          <cell r="C543" t="str">
            <v>Fall</v>
          </cell>
          <cell r="D543" t="str">
            <v>Buried Down</v>
          </cell>
          <cell r="M543" t="str">
            <v>Cellobiose</v>
          </cell>
          <cell r="Y543">
            <v>16.295306594243971</v>
          </cell>
          <cell r="AC543">
            <v>16.223855203620772</v>
          </cell>
        </row>
        <row r="544">
          <cell r="A544">
            <v>543</v>
          </cell>
          <cell r="B544" t="str">
            <v>Eastgate</v>
          </cell>
          <cell r="C544" t="str">
            <v>Fall</v>
          </cell>
          <cell r="D544" t="str">
            <v>Buried Down</v>
          </cell>
          <cell r="M544" t="str">
            <v>Cellobiose</v>
          </cell>
          <cell r="Y544">
            <v>16.672396493838473</v>
          </cell>
          <cell r="AC544">
            <v>13.48665576922976</v>
          </cell>
        </row>
        <row r="545">
          <cell r="A545">
            <v>544</v>
          </cell>
          <cell r="B545" t="str">
            <v>Eastgate</v>
          </cell>
          <cell r="C545" t="str">
            <v>Fall</v>
          </cell>
          <cell r="D545" t="str">
            <v>Buried Down</v>
          </cell>
          <cell r="M545" t="str">
            <v>Cellobiose</v>
          </cell>
          <cell r="Y545">
            <v>15.253753075759272</v>
          </cell>
          <cell r="AC545">
            <v>8.584398572355731</v>
          </cell>
        </row>
        <row r="546">
          <cell r="A546">
            <v>545</v>
          </cell>
          <cell r="B546" t="str">
            <v>Eastgate</v>
          </cell>
          <cell r="C546" t="str">
            <v>Fall</v>
          </cell>
          <cell r="D546" t="str">
            <v>Buried Down</v>
          </cell>
          <cell r="M546" t="str">
            <v>Cellobiose</v>
          </cell>
          <cell r="Y546">
            <v>16.774450530044</v>
          </cell>
          <cell r="AC546">
            <v>22.45926351606537</v>
          </cell>
        </row>
        <row r="547">
          <cell r="A547">
            <v>546</v>
          </cell>
          <cell r="B547" t="str">
            <v>Eastgate</v>
          </cell>
          <cell r="C547" t="str">
            <v>Fall</v>
          </cell>
          <cell r="D547" t="str">
            <v>Buried Down</v>
          </cell>
          <cell r="M547" t="str">
            <v>Cellobiose</v>
          </cell>
          <cell r="Y547">
            <v>16.807339849981208</v>
          </cell>
          <cell r="AC547">
            <v>21.75315254237205</v>
          </cell>
        </row>
        <row r="548">
          <cell r="A548">
            <v>547</v>
          </cell>
          <cell r="B548" t="str">
            <v>Eastgate</v>
          </cell>
          <cell r="C548" t="str">
            <v>Fall</v>
          </cell>
          <cell r="D548" t="str">
            <v>Buried Down</v>
          </cell>
          <cell r="M548" t="str">
            <v>Cellobiose</v>
          </cell>
          <cell r="Y548">
            <v>15.888472548640017</v>
          </cell>
          <cell r="AC548">
            <v>6.1083892180235742</v>
          </cell>
        </row>
        <row r="552">
          <cell r="A552">
            <v>551</v>
          </cell>
          <cell r="B552" t="str">
            <v>Eastgate</v>
          </cell>
          <cell r="C552" t="str">
            <v>Spring</v>
          </cell>
          <cell r="D552" t="str">
            <v>Daylight</v>
          </cell>
          <cell r="M552" t="str">
            <v>Control</v>
          </cell>
          <cell r="Y552">
            <v>5.1100309632763974</v>
          </cell>
          <cell r="AC552">
            <v>14.210863221881562</v>
          </cell>
        </row>
        <row r="553">
          <cell r="A553">
            <v>552</v>
          </cell>
          <cell r="B553" t="str">
            <v>Eastgate</v>
          </cell>
          <cell r="C553" t="str">
            <v>Spring</v>
          </cell>
          <cell r="D553" t="str">
            <v>Daylight</v>
          </cell>
          <cell r="M553" t="str">
            <v>Control</v>
          </cell>
          <cell r="Y553">
            <v>6.7991495199237564</v>
          </cell>
          <cell r="AC553">
            <v>9.795595818815606</v>
          </cell>
        </row>
        <row r="554">
          <cell r="A554">
            <v>553</v>
          </cell>
          <cell r="B554" t="str">
            <v>Eastgate</v>
          </cell>
          <cell r="C554" t="str">
            <v>Spring</v>
          </cell>
          <cell r="D554" t="str">
            <v>Daylight</v>
          </cell>
          <cell r="M554" t="str">
            <v>Control</v>
          </cell>
          <cell r="Y554">
            <v>9.3450956027945704</v>
          </cell>
          <cell r="AC554">
            <v>6.7268617449666319</v>
          </cell>
        </row>
        <row r="555">
          <cell r="A555">
            <v>554</v>
          </cell>
          <cell r="B555" t="str">
            <v>Eastgate</v>
          </cell>
          <cell r="C555" t="str">
            <v>Spring</v>
          </cell>
          <cell r="D555" t="str">
            <v>Daylight</v>
          </cell>
          <cell r="M555" t="str">
            <v>Control</v>
          </cell>
          <cell r="Y555">
            <v>6.673866745185788</v>
          </cell>
          <cell r="AC555">
            <v>16.226298000001783</v>
          </cell>
        </row>
        <row r="556">
          <cell r="A556">
            <v>555</v>
          </cell>
          <cell r="B556" t="str">
            <v>Eastgate</v>
          </cell>
          <cell r="C556" t="str">
            <v>Spring</v>
          </cell>
          <cell r="D556" t="str">
            <v>Daylight</v>
          </cell>
          <cell r="M556" t="str">
            <v>Control</v>
          </cell>
          <cell r="Y556">
            <v>6.8307792505975709</v>
          </cell>
          <cell r="AC556">
            <v>9.8410428115018806</v>
          </cell>
        </row>
        <row r="557">
          <cell r="A557">
            <v>556</v>
          </cell>
          <cell r="B557" t="str">
            <v>Eastgate</v>
          </cell>
          <cell r="C557" t="str">
            <v>Spring</v>
          </cell>
          <cell r="D557" t="str">
            <v>Daylight</v>
          </cell>
          <cell r="M557" t="str">
            <v>Control</v>
          </cell>
          <cell r="Y557">
            <v>7.7419946060560996</v>
          </cell>
          <cell r="AC557">
            <v>30.105856551740825</v>
          </cell>
        </row>
        <row r="558">
          <cell r="A558">
            <v>557</v>
          </cell>
          <cell r="B558" t="str">
            <v>Eastgate</v>
          </cell>
          <cell r="C558" t="str">
            <v>Spring</v>
          </cell>
          <cell r="D558" t="str">
            <v>Daylight</v>
          </cell>
          <cell r="M558" t="str">
            <v>Glucose</v>
          </cell>
          <cell r="Y558">
            <v>14.916790149506321</v>
          </cell>
          <cell r="AC558">
            <v>7.8297738072481549</v>
          </cell>
        </row>
        <row r="559">
          <cell r="A559">
            <v>558</v>
          </cell>
          <cell r="B559" t="str">
            <v>Eastgate</v>
          </cell>
          <cell r="C559" t="str">
            <v>Spring</v>
          </cell>
          <cell r="D559" t="str">
            <v>Daylight</v>
          </cell>
          <cell r="M559" t="str">
            <v>Glucose</v>
          </cell>
          <cell r="Y559">
            <v>7.7571968592431277</v>
          </cell>
          <cell r="AC559">
            <v>10.054944458598346</v>
          </cell>
        </row>
        <row r="560">
          <cell r="A560">
            <v>559</v>
          </cell>
          <cell r="B560" t="str">
            <v>Eastgate</v>
          </cell>
          <cell r="C560" t="str">
            <v>Spring</v>
          </cell>
          <cell r="D560" t="str">
            <v>Daylight</v>
          </cell>
          <cell r="M560" t="str">
            <v>Glucose</v>
          </cell>
          <cell r="Y560">
            <v>15.078219949374336</v>
          </cell>
          <cell r="AC560">
            <v>12.201372857141941</v>
          </cell>
        </row>
        <row r="561">
          <cell r="A561">
            <v>560</v>
          </cell>
          <cell r="B561" t="str">
            <v>Eastgate</v>
          </cell>
          <cell r="C561" t="str">
            <v>Spring</v>
          </cell>
          <cell r="D561" t="str">
            <v>Daylight</v>
          </cell>
          <cell r="M561" t="str">
            <v>Glucose</v>
          </cell>
          <cell r="Y561">
            <v>14.034376090201604</v>
          </cell>
          <cell r="AC561">
            <v>13.629254810125055</v>
          </cell>
        </row>
        <row r="562">
          <cell r="A562">
            <v>561</v>
          </cell>
          <cell r="B562" t="str">
            <v>Eastgate</v>
          </cell>
          <cell r="C562" t="str">
            <v>Spring</v>
          </cell>
          <cell r="D562" t="str">
            <v>Daylight</v>
          </cell>
          <cell r="M562" t="str">
            <v>Glucose</v>
          </cell>
          <cell r="Y562">
            <v>15.952357064484767</v>
          </cell>
          <cell r="AC562">
            <v>12.907872169810348</v>
          </cell>
        </row>
        <row r="563">
          <cell r="A563">
            <v>562</v>
          </cell>
          <cell r="B563" t="str">
            <v>Eastgate</v>
          </cell>
          <cell r="C563" t="str">
            <v>Spring</v>
          </cell>
          <cell r="D563" t="str">
            <v>Daylight</v>
          </cell>
          <cell r="M563" t="str">
            <v>Glucose</v>
          </cell>
          <cell r="Y563">
            <v>14.63831048379752</v>
          </cell>
          <cell r="AC563">
            <v>14.963150031705666</v>
          </cell>
        </row>
        <row r="564">
          <cell r="A564">
            <v>563</v>
          </cell>
          <cell r="B564" t="str">
            <v>Eastgate</v>
          </cell>
          <cell r="C564" t="str">
            <v>Spring</v>
          </cell>
          <cell r="D564" t="str">
            <v>Daylight</v>
          </cell>
          <cell r="M564" t="str">
            <v>Arabinose</v>
          </cell>
          <cell r="Y564">
            <v>11.324347534907089</v>
          </cell>
          <cell r="AC564">
            <v>11.579873684210447</v>
          </cell>
        </row>
        <row r="565">
          <cell r="A565">
            <v>564</v>
          </cell>
          <cell r="B565" t="str">
            <v>Eastgate</v>
          </cell>
          <cell r="C565" t="str">
            <v>Spring</v>
          </cell>
          <cell r="D565" t="str">
            <v>Daylight</v>
          </cell>
          <cell r="M565" t="str">
            <v>Arabinose</v>
          </cell>
          <cell r="Y565">
            <v>11.421127706174079</v>
          </cell>
          <cell r="AC565">
            <v>9.8619948122863192</v>
          </cell>
        </row>
        <row r="566">
          <cell r="A566">
            <v>565</v>
          </cell>
          <cell r="B566" t="str">
            <v>Eastgate</v>
          </cell>
          <cell r="C566" t="str">
            <v>Spring</v>
          </cell>
          <cell r="D566" t="str">
            <v>Daylight</v>
          </cell>
          <cell r="M566" t="str">
            <v>Arabinose</v>
          </cell>
          <cell r="Y566">
            <v>11.477626400751561</v>
          </cell>
          <cell r="AC566">
            <v>15.927915057916813</v>
          </cell>
        </row>
        <row r="567">
          <cell r="A567">
            <v>566</v>
          </cell>
          <cell r="B567" t="str">
            <v>Eastgate</v>
          </cell>
          <cell r="C567" t="str">
            <v>Spring</v>
          </cell>
          <cell r="D567" t="str">
            <v>Daylight</v>
          </cell>
          <cell r="M567" t="str">
            <v>Arabinose</v>
          </cell>
          <cell r="Y567">
            <v>10.854867565019216</v>
          </cell>
          <cell r="AC567">
            <v>12.052052071902169</v>
          </cell>
        </row>
        <row r="568">
          <cell r="A568">
            <v>567</v>
          </cell>
          <cell r="B568" t="str">
            <v>Eastgate</v>
          </cell>
          <cell r="C568" t="str">
            <v>Spring</v>
          </cell>
          <cell r="D568" t="str">
            <v>Daylight</v>
          </cell>
          <cell r="M568" t="str">
            <v>Arabinose</v>
          </cell>
          <cell r="Y568">
            <v>12.419304977548544</v>
          </cell>
          <cell r="AC568">
            <v>16.63840846705671</v>
          </cell>
        </row>
        <row r="569">
          <cell r="A569">
            <v>568</v>
          </cell>
          <cell r="B569" t="str">
            <v>Eastgate</v>
          </cell>
          <cell r="C569" t="str">
            <v>Spring</v>
          </cell>
          <cell r="D569" t="str">
            <v>Daylight</v>
          </cell>
          <cell r="M569" t="str">
            <v>Arabinose</v>
          </cell>
          <cell r="Y569">
            <v>13.397632653075521</v>
          </cell>
          <cell r="AC569">
            <v>8.8214892136711036</v>
          </cell>
        </row>
        <row r="570">
          <cell r="A570">
            <v>569</v>
          </cell>
          <cell r="B570" t="str">
            <v>Eastgate</v>
          </cell>
          <cell r="C570" t="str">
            <v>Spring</v>
          </cell>
          <cell r="D570" t="str">
            <v>Daylight</v>
          </cell>
          <cell r="M570" t="str">
            <v>Cellobiose</v>
          </cell>
          <cell r="Y570">
            <v>11.735167392656322</v>
          </cell>
          <cell r="AC570">
            <v>13.027796304893823</v>
          </cell>
        </row>
        <row r="571">
          <cell r="A571">
            <v>570</v>
          </cell>
          <cell r="B571" t="str">
            <v>Eastgate</v>
          </cell>
          <cell r="C571" t="str">
            <v>Spring</v>
          </cell>
          <cell r="D571" t="str">
            <v>Daylight</v>
          </cell>
          <cell r="M571" t="str">
            <v>Cellobiose</v>
          </cell>
          <cell r="Y571">
            <v>9.7379648674258288</v>
          </cell>
          <cell r="AC571">
            <v>16.456165886287842</v>
          </cell>
        </row>
        <row r="572">
          <cell r="A572">
            <v>571</v>
          </cell>
          <cell r="B572" t="str">
            <v>Eastgate</v>
          </cell>
          <cell r="C572" t="str">
            <v>Spring</v>
          </cell>
          <cell r="D572" t="str">
            <v>Daylight</v>
          </cell>
          <cell r="M572" t="str">
            <v>Cellobiose</v>
          </cell>
          <cell r="Y572">
            <v>13.168997692024995</v>
          </cell>
          <cell r="AC572">
            <v>18.948074740484955</v>
          </cell>
        </row>
        <row r="573">
          <cell r="A573">
            <v>572</v>
          </cell>
          <cell r="B573" t="str">
            <v>Eastgate</v>
          </cell>
          <cell r="C573" t="str">
            <v>Spring</v>
          </cell>
          <cell r="D573" t="str">
            <v>Daylight</v>
          </cell>
          <cell r="M573" t="str">
            <v>Cellobiose</v>
          </cell>
          <cell r="Y573">
            <v>11.856638476875519</v>
          </cell>
          <cell r="AC573">
            <v>17.062419112628461</v>
          </cell>
        </row>
        <row r="574">
          <cell r="A574">
            <v>573</v>
          </cell>
          <cell r="B574" t="str">
            <v>Eastgate</v>
          </cell>
          <cell r="C574" t="str">
            <v>Spring</v>
          </cell>
          <cell r="D574" t="str">
            <v>Daylight</v>
          </cell>
          <cell r="M574" t="str">
            <v>Cellobiose</v>
          </cell>
          <cell r="Y574">
            <v>12.513801821032402</v>
          </cell>
          <cell r="AC574">
            <v>19.447193234903203</v>
          </cell>
        </row>
        <row r="575">
          <cell r="A575">
            <v>574</v>
          </cell>
          <cell r="B575" t="str">
            <v>Eastgate</v>
          </cell>
          <cell r="C575" t="str">
            <v>Spring</v>
          </cell>
          <cell r="D575" t="str">
            <v>Daylight</v>
          </cell>
          <cell r="M575" t="str">
            <v>Cellobiose</v>
          </cell>
          <cell r="Y575">
            <v>10.995208541732126</v>
          </cell>
          <cell r="AC575">
            <v>8.0616287061993361</v>
          </cell>
        </row>
        <row r="579">
          <cell r="A579">
            <v>578</v>
          </cell>
          <cell r="B579" t="str">
            <v>Eastgate</v>
          </cell>
          <cell r="C579" t="str">
            <v>Spring</v>
          </cell>
          <cell r="D579" t="str">
            <v>Buried Up</v>
          </cell>
          <cell r="M579" t="str">
            <v>Control</v>
          </cell>
          <cell r="Y579">
            <v>5.2827522196623899</v>
          </cell>
          <cell r="AC579">
            <v>10.269438510639427</v>
          </cell>
        </row>
        <row r="580">
          <cell r="A580">
            <v>579</v>
          </cell>
          <cell r="B580" t="str">
            <v>Eastgate</v>
          </cell>
          <cell r="C580" t="str">
            <v>Spring</v>
          </cell>
          <cell r="D580" t="str">
            <v>Buried Up</v>
          </cell>
          <cell r="M580" t="str">
            <v>Control</v>
          </cell>
          <cell r="Y580">
            <v>4.2638177885186161</v>
          </cell>
          <cell r="AC580">
            <v>3.3171884307693045</v>
          </cell>
        </row>
        <row r="581">
          <cell r="A581">
            <v>580</v>
          </cell>
          <cell r="B581" t="str">
            <v>Eastgate</v>
          </cell>
          <cell r="C581" t="str">
            <v>Spring</v>
          </cell>
          <cell r="D581" t="str">
            <v>Buried Up</v>
          </cell>
          <cell r="M581" t="str">
            <v>Control</v>
          </cell>
          <cell r="Y581">
            <v>6.4761606168768573</v>
          </cell>
          <cell r="AC581">
            <v>5.3550382978726869</v>
          </cell>
        </row>
        <row r="582">
          <cell r="A582">
            <v>581</v>
          </cell>
          <cell r="B582" t="str">
            <v>Eastgate</v>
          </cell>
          <cell r="C582" t="str">
            <v>Spring</v>
          </cell>
          <cell r="D582" t="str">
            <v>Buried Up</v>
          </cell>
          <cell r="M582" t="str">
            <v>Control</v>
          </cell>
          <cell r="Y582">
            <v>7.2383048267783181</v>
          </cell>
          <cell r="AC582">
            <v>7.0313506403932964</v>
          </cell>
        </row>
        <row r="583">
          <cell r="A583">
            <v>582</v>
          </cell>
          <cell r="B583" t="str">
            <v>Eastgate</v>
          </cell>
          <cell r="C583" t="str">
            <v>Spring</v>
          </cell>
          <cell r="D583" t="str">
            <v>Buried Up</v>
          </cell>
          <cell r="M583" t="str">
            <v>Control</v>
          </cell>
          <cell r="Y583">
            <v>7.4529718561856102</v>
          </cell>
          <cell r="AC583">
            <v>5.4638110987790443</v>
          </cell>
        </row>
        <row r="584">
          <cell r="A584">
            <v>583</v>
          </cell>
          <cell r="B584" t="str">
            <v>Eastgate</v>
          </cell>
          <cell r="C584" t="str">
            <v>Spring</v>
          </cell>
          <cell r="D584" t="str">
            <v>Buried Up</v>
          </cell>
          <cell r="M584" t="str">
            <v>Control</v>
          </cell>
          <cell r="Y584">
            <v>8.5369910030705576</v>
          </cell>
          <cell r="AC584">
            <v>5.2640680139376759</v>
          </cell>
        </row>
        <row r="585">
          <cell r="A585">
            <v>584</v>
          </cell>
          <cell r="B585" t="str">
            <v>Eastgate</v>
          </cell>
          <cell r="C585" t="str">
            <v>Spring</v>
          </cell>
          <cell r="D585" t="str">
            <v>Buried Up</v>
          </cell>
          <cell r="M585" t="str">
            <v>Glucose</v>
          </cell>
          <cell r="Y585">
            <v>28.939680345974324</v>
          </cell>
          <cell r="AC585">
            <v>5.4258664796634681</v>
          </cell>
        </row>
        <row r="586">
          <cell r="A586">
            <v>585</v>
          </cell>
          <cell r="B586" t="str">
            <v>Eastgate</v>
          </cell>
          <cell r="C586" t="str">
            <v>Spring</v>
          </cell>
          <cell r="D586" t="str">
            <v>Buried Up</v>
          </cell>
          <cell r="M586" t="str">
            <v>Glucose</v>
          </cell>
          <cell r="Y586">
            <v>23.473203155066813</v>
          </cell>
          <cell r="AC586">
            <v>6.283334614820272</v>
          </cell>
        </row>
        <row r="587">
          <cell r="A587">
            <v>586</v>
          </cell>
          <cell r="B587" t="str">
            <v>Eastgate</v>
          </cell>
          <cell r="C587" t="str">
            <v>Spring</v>
          </cell>
          <cell r="D587" t="str">
            <v>Buried Up</v>
          </cell>
          <cell r="M587" t="str">
            <v>Glucose</v>
          </cell>
          <cell r="Y587">
            <v>21.233920334918224</v>
          </cell>
          <cell r="AC587">
            <v>6.1508284278088006</v>
          </cell>
        </row>
        <row r="588">
          <cell r="A588">
            <v>587</v>
          </cell>
          <cell r="B588" t="str">
            <v>Eastgate</v>
          </cell>
          <cell r="C588" t="str">
            <v>Spring</v>
          </cell>
          <cell r="D588" t="str">
            <v>Buried Up</v>
          </cell>
          <cell r="M588" t="str">
            <v>Glucose</v>
          </cell>
          <cell r="Y588">
            <v>22.83212493499062</v>
          </cell>
          <cell r="AC588">
            <v>3.632020587501045</v>
          </cell>
        </row>
        <row r="589">
          <cell r="A589">
            <v>588</v>
          </cell>
          <cell r="B589" t="str">
            <v>Eastgate</v>
          </cell>
          <cell r="C589" t="str">
            <v>Spring</v>
          </cell>
          <cell r="D589" t="str">
            <v>Buried Up</v>
          </cell>
          <cell r="M589" t="str">
            <v>Glucose</v>
          </cell>
          <cell r="Y589">
            <v>19.26814791433036</v>
          </cell>
          <cell r="AC589">
            <v>9.4677123847080651</v>
          </cell>
        </row>
        <row r="590">
          <cell r="A590">
            <v>589</v>
          </cell>
          <cell r="B590" t="str">
            <v>Eastgate</v>
          </cell>
          <cell r="C590" t="str">
            <v>Spring</v>
          </cell>
          <cell r="D590" t="str">
            <v>Buried Up</v>
          </cell>
          <cell r="M590" t="str">
            <v>Glucose</v>
          </cell>
          <cell r="Y590">
            <v>19.795806357588624</v>
          </cell>
          <cell r="AC590">
            <v>9.0402315013172299</v>
          </cell>
        </row>
        <row r="591">
          <cell r="A591">
            <v>590</v>
          </cell>
          <cell r="B591" t="str">
            <v>Eastgate</v>
          </cell>
          <cell r="C591" t="str">
            <v>Spring</v>
          </cell>
          <cell r="D591" t="str">
            <v>Buried Up</v>
          </cell>
          <cell r="M591" t="str">
            <v>Arabinose</v>
          </cell>
          <cell r="Y591">
            <v>17.047481068998216</v>
          </cell>
          <cell r="AC591">
            <v>12.03270857142747</v>
          </cell>
        </row>
        <row r="592">
          <cell r="A592">
            <v>591</v>
          </cell>
          <cell r="B592" t="str">
            <v>Eastgate</v>
          </cell>
          <cell r="C592" t="str">
            <v>Spring</v>
          </cell>
          <cell r="D592" t="str">
            <v>Buried Up</v>
          </cell>
          <cell r="M592" t="str">
            <v>Arabinose</v>
          </cell>
          <cell r="Y592">
            <v>18.28737860097997</v>
          </cell>
          <cell r="AC592">
            <v>22.18439179687746</v>
          </cell>
        </row>
        <row r="593">
          <cell r="A593">
            <v>592</v>
          </cell>
          <cell r="B593" t="str">
            <v>Eastgate</v>
          </cell>
          <cell r="C593" t="str">
            <v>Spring</v>
          </cell>
          <cell r="D593" t="str">
            <v>Buried Up</v>
          </cell>
          <cell r="M593" t="str">
            <v>Arabinose</v>
          </cell>
          <cell r="Y593">
            <v>16.763957233036972</v>
          </cell>
          <cell r="AC593">
            <v>10.012303436376786</v>
          </cell>
        </row>
        <row r="594">
          <cell r="A594">
            <v>593</v>
          </cell>
          <cell r="B594" t="str">
            <v>Eastgate</v>
          </cell>
          <cell r="C594" t="str">
            <v>Spring</v>
          </cell>
          <cell r="D594" t="str">
            <v>Buried Up</v>
          </cell>
          <cell r="M594" t="str">
            <v>Arabinose</v>
          </cell>
          <cell r="Y594">
            <v>25.352637025814435</v>
          </cell>
          <cell r="AC594">
            <v>17.890832073733964</v>
          </cell>
        </row>
        <row r="595">
          <cell r="A595">
            <v>594</v>
          </cell>
          <cell r="B595" t="str">
            <v>Eastgate</v>
          </cell>
          <cell r="C595" t="str">
            <v>Spring</v>
          </cell>
          <cell r="D595" t="str">
            <v>Buried Up</v>
          </cell>
          <cell r="M595" t="str">
            <v>Arabinose</v>
          </cell>
          <cell r="Y595">
            <v>23.916817255322517</v>
          </cell>
          <cell r="AC595">
            <v>11.184258260438749</v>
          </cell>
        </row>
        <row r="596">
          <cell r="A596">
            <v>595</v>
          </cell>
          <cell r="B596" t="str">
            <v>Eastgate</v>
          </cell>
          <cell r="C596" t="str">
            <v>Spring</v>
          </cell>
          <cell r="D596" t="str">
            <v>Buried Up</v>
          </cell>
          <cell r="M596" t="str">
            <v>Arabinose</v>
          </cell>
          <cell r="Y596">
            <v>20.081919315856709</v>
          </cell>
          <cell r="AC596">
            <v>12.179990158370694</v>
          </cell>
        </row>
        <row r="597">
          <cell r="A597">
            <v>596</v>
          </cell>
          <cell r="B597" t="str">
            <v>Eastgate</v>
          </cell>
          <cell r="C597" t="str">
            <v>Spring</v>
          </cell>
          <cell r="D597" t="str">
            <v>Buried Up</v>
          </cell>
          <cell r="M597" t="str">
            <v>Cellobiose</v>
          </cell>
          <cell r="Y597">
            <v>17.90224702760511</v>
          </cell>
          <cell r="AC597">
            <v>11.031102197801465</v>
          </cell>
        </row>
        <row r="598">
          <cell r="A598">
            <v>597</v>
          </cell>
          <cell r="B598" t="str">
            <v>Eastgate</v>
          </cell>
          <cell r="C598" t="str">
            <v>Spring</v>
          </cell>
          <cell r="D598" t="str">
            <v>Buried Up</v>
          </cell>
          <cell r="M598" t="str">
            <v>Cellobiose</v>
          </cell>
          <cell r="Y598">
            <v>29.457661893736056</v>
          </cell>
          <cell r="AC598">
            <v>9.2197528013585899</v>
          </cell>
        </row>
        <row r="599">
          <cell r="A599">
            <v>598</v>
          </cell>
          <cell r="B599" t="str">
            <v>Eastgate</v>
          </cell>
          <cell r="C599" t="str">
            <v>Spring</v>
          </cell>
          <cell r="D599" t="str">
            <v>Buried Up</v>
          </cell>
          <cell r="M599" t="str">
            <v>Cellobiose</v>
          </cell>
          <cell r="Y599">
            <v>19.744055630653946</v>
          </cell>
          <cell r="AC599">
            <v>29.477385344511525</v>
          </cell>
        </row>
        <row r="600">
          <cell r="A600">
            <v>599</v>
          </cell>
          <cell r="B600" t="str">
            <v>Eastgate</v>
          </cell>
          <cell r="C600" t="str">
            <v>Spring</v>
          </cell>
          <cell r="D600" t="str">
            <v>Buried Up</v>
          </cell>
          <cell r="M600" t="str">
            <v>Cellobiose</v>
          </cell>
          <cell r="Y600">
            <v>23.056272884292341</v>
          </cell>
          <cell r="AC600">
            <v>9.9434310697670636</v>
          </cell>
        </row>
        <row r="601">
          <cell r="A601">
            <v>600</v>
          </cell>
          <cell r="B601" t="str">
            <v>Eastgate</v>
          </cell>
          <cell r="C601" t="str">
            <v>Spring</v>
          </cell>
          <cell r="D601" t="str">
            <v>Buried Up</v>
          </cell>
          <cell r="M601" t="str">
            <v>Cellobiose</v>
          </cell>
          <cell r="Y601">
            <v>20.134584887501401</v>
          </cell>
          <cell r="AC601">
            <v>12.81250032786887</v>
          </cell>
        </row>
        <row r="602">
          <cell r="A602">
            <v>601</v>
          </cell>
          <cell r="B602" t="str">
            <v>Eastgate</v>
          </cell>
          <cell r="C602" t="str">
            <v>Spring</v>
          </cell>
          <cell r="D602" t="str">
            <v>Buried Up</v>
          </cell>
          <cell r="M602" t="str">
            <v>Cellobiose</v>
          </cell>
          <cell r="Y602">
            <v>26.155066457066063</v>
          </cell>
          <cell r="AC602">
            <v>9.4871574432577397</v>
          </cell>
        </row>
        <row r="606">
          <cell r="A606">
            <v>605</v>
          </cell>
          <cell r="B606" t="str">
            <v>Eastgate</v>
          </cell>
          <cell r="C606" t="str">
            <v>Spring</v>
          </cell>
          <cell r="D606" t="str">
            <v>Buried Down</v>
          </cell>
          <cell r="M606" t="str">
            <v>Control</v>
          </cell>
          <cell r="Y606">
            <v>7.9248847679300871</v>
          </cell>
          <cell r="AC606">
            <v>27.993310714283133</v>
          </cell>
        </row>
        <row r="607">
          <cell r="A607">
            <v>606</v>
          </cell>
          <cell r="B607" t="str">
            <v>Eastgate</v>
          </cell>
          <cell r="C607" t="str">
            <v>Spring</v>
          </cell>
          <cell r="D607" t="str">
            <v>Buried Down</v>
          </cell>
          <cell r="M607" t="str">
            <v>Control</v>
          </cell>
          <cell r="Y607">
            <v>9.1852858630961336</v>
          </cell>
          <cell r="AC607">
            <v>71.364683076962578</v>
          </cell>
        </row>
        <row r="608">
          <cell r="A608">
            <v>607</v>
          </cell>
          <cell r="B608" t="str">
            <v>Eastgate</v>
          </cell>
          <cell r="C608" t="str">
            <v>Spring</v>
          </cell>
          <cell r="D608" t="str">
            <v>Buried Down</v>
          </cell>
          <cell r="M608" t="str">
            <v>Control</v>
          </cell>
          <cell r="Y608">
            <v>7.4131530216965311</v>
          </cell>
          <cell r="AC608">
            <v>18.004618220340966</v>
          </cell>
        </row>
        <row r="609">
          <cell r="A609">
            <v>608</v>
          </cell>
          <cell r="B609" t="str">
            <v>Eastgate</v>
          </cell>
          <cell r="C609" t="str">
            <v>Spring</v>
          </cell>
          <cell r="D609" t="str">
            <v>Buried Down</v>
          </cell>
          <cell r="M609" t="str">
            <v>Control</v>
          </cell>
          <cell r="Y609">
            <v>10.365377388725156</v>
          </cell>
          <cell r="AC609">
            <v>4.9704298755182661</v>
          </cell>
        </row>
        <row r="610">
          <cell r="A610">
            <v>609</v>
          </cell>
          <cell r="B610" t="str">
            <v>Eastgate</v>
          </cell>
          <cell r="C610" t="str">
            <v>Spring</v>
          </cell>
          <cell r="D610" t="str">
            <v>Buried Down</v>
          </cell>
          <cell r="M610" t="str">
            <v>Control</v>
          </cell>
          <cell r="Y610">
            <v>9.1624515671248172</v>
          </cell>
          <cell r="AC610">
            <v>14.237502545457373</v>
          </cell>
        </row>
        <row r="611">
          <cell r="A611">
            <v>610</v>
          </cell>
          <cell r="B611" t="str">
            <v>Eastgate</v>
          </cell>
          <cell r="C611" t="str">
            <v>Spring</v>
          </cell>
          <cell r="D611" t="str">
            <v>Buried Down</v>
          </cell>
          <cell r="M611" t="str">
            <v>Control</v>
          </cell>
          <cell r="Y611">
            <v>5.7053756052527786</v>
          </cell>
          <cell r="AC611">
            <v>13.048295467698406</v>
          </cell>
        </row>
        <row r="612">
          <cell r="A612">
            <v>611</v>
          </cell>
          <cell r="B612" t="str">
            <v>Eastgate</v>
          </cell>
          <cell r="C612" t="str">
            <v>Spring</v>
          </cell>
          <cell r="D612" t="str">
            <v>Buried Down</v>
          </cell>
          <cell r="M612" t="str">
            <v>Glucose</v>
          </cell>
          <cell r="Y612">
            <v>13.630096769973996</v>
          </cell>
          <cell r="AC612">
            <v>17.072868618998733</v>
          </cell>
        </row>
        <row r="613">
          <cell r="A613">
            <v>612</v>
          </cell>
          <cell r="B613" t="str">
            <v>Eastgate</v>
          </cell>
          <cell r="C613" t="str">
            <v>Spring</v>
          </cell>
          <cell r="D613" t="str">
            <v>Buried Down</v>
          </cell>
          <cell r="M613" t="str">
            <v>Glucose</v>
          </cell>
          <cell r="Y613">
            <v>18.994150720310056</v>
          </cell>
          <cell r="AC613">
            <v>13.406477837838775</v>
          </cell>
        </row>
        <row r="614">
          <cell r="A614">
            <v>613</v>
          </cell>
          <cell r="B614" t="str">
            <v>Eastgate</v>
          </cell>
          <cell r="C614" t="str">
            <v>Spring</v>
          </cell>
          <cell r="D614" t="str">
            <v>Buried Down</v>
          </cell>
          <cell r="M614" t="str">
            <v>Glucose</v>
          </cell>
          <cell r="Y614">
            <v>20.358538831078111</v>
          </cell>
          <cell r="AC614">
            <v>7.4555418224890939</v>
          </cell>
        </row>
        <row r="615">
          <cell r="A615">
            <v>614</v>
          </cell>
          <cell r="B615" t="str">
            <v>Eastgate</v>
          </cell>
          <cell r="C615" t="str">
            <v>Spring</v>
          </cell>
          <cell r="D615" t="str">
            <v>Buried Down</v>
          </cell>
          <cell r="M615" t="str">
            <v>Glucose</v>
          </cell>
          <cell r="Y615">
            <v>15.61492568013972</v>
          </cell>
          <cell r="AC615">
            <v>35.662350038878742</v>
          </cell>
        </row>
        <row r="616">
          <cell r="A616">
            <v>615</v>
          </cell>
          <cell r="B616" t="str">
            <v>Eastgate</v>
          </cell>
          <cell r="C616" t="str">
            <v>Spring</v>
          </cell>
          <cell r="D616" t="str">
            <v>Buried Down</v>
          </cell>
          <cell r="M616" t="str">
            <v>Glucose</v>
          </cell>
          <cell r="Y616">
            <v>18.032674198194723</v>
          </cell>
          <cell r="AC616">
            <v>12.72829090908974</v>
          </cell>
        </row>
        <row r="617">
          <cell r="A617">
            <v>616</v>
          </cell>
          <cell r="B617" t="str">
            <v>Eastgate</v>
          </cell>
          <cell r="C617" t="str">
            <v>Spring</v>
          </cell>
          <cell r="D617" t="str">
            <v>Buried Down</v>
          </cell>
          <cell r="M617" t="str">
            <v>Glucose</v>
          </cell>
          <cell r="Y617">
            <v>19.728120674065316</v>
          </cell>
          <cell r="AC617">
            <v>25.527683076922113</v>
          </cell>
        </row>
        <row r="618">
          <cell r="A618">
            <v>617</v>
          </cell>
          <cell r="B618" t="str">
            <v>Eastgate</v>
          </cell>
          <cell r="C618" t="str">
            <v>Spring</v>
          </cell>
          <cell r="D618" t="str">
            <v>Buried Down</v>
          </cell>
          <cell r="M618" t="str">
            <v>Arabinose</v>
          </cell>
          <cell r="Y618">
            <v>14.738201293903655</v>
          </cell>
          <cell r="AC618">
            <v>10.039431772090705</v>
          </cell>
        </row>
        <row r="619">
          <cell r="A619">
            <v>618</v>
          </cell>
          <cell r="B619" t="str">
            <v>Eastgate</v>
          </cell>
          <cell r="C619" t="str">
            <v>Spring</v>
          </cell>
          <cell r="D619" t="str">
            <v>Buried Down</v>
          </cell>
          <cell r="M619" t="str">
            <v>Arabinose</v>
          </cell>
          <cell r="Y619">
            <v>16.738035024594836</v>
          </cell>
          <cell r="AC619">
            <v>20.962282043963118</v>
          </cell>
        </row>
        <row r="620">
          <cell r="A620">
            <v>619</v>
          </cell>
          <cell r="B620" t="str">
            <v>Eastgate</v>
          </cell>
          <cell r="C620" t="str">
            <v>Spring</v>
          </cell>
          <cell r="D620" t="str">
            <v>Buried Down</v>
          </cell>
          <cell r="M620" t="str">
            <v>Arabinose</v>
          </cell>
          <cell r="Y620">
            <v>15.359828138050313</v>
          </cell>
          <cell r="AC620">
            <v>10.8429726315797</v>
          </cell>
        </row>
        <row r="621">
          <cell r="A621">
            <v>620</v>
          </cell>
          <cell r="B621" t="str">
            <v>Eastgate</v>
          </cell>
          <cell r="C621" t="str">
            <v>Spring</v>
          </cell>
          <cell r="D621" t="str">
            <v>Buried Down</v>
          </cell>
          <cell r="M621" t="str">
            <v>Arabinose</v>
          </cell>
          <cell r="Y621">
            <v>12.452142083082808</v>
          </cell>
        </row>
        <row r="622">
          <cell r="A622">
            <v>621</v>
          </cell>
          <cell r="B622" t="str">
            <v>Eastgate</v>
          </cell>
          <cell r="C622" t="str">
            <v>Spring</v>
          </cell>
          <cell r="D622" t="str">
            <v>Buried Down</v>
          </cell>
          <cell r="M622" t="str">
            <v>Arabinose</v>
          </cell>
          <cell r="Y622">
            <v>16.85485344615315</v>
          </cell>
          <cell r="AC622">
            <v>20.448834051720716</v>
          </cell>
        </row>
        <row r="623">
          <cell r="A623">
            <v>622</v>
          </cell>
          <cell r="B623" t="str">
            <v>Eastgate</v>
          </cell>
          <cell r="C623" t="str">
            <v>Spring</v>
          </cell>
          <cell r="D623" t="str">
            <v>Buried Down</v>
          </cell>
          <cell r="M623" t="str">
            <v>Arabinose</v>
          </cell>
          <cell r="Y623">
            <v>24.738323526123594</v>
          </cell>
          <cell r="AC623">
            <v>24.005006666663981</v>
          </cell>
        </row>
        <row r="624">
          <cell r="A624">
            <v>623</v>
          </cell>
          <cell r="B624" t="str">
            <v>Eastgate</v>
          </cell>
          <cell r="C624" t="str">
            <v>Spring</v>
          </cell>
          <cell r="D624" t="str">
            <v>Buried Down</v>
          </cell>
          <cell r="M624" t="str">
            <v>Cellobiose</v>
          </cell>
          <cell r="Y624">
            <v>16.073491603855381</v>
          </cell>
          <cell r="AC624">
            <v>12.000959999999274</v>
          </cell>
        </row>
        <row r="625">
          <cell r="A625">
            <v>624</v>
          </cell>
          <cell r="B625" t="str">
            <v>Eastgate</v>
          </cell>
          <cell r="C625" t="str">
            <v>Spring</v>
          </cell>
          <cell r="D625" t="str">
            <v>Buried Down</v>
          </cell>
          <cell r="M625" t="str">
            <v>Cellobiose</v>
          </cell>
          <cell r="Y625">
            <v>13.772024915914338</v>
          </cell>
          <cell r="AC625">
            <v>14.453108108107097</v>
          </cell>
        </row>
        <row r="626">
          <cell r="A626">
            <v>625</v>
          </cell>
          <cell r="B626" t="str">
            <v>Eastgate</v>
          </cell>
          <cell r="C626" t="str">
            <v>Spring</v>
          </cell>
          <cell r="D626" t="str">
            <v>Buried Down</v>
          </cell>
          <cell r="M626" t="str">
            <v>Cellobiose</v>
          </cell>
          <cell r="Y626">
            <v>15.885225307876357</v>
          </cell>
        </row>
        <row r="627">
          <cell r="A627">
            <v>626</v>
          </cell>
          <cell r="B627" t="str">
            <v>Eastgate</v>
          </cell>
          <cell r="C627" t="str">
            <v>Spring</v>
          </cell>
          <cell r="D627" t="str">
            <v>Buried Down</v>
          </cell>
          <cell r="M627" t="str">
            <v>Cellobiose</v>
          </cell>
          <cell r="Y627">
            <v>27.303223416246183</v>
          </cell>
          <cell r="AC627">
            <v>12.042102531645682</v>
          </cell>
        </row>
        <row r="628">
          <cell r="A628">
            <v>627</v>
          </cell>
          <cell r="B628" t="str">
            <v>Eastgate</v>
          </cell>
          <cell r="C628" t="str">
            <v>Spring</v>
          </cell>
          <cell r="D628" t="str">
            <v>Buried Down</v>
          </cell>
          <cell r="M628" t="str">
            <v>Cellobiose</v>
          </cell>
          <cell r="Y628">
            <v>19.208356331992288</v>
          </cell>
          <cell r="AC628">
            <v>15.217680471354088</v>
          </cell>
        </row>
        <row r="629">
          <cell r="A629">
            <v>628</v>
          </cell>
          <cell r="B629" t="str">
            <v>Eastgate</v>
          </cell>
          <cell r="C629" t="str">
            <v>Spring</v>
          </cell>
          <cell r="D629" t="str">
            <v>Buried Down</v>
          </cell>
          <cell r="M629" t="str">
            <v>Cellobiose</v>
          </cell>
          <cell r="Y629">
            <v>18.737643230529507</v>
          </cell>
          <cell r="AC629">
            <v>31.626309849157483</v>
          </cell>
        </row>
        <row r="633">
          <cell r="A633">
            <v>632</v>
          </cell>
          <cell r="B633" t="str">
            <v>Amberly</v>
          </cell>
          <cell r="C633" t="str">
            <v>Spring</v>
          </cell>
          <cell r="D633" t="str">
            <v>Buried Up</v>
          </cell>
          <cell r="M633" t="str">
            <v>Control</v>
          </cell>
          <cell r="Y633">
            <v>4.7172140093627961</v>
          </cell>
          <cell r="AC633">
            <v>2.6962941176470081</v>
          </cell>
        </row>
        <row r="634">
          <cell r="A634">
            <v>633</v>
          </cell>
          <cell r="B634" t="str">
            <v>Amberly</v>
          </cell>
          <cell r="C634" t="str">
            <v>Spring</v>
          </cell>
          <cell r="D634" t="str">
            <v>Buried Up</v>
          </cell>
          <cell r="M634" t="str">
            <v>Control</v>
          </cell>
          <cell r="Y634">
            <v>2.6978810722147708</v>
          </cell>
          <cell r="AC634">
            <v>6.5630250000007155</v>
          </cell>
        </row>
        <row r="635">
          <cell r="A635">
            <v>634</v>
          </cell>
          <cell r="B635" t="str">
            <v>Amberly</v>
          </cell>
          <cell r="C635" t="str">
            <v>Spring</v>
          </cell>
          <cell r="D635" t="str">
            <v>Buried Up</v>
          </cell>
          <cell r="M635" t="str">
            <v>Control</v>
          </cell>
          <cell r="Y635">
            <v>4.8217106565967907</v>
          </cell>
          <cell r="AC635">
            <v>23.425240703494151</v>
          </cell>
        </row>
        <row r="636">
          <cell r="A636">
            <v>635</v>
          </cell>
          <cell r="B636" t="str">
            <v>Amberly</v>
          </cell>
          <cell r="C636" t="str">
            <v>Spring</v>
          </cell>
          <cell r="D636" t="str">
            <v>Buried Up</v>
          </cell>
          <cell r="M636" t="str">
            <v>Control</v>
          </cell>
          <cell r="Y636">
            <v>4.8159683035262715</v>
          </cell>
          <cell r="AC636">
            <v>8.9132929637545963</v>
          </cell>
        </row>
        <row r="637">
          <cell r="A637">
            <v>636</v>
          </cell>
          <cell r="B637" t="str">
            <v>Amberly</v>
          </cell>
          <cell r="C637" t="str">
            <v>Spring</v>
          </cell>
          <cell r="D637" t="str">
            <v>Buried Up</v>
          </cell>
          <cell r="M637" t="str">
            <v>Control</v>
          </cell>
          <cell r="Y637">
            <v>6.392405310498007</v>
          </cell>
          <cell r="AC637">
            <v>15.521043564358147</v>
          </cell>
        </row>
        <row r="638">
          <cell r="A638">
            <v>637</v>
          </cell>
          <cell r="B638" t="str">
            <v>Amberly</v>
          </cell>
          <cell r="C638" t="str">
            <v>Spring</v>
          </cell>
          <cell r="D638" t="str">
            <v>Buried Up</v>
          </cell>
          <cell r="M638" t="str">
            <v>Control</v>
          </cell>
          <cell r="Y638">
            <v>7.6939505905762191</v>
          </cell>
          <cell r="AC638">
            <v>4.8198366875295884</v>
          </cell>
        </row>
        <row r="639">
          <cell r="A639">
            <v>638</v>
          </cell>
          <cell r="B639" t="str">
            <v>Amberly</v>
          </cell>
          <cell r="C639" t="str">
            <v>Spring</v>
          </cell>
          <cell r="D639" t="str">
            <v>Buried Up</v>
          </cell>
          <cell r="M639" t="str">
            <v>Control</v>
          </cell>
          <cell r="Y639">
            <v>5.2132203722687489</v>
          </cell>
          <cell r="AC639">
            <v>7.7919408987047847</v>
          </cell>
        </row>
        <row r="640">
          <cell r="A640">
            <v>639</v>
          </cell>
          <cell r="B640" t="str">
            <v>Amberly</v>
          </cell>
          <cell r="C640" t="str">
            <v>Spring</v>
          </cell>
          <cell r="D640" t="str">
            <v>Buried Up</v>
          </cell>
          <cell r="M640" t="str">
            <v>Glucose</v>
          </cell>
          <cell r="Y640">
            <v>8.8003710726833528</v>
          </cell>
          <cell r="AC640">
            <v>10.679788324871305</v>
          </cell>
        </row>
        <row r="641">
          <cell r="A641">
            <v>640</v>
          </cell>
          <cell r="B641" t="str">
            <v>Amberly</v>
          </cell>
          <cell r="C641" t="str">
            <v>Spring</v>
          </cell>
          <cell r="D641" t="str">
            <v>Buried Up</v>
          </cell>
          <cell r="M641" t="str">
            <v>Glucose</v>
          </cell>
          <cell r="Y641">
            <v>10.173709392720189</v>
          </cell>
          <cell r="AC641">
            <v>8.4049276595734081</v>
          </cell>
        </row>
        <row r="642">
          <cell r="A642">
            <v>641</v>
          </cell>
          <cell r="B642" t="str">
            <v>Amberly</v>
          </cell>
          <cell r="C642" t="str">
            <v>Spring</v>
          </cell>
          <cell r="D642" t="str">
            <v>Buried Up</v>
          </cell>
          <cell r="M642" t="str">
            <v>Glucose</v>
          </cell>
          <cell r="Y642">
            <v>12.559212399514633</v>
          </cell>
          <cell r="AC642">
            <v>14.340490925214016</v>
          </cell>
        </row>
        <row r="643">
          <cell r="A643">
            <v>642</v>
          </cell>
          <cell r="B643" t="str">
            <v>Amberly</v>
          </cell>
          <cell r="C643" t="str">
            <v>Spring</v>
          </cell>
          <cell r="D643" t="str">
            <v>Buried Up</v>
          </cell>
          <cell r="M643" t="str">
            <v>Glucose</v>
          </cell>
          <cell r="Y643">
            <v>9.7378029241965312</v>
          </cell>
          <cell r="AC643">
            <v>10.219478364798704</v>
          </cell>
        </row>
        <row r="644">
          <cell r="A644">
            <v>643</v>
          </cell>
          <cell r="B644" t="str">
            <v>Amberly</v>
          </cell>
          <cell r="C644" t="str">
            <v>Spring</v>
          </cell>
          <cell r="D644" t="str">
            <v>Buried Up</v>
          </cell>
          <cell r="M644" t="str">
            <v>Glucose</v>
          </cell>
          <cell r="Y644">
            <v>13.00679053900828</v>
          </cell>
          <cell r="AC644">
            <v>6.91699167123301</v>
          </cell>
        </row>
        <row r="645">
          <cell r="A645">
            <v>644</v>
          </cell>
          <cell r="B645" t="str">
            <v>Amberly</v>
          </cell>
          <cell r="C645" t="str">
            <v>Spring</v>
          </cell>
          <cell r="D645" t="str">
            <v>Buried Up</v>
          </cell>
          <cell r="M645" t="str">
            <v>Glucose</v>
          </cell>
          <cell r="Y645">
            <v>5.7758600427952791</v>
          </cell>
          <cell r="AC645">
            <v>3.252434086956566</v>
          </cell>
        </row>
        <row r="646">
          <cell r="A646">
            <v>645</v>
          </cell>
          <cell r="B646" t="str">
            <v>Amberly</v>
          </cell>
          <cell r="C646" t="str">
            <v>Spring</v>
          </cell>
          <cell r="D646" t="str">
            <v>Buried Up</v>
          </cell>
          <cell r="M646" t="str">
            <v>Glucose</v>
          </cell>
          <cell r="Y646">
            <v>4.1398384457384552</v>
          </cell>
          <cell r="AC646">
            <v>3.4988877275648385</v>
          </cell>
        </row>
        <row r="647">
          <cell r="A647">
            <v>646</v>
          </cell>
          <cell r="B647" t="str">
            <v>Amberly</v>
          </cell>
          <cell r="C647" t="str">
            <v>Spring</v>
          </cell>
          <cell r="D647" t="str">
            <v>Buried Up</v>
          </cell>
          <cell r="M647" t="str">
            <v>Arabinose</v>
          </cell>
          <cell r="Y647">
            <v>16.784681747971497</v>
          </cell>
          <cell r="AC647">
            <v>11.633980236861023</v>
          </cell>
        </row>
        <row r="648">
          <cell r="A648">
            <v>647</v>
          </cell>
          <cell r="B648" t="str">
            <v>Amberly</v>
          </cell>
          <cell r="C648" t="str">
            <v>Spring</v>
          </cell>
          <cell r="D648" t="str">
            <v>Buried Up</v>
          </cell>
          <cell r="M648" t="str">
            <v>Arabinose</v>
          </cell>
          <cell r="Y648">
            <v>12.6638804330023</v>
          </cell>
          <cell r="AC648">
            <v>16.953009171700785</v>
          </cell>
        </row>
        <row r="649">
          <cell r="A649">
            <v>648</v>
          </cell>
          <cell r="B649" t="str">
            <v>Amberly</v>
          </cell>
          <cell r="C649" t="str">
            <v>Spring</v>
          </cell>
          <cell r="D649" t="str">
            <v>Buried Up</v>
          </cell>
          <cell r="M649" t="str">
            <v>Arabinose</v>
          </cell>
          <cell r="Y649">
            <v>1.4381787530112318</v>
          </cell>
          <cell r="AC649">
            <v>5.1035010309273696</v>
          </cell>
        </row>
        <row r="650">
          <cell r="A650">
            <v>649</v>
          </cell>
          <cell r="B650" t="str">
            <v>Amberly</v>
          </cell>
          <cell r="C650" t="str">
            <v>Spring</v>
          </cell>
          <cell r="D650" t="str">
            <v>Buried Up</v>
          </cell>
          <cell r="M650" t="str">
            <v>Arabinose</v>
          </cell>
          <cell r="Y650">
            <v>9.9377349709323521</v>
          </cell>
          <cell r="AC650">
            <v>9.646925538460458</v>
          </cell>
        </row>
        <row r="651">
          <cell r="A651">
            <v>650</v>
          </cell>
          <cell r="B651" t="str">
            <v>Amberly</v>
          </cell>
          <cell r="C651" t="str">
            <v>Spring</v>
          </cell>
          <cell r="D651" t="str">
            <v>Buried Up</v>
          </cell>
          <cell r="M651" t="str">
            <v>Arabinose</v>
          </cell>
          <cell r="Y651">
            <v>8.4544671768373778</v>
          </cell>
          <cell r="AC651">
            <v>8.0081452908063344</v>
          </cell>
        </row>
        <row r="652">
          <cell r="A652">
            <v>651</v>
          </cell>
          <cell r="B652" t="str">
            <v>Amberly</v>
          </cell>
          <cell r="C652" t="str">
            <v>Spring</v>
          </cell>
          <cell r="D652" t="str">
            <v>Buried Up</v>
          </cell>
          <cell r="M652" t="str">
            <v>Arabinose</v>
          </cell>
          <cell r="Y652">
            <v>2.5213960004574858</v>
          </cell>
          <cell r="AC652">
            <v>2.5169666272190701</v>
          </cell>
        </row>
        <row r="653">
          <cell r="A653">
            <v>652</v>
          </cell>
          <cell r="B653" t="str">
            <v>Amberly</v>
          </cell>
          <cell r="C653" t="str">
            <v>Spring</v>
          </cell>
          <cell r="D653" t="str">
            <v>Buried Up</v>
          </cell>
          <cell r="M653" t="str">
            <v>Arabinose</v>
          </cell>
          <cell r="Y653">
            <v>11.926925288433367</v>
          </cell>
          <cell r="AC653">
            <v>6.4312117346937914</v>
          </cell>
        </row>
        <row r="654">
          <cell r="A654">
            <v>653</v>
          </cell>
          <cell r="B654" t="str">
            <v>Amberly</v>
          </cell>
          <cell r="C654" t="str">
            <v>Spring</v>
          </cell>
          <cell r="D654" t="str">
            <v>Buried Up</v>
          </cell>
          <cell r="M654" t="str">
            <v>Cellobiose</v>
          </cell>
          <cell r="Y654">
            <v>14.644494969841366</v>
          </cell>
          <cell r="AC654">
            <v>13.535114136125715</v>
          </cell>
        </row>
        <row r="655">
          <cell r="A655">
            <v>654</v>
          </cell>
          <cell r="B655" t="str">
            <v>Amberly</v>
          </cell>
          <cell r="C655" t="str">
            <v>Spring</v>
          </cell>
          <cell r="D655" t="str">
            <v>Buried Up</v>
          </cell>
          <cell r="M655" t="str">
            <v>Cellobiose</v>
          </cell>
          <cell r="Y655">
            <v>1.8520168764679332</v>
          </cell>
        </row>
        <row r="656">
          <cell r="A656">
            <v>655</v>
          </cell>
          <cell r="B656" t="str">
            <v>Amberly</v>
          </cell>
          <cell r="C656" t="str">
            <v>Spring</v>
          </cell>
          <cell r="D656" t="str">
            <v>Buried Up</v>
          </cell>
          <cell r="M656" t="str">
            <v>Cellobiose</v>
          </cell>
          <cell r="Y656">
            <v>7.1245703632899167</v>
          </cell>
        </row>
        <row r="657">
          <cell r="A657">
            <v>656</v>
          </cell>
          <cell r="B657" t="str">
            <v>Amberly</v>
          </cell>
          <cell r="C657" t="str">
            <v>Spring</v>
          </cell>
          <cell r="D657" t="str">
            <v>Buried Up</v>
          </cell>
          <cell r="M657" t="str">
            <v>Cellobiose</v>
          </cell>
          <cell r="Y657">
            <v>9.9967311450040963</v>
          </cell>
          <cell r="AC657">
            <v>5.2454833216638956</v>
          </cell>
        </row>
        <row r="658">
          <cell r="A658">
            <v>657</v>
          </cell>
          <cell r="B658" t="str">
            <v>Amberly</v>
          </cell>
          <cell r="C658" t="str">
            <v>Spring</v>
          </cell>
          <cell r="D658" t="str">
            <v>Buried Up</v>
          </cell>
          <cell r="M658" t="str">
            <v>Cellobiose</v>
          </cell>
          <cell r="Y658">
            <v>8.4980927001931121</v>
          </cell>
          <cell r="AC658">
            <v>7.6750325581399839</v>
          </cell>
        </row>
        <row r="659">
          <cell r="A659">
            <v>658</v>
          </cell>
          <cell r="B659" t="str">
            <v>Amberly</v>
          </cell>
          <cell r="C659" t="str">
            <v>Spring</v>
          </cell>
          <cell r="D659" t="str">
            <v>Buried Up</v>
          </cell>
          <cell r="M659" t="str">
            <v>Cellobiose</v>
          </cell>
          <cell r="Y659">
            <v>11.132232803322365</v>
          </cell>
          <cell r="AC659">
            <v>12.349066163887455</v>
          </cell>
        </row>
        <row r="660">
          <cell r="A660">
            <v>659</v>
          </cell>
          <cell r="B660" t="str">
            <v>Amberly</v>
          </cell>
          <cell r="C660" t="str">
            <v>Spring</v>
          </cell>
          <cell r="D660" t="str">
            <v>Buried Up</v>
          </cell>
          <cell r="M660" t="str">
            <v>Cellobiose</v>
          </cell>
          <cell r="Y660">
            <v>13.402625389701329</v>
          </cell>
          <cell r="AC660">
            <v>10.00570620094131</v>
          </cell>
        </row>
        <row r="664">
          <cell r="A664">
            <v>663</v>
          </cell>
          <cell r="B664" t="str">
            <v>Amberly</v>
          </cell>
          <cell r="C664" t="str">
            <v>Spring</v>
          </cell>
          <cell r="D664" t="str">
            <v>Buried Down</v>
          </cell>
          <cell r="M664" t="str">
            <v>Control</v>
          </cell>
          <cell r="Y664">
            <v>3.4130614967940658</v>
          </cell>
          <cell r="AC664">
            <v>5.5303336956527858</v>
          </cell>
        </row>
        <row r="665">
          <cell r="A665">
            <v>664</v>
          </cell>
          <cell r="B665" t="str">
            <v>Amberly</v>
          </cell>
          <cell r="C665" t="str">
            <v>Spring</v>
          </cell>
          <cell r="D665" t="str">
            <v>Buried Down</v>
          </cell>
          <cell r="M665" t="str">
            <v>Control</v>
          </cell>
          <cell r="Y665">
            <v>5.5258859755846821</v>
          </cell>
          <cell r="AC665">
            <v>12.62909373813687</v>
          </cell>
        </row>
        <row r="666">
          <cell r="A666">
            <v>665</v>
          </cell>
          <cell r="B666" t="str">
            <v>Amberly</v>
          </cell>
          <cell r="C666" t="str">
            <v>Spring</v>
          </cell>
          <cell r="D666" t="str">
            <v>Buried Down</v>
          </cell>
          <cell r="M666" t="str">
            <v>Control</v>
          </cell>
          <cell r="Y666">
            <v>6.1331777939389003</v>
          </cell>
          <cell r="AC666">
            <v>5.6727226890756617</v>
          </cell>
        </row>
        <row r="667">
          <cell r="A667">
            <v>666</v>
          </cell>
          <cell r="B667" t="str">
            <v>Amberly</v>
          </cell>
          <cell r="C667" t="str">
            <v>Spring</v>
          </cell>
          <cell r="D667" t="str">
            <v>Buried Down</v>
          </cell>
          <cell r="M667" t="str">
            <v>Control</v>
          </cell>
          <cell r="Y667">
            <v>6.1457606477000484</v>
          </cell>
          <cell r="AC667">
            <v>13.263472340423723</v>
          </cell>
        </row>
        <row r="668">
          <cell r="A668">
            <v>667</v>
          </cell>
          <cell r="B668" t="str">
            <v>Amberly</v>
          </cell>
          <cell r="C668" t="str">
            <v>Spring</v>
          </cell>
          <cell r="D668" t="str">
            <v>Buried Down</v>
          </cell>
          <cell r="M668" t="str">
            <v>Control</v>
          </cell>
          <cell r="Y668">
            <v>7.0584195616720047</v>
          </cell>
          <cell r="AC668">
            <v>12.461314285713136</v>
          </cell>
        </row>
        <row r="669">
          <cell r="A669">
            <v>668</v>
          </cell>
          <cell r="B669" t="str">
            <v>Amberly</v>
          </cell>
          <cell r="C669" t="str">
            <v>Spring</v>
          </cell>
          <cell r="D669" t="str">
            <v>Buried Down</v>
          </cell>
          <cell r="M669" t="str">
            <v>Control</v>
          </cell>
          <cell r="Y669">
            <v>3.9977082405236528</v>
          </cell>
          <cell r="AC669">
            <v>3.3784621118012912</v>
          </cell>
        </row>
        <row r="670">
          <cell r="A670">
            <v>669</v>
          </cell>
          <cell r="B670" t="str">
            <v>Amberly</v>
          </cell>
          <cell r="C670" t="str">
            <v>Spring</v>
          </cell>
          <cell r="D670" t="str">
            <v>Buried Down</v>
          </cell>
          <cell r="M670" t="str">
            <v>Control</v>
          </cell>
          <cell r="Y670">
            <v>6.895345013301605</v>
          </cell>
          <cell r="AC670">
            <v>1.0222231725350603</v>
          </cell>
        </row>
        <row r="671">
          <cell r="A671">
            <v>670</v>
          </cell>
          <cell r="B671" t="str">
            <v>Amberly</v>
          </cell>
          <cell r="C671" t="str">
            <v>Spring</v>
          </cell>
          <cell r="D671" t="str">
            <v>Buried Down</v>
          </cell>
          <cell r="M671" t="str">
            <v>Glucose</v>
          </cell>
          <cell r="Y671">
            <v>5.3841780024421135</v>
          </cell>
          <cell r="AC671">
            <v>2.0509515911282148</v>
          </cell>
        </row>
        <row r="672">
          <cell r="A672">
            <v>671</v>
          </cell>
          <cell r="B672" t="str">
            <v>Amberly</v>
          </cell>
          <cell r="C672" t="str">
            <v>Spring</v>
          </cell>
          <cell r="D672" t="str">
            <v>Buried Down</v>
          </cell>
          <cell r="M672" t="str">
            <v>Glucose</v>
          </cell>
          <cell r="Y672">
            <v>7.6665500239781803</v>
          </cell>
          <cell r="AC672">
            <v>4.962353478260682</v>
          </cell>
        </row>
        <row r="673">
          <cell r="A673">
            <v>672</v>
          </cell>
          <cell r="B673" t="str">
            <v>Amberly</v>
          </cell>
          <cell r="C673" t="str">
            <v>Spring</v>
          </cell>
          <cell r="D673" t="str">
            <v>Buried Down</v>
          </cell>
          <cell r="M673" t="str">
            <v>Glucose</v>
          </cell>
          <cell r="Y673">
            <v>11.119822906976411</v>
          </cell>
          <cell r="AC673">
            <v>11.667843506208085</v>
          </cell>
        </row>
        <row r="674">
          <cell r="A674">
            <v>673</v>
          </cell>
          <cell r="B674" t="str">
            <v>Amberly</v>
          </cell>
          <cell r="C674" t="str">
            <v>Spring</v>
          </cell>
          <cell r="D674" t="str">
            <v>Buried Down</v>
          </cell>
          <cell r="M674" t="str">
            <v>Glucose</v>
          </cell>
          <cell r="Y674">
            <v>8.4072814294835947</v>
          </cell>
          <cell r="AC674">
            <v>6.278417866004582</v>
          </cell>
        </row>
        <row r="675">
          <cell r="A675">
            <v>674</v>
          </cell>
          <cell r="B675" t="str">
            <v>Amberly</v>
          </cell>
          <cell r="C675" t="str">
            <v>Spring</v>
          </cell>
          <cell r="D675" t="str">
            <v>Buried Down</v>
          </cell>
          <cell r="M675" t="str">
            <v>Glucose</v>
          </cell>
          <cell r="Y675">
            <v>15.640975678232802</v>
          </cell>
          <cell r="AC675">
            <v>20.23691294117571</v>
          </cell>
        </row>
        <row r="676">
          <cell r="A676">
            <v>675</v>
          </cell>
          <cell r="B676" t="str">
            <v>Amberly</v>
          </cell>
          <cell r="C676" t="str">
            <v>Spring</v>
          </cell>
          <cell r="D676" t="str">
            <v>Buried Down</v>
          </cell>
          <cell r="M676" t="str">
            <v>Glucose</v>
          </cell>
          <cell r="Y676">
            <v>12.035865813115359</v>
          </cell>
          <cell r="AC676">
            <v>8.3437125563918944</v>
          </cell>
        </row>
        <row r="677">
          <cell r="A677">
            <v>676</v>
          </cell>
          <cell r="B677" t="str">
            <v>Amberly</v>
          </cell>
          <cell r="C677" t="str">
            <v>Spring</v>
          </cell>
          <cell r="D677" t="str">
            <v>Buried Down</v>
          </cell>
          <cell r="M677" t="str">
            <v>Glucose</v>
          </cell>
          <cell r="Y677">
            <v>13.442599604883435</v>
          </cell>
          <cell r="AC677">
            <v>10.035035521545899</v>
          </cell>
        </row>
        <row r="678">
          <cell r="A678">
            <v>677</v>
          </cell>
          <cell r="B678" t="str">
            <v>Amberly</v>
          </cell>
          <cell r="C678" t="str">
            <v>Spring</v>
          </cell>
          <cell r="D678" t="str">
            <v>Buried Down</v>
          </cell>
          <cell r="M678" t="str">
            <v>Arabinose</v>
          </cell>
          <cell r="Y678">
            <v>4.9069195447471365</v>
          </cell>
          <cell r="AC678">
            <v>3.3452968421052431</v>
          </cell>
        </row>
        <row r="679">
          <cell r="A679">
            <v>678</v>
          </cell>
          <cell r="B679" t="str">
            <v>Amberly</v>
          </cell>
          <cell r="C679" t="str">
            <v>Spring</v>
          </cell>
          <cell r="D679" t="str">
            <v>Buried Down</v>
          </cell>
          <cell r="M679" t="str">
            <v>Arabinose</v>
          </cell>
          <cell r="Y679">
            <v>3.271003038575012</v>
          </cell>
          <cell r="AC679">
            <v>3.0289733439744699</v>
          </cell>
        </row>
        <row r="680">
          <cell r="A680">
            <v>679</v>
          </cell>
          <cell r="B680" t="str">
            <v>Amberly</v>
          </cell>
          <cell r="C680" t="str">
            <v>Spring</v>
          </cell>
          <cell r="D680" t="str">
            <v>Buried Down</v>
          </cell>
          <cell r="M680" t="str">
            <v>Arabinose</v>
          </cell>
          <cell r="Y680">
            <v>10.625498564628</v>
          </cell>
          <cell r="AC680">
            <v>5.2219367088606017</v>
          </cell>
        </row>
        <row r="681">
          <cell r="A681">
            <v>680</v>
          </cell>
          <cell r="B681" t="str">
            <v>Amberly</v>
          </cell>
          <cell r="C681" t="str">
            <v>Spring</v>
          </cell>
          <cell r="D681" t="str">
            <v>Buried Down</v>
          </cell>
          <cell r="M681" t="str">
            <v>Arabinose</v>
          </cell>
          <cell r="Y681">
            <v>8.4987543010359445</v>
          </cell>
          <cell r="AC681">
            <v>7.5005999999993156</v>
          </cell>
        </row>
        <row r="682">
          <cell r="A682">
            <v>681</v>
          </cell>
          <cell r="B682" t="str">
            <v>Amberly</v>
          </cell>
          <cell r="C682" t="str">
            <v>Spring</v>
          </cell>
          <cell r="D682" t="str">
            <v>Buried Down</v>
          </cell>
          <cell r="M682" t="str">
            <v>Arabinose</v>
          </cell>
          <cell r="Y682">
            <v>11.864151817049743</v>
          </cell>
          <cell r="AC682">
            <v>6.4871309085277895</v>
          </cell>
        </row>
        <row r="683">
          <cell r="A683">
            <v>682</v>
          </cell>
          <cell r="B683" t="str">
            <v>Amberly</v>
          </cell>
          <cell r="C683" t="str">
            <v>Spring</v>
          </cell>
          <cell r="D683" t="str">
            <v>Buried Down</v>
          </cell>
          <cell r="M683" t="str">
            <v>Arabinose</v>
          </cell>
          <cell r="Y683">
            <v>8.9636164351544139</v>
          </cell>
          <cell r="AC683">
            <v>10.547291803277711</v>
          </cell>
        </row>
        <row r="684">
          <cell r="A684">
            <v>683</v>
          </cell>
          <cell r="B684" t="str">
            <v>Amberly</v>
          </cell>
          <cell r="C684" t="str">
            <v>Spring</v>
          </cell>
          <cell r="D684" t="str">
            <v>Buried Down</v>
          </cell>
          <cell r="M684" t="str">
            <v>Arabinose</v>
          </cell>
          <cell r="Y684">
            <v>16.737089974739899</v>
          </cell>
          <cell r="AC684">
            <v>4.8844429600316204</v>
          </cell>
        </row>
        <row r="685">
          <cell r="A685">
            <v>684</v>
          </cell>
          <cell r="B685" t="str">
            <v>Amberly</v>
          </cell>
          <cell r="C685" t="str">
            <v>Spring</v>
          </cell>
          <cell r="D685" t="str">
            <v>Buried Down</v>
          </cell>
          <cell r="M685" t="str">
            <v>Cellobiose</v>
          </cell>
          <cell r="Y685">
            <v>3.6987281418672771</v>
          </cell>
          <cell r="AC685">
            <v>3.6874458100560643</v>
          </cell>
        </row>
        <row r="686">
          <cell r="A686">
            <v>685</v>
          </cell>
          <cell r="B686" t="str">
            <v>Amberly</v>
          </cell>
          <cell r="C686" t="str">
            <v>Spring</v>
          </cell>
          <cell r="D686" t="str">
            <v>Buried Down</v>
          </cell>
          <cell r="M686" t="str">
            <v>Cellobiose</v>
          </cell>
          <cell r="Y686">
            <v>9.1131470882958663</v>
          </cell>
          <cell r="AC686">
            <v>12.637915714287104</v>
          </cell>
        </row>
        <row r="687">
          <cell r="A687">
            <v>686</v>
          </cell>
          <cell r="B687" t="str">
            <v>Amberly</v>
          </cell>
          <cell r="C687" t="str">
            <v>Spring</v>
          </cell>
          <cell r="D687" t="str">
            <v>Buried Down</v>
          </cell>
          <cell r="M687" t="str">
            <v>Cellobiose</v>
          </cell>
          <cell r="Y687">
            <v>10.61374859632085</v>
          </cell>
          <cell r="AC687">
            <v>9.1572702762427376</v>
          </cell>
        </row>
        <row r="688">
          <cell r="A688">
            <v>687</v>
          </cell>
          <cell r="B688" t="str">
            <v>Amberly</v>
          </cell>
          <cell r="C688" t="str">
            <v>Spring</v>
          </cell>
          <cell r="D688" t="str">
            <v>Buried Down</v>
          </cell>
          <cell r="M688" t="str">
            <v>Cellobiose</v>
          </cell>
          <cell r="Y688">
            <v>11.600745934120498</v>
          </cell>
          <cell r="AC688">
            <v>15.529914421797539</v>
          </cell>
        </row>
        <row r="689">
          <cell r="A689">
            <v>688</v>
          </cell>
          <cell r="B689" t="str">
            <v>Amberly</v>
          </cell>
          <cell r="C689" t="str">
            <v>Spring</v>
          </cell>
          <cell r="D689" t="str">
            <v>Buried Down</v>
          </cell>
          <cell r="M689" t="str">
            <v>Cellobiose</v>
          </cell>
          <cell r="Y689">
            <v>6.1957605128368023</v>
          </cell>
          <cell r="AC689">
            <v>1.4586802209944971</v>
          </cell>
        </row>
        <row r="690">
          <cell r="A690">
            <v>689</v>
          </cell>
          <cell r="B690" t="str">
            <v>Amberly</v>
          </cell>
          <cell r="C690" t="str">
            <v>Spring</v>
          </cell>
          <cell r="D690" t="str">
            <v>Buried Down</v>
          </cell>
          <cell r="M690" t="str">
            <v>Cellobiose</v>
          </cell>
          <cell r="Y690">
            <v>14.247975057559525</v>
          </cell>
          <cell r="AC690">
            <v>9.5356244789696269</v>
          </cell>
        </row>
        <row r="691">
          <cell r="A691">
            <v>690</v>
          </cell>
          <cell r="B691" t="str">
            <v>Amberly</v>
          </cell>
          <cell r="C691" t="str">
            <v>Spring</v>
          </cell>
          <cell r="D691" t="str">
            <v>Buried Down</v>
          </cell>
          <cell r="M691" t="str">
            <v>Cellobiose</v>
          </cell>
          <cell r="Y691">
            <v>13.100889428808932</v>
          </cell>
          <cell r="AC691">
            <v>11.055766785459891</v>
          </cell>
        </row>
        <row r="695">
          <cell r="A695">
            <v>694</v>
          </cell>
          <cell r="B695" t="str">
            <v>Amberly</v>
          </cell>
          <cell r="C695" t="str">
            <v>Spring</v>
          </cell>
          <cell r="D695" t="str">
            <v>Daylight</v>
          </cell>
          <cell r="M695" t="str">
            <v>Control</v>
          </cell>
          <cell r="Y695">
            <v>3.419770986313512</v>
          </cell>
          <cell r="AC695">
            <v>2.1447064829314963</v>
          </cell>
        </row>
        <row r="696">
          <cell r="A696">
            <v>695</v>
          </cell>
          <cell r="B696" t="str">
            <v>Amberly</v>
          </cell>
          <cell r="C696" t="str">
            <v>Spring</v>
          </cell>
          <cell r="D696" t="str">
            <v>Daylight</v>
          </cell>
          <cell r="M696" t="str">
            <v>Control</v>
          </cell>
          <cell r="Y696">
            <v>3.8776007353653439</v>
          </cell>
          <cell r="AC696">
            <v>10.048880769230378</v>
          </cell>
        </row>
        <row r="697">
          <cell r="A697">
            <v>696</v>
          </cell>
          <cell r="B697" t="str">
            <v>Amberly</v>
          </cell>
          <cell r="C697" t="str">
            <v>Spring</v>
          </cell>
          <cell r="D697" t="str">
            <v>Daylight</v>
          </cell>
          <cell r="M697" t="str">
            <v>Control</v>
          </cell>
          <cell r="Y697">
            <v>2.5688350346933073</v>
          </cell>
          <cell r="AC697">
            <v>4.759996153845159</v>
          </cell>
        </row>
        <row r="698">
          <cell r="A698">
            <v>697</v>
          </cell>
          <cell r="B698" t="str">
            <v>Amberly</v>
          </cell>
          <cell r="C698" t="str">
            <v>Spring</v>
          </cell>
          <cell r="D698" t="str">
            <v>Daylight</v>
          </cell>
          <cell r="M698" t="str">
            <v>Control</v>
          </cell>
          <cell r="Y698">
            <v>2.5565066496540916</v>
          </cell>
          <cell r="AC698">
            <v>7.6524340080993287</v>
          </cell>
        </row>
        <row r="699">
          <cell r="A699">
            <v>698</v>
          </cell>
          <cell r="B699" t="str">
            <v>Amberly</v>
          </cell>
          <cell r="C699" t="str">
            <v>Spring</v>
          </cell>
          <cell r="D699" t="str">
            <v>Daylight</v>
          </cell>
          <cell r="M699" t="str">
            <v>Control</v>
          </cell>
          <cell r="Y699">
            <v>1.8151262160027175</v>
          </cell>
          <cell r="AC699">
            <v>2.946664285714605</v>
          </cell>
        </row>
        <row r="700">
          <cell r="A700">
            <v>699</v>
          </cell>
          <cell r="B700" t="str">
            <v>Amberly</v>
          </cell>
          <cell r="C700" t="str">
            <v>Spring</v>
          </cell>
          <cell r="D700" t="str">
            <v>Daylight</v>
          </cell>
          <cell r="M700" t="str">
            <v>Control</v>
          </cell>
          <cell r="Y700">
            <v>2.1189468250872983</v>
          </cell>
          <cell r="AC700">
            <v>3.7502999999996529</v>
          </cell>
        </row>
        <row r="701">
          <cell r="A701">
            <v>700</v>
          </cell>
          <cell r="B701" t="str">
            <v>Amberly</v>
          </cell>
          <cell r="C701" t="str">
            <v>Spring</v>
          </cell>
          <cell r="D701" t="str">
            <v>Daylight</v>
          </cell>
          <cell r="M701" t="str">
            <v>Glucose</v>
          </cell>
          <cell r="Y701">
            <v>2.4168965045277337</v>
          </cell>
          <cell r="AC701">
            <v>1.7419536231884547</v>
          </cell>
        </row>
        <row r="702">
          <cell r="A702">
            <v>701</v>
          </cell>
          <cell r="B702" t="str">
            <v>Amberly</v>
          </cell>
          <cell r="C702" t="str">
            <v>Spring</v>
          </cell>
          <cell r="D702" t="str">
            <v>Daylight</v>
          </cell>
          <cell r="M702" t="str">
            <v>Glucose</v>
          </cell>
          <cell r="Y702">
            <v>3.0187232442993248</v>
          </cell>
          <cell r="AC702">
            <v>7.3383274038469626</v>
          </cell>
        </row>
        <row r="703">
          <cell r="A703">
            <v>702</v>
          </cell>
          <cell r="B703" t="str">
            <v>Amberly</v>
          </cell>
          <cell r="C703" t="str">
            <v>Spring</v>
          </cell>
          <cell r="D703" t="str">
            <v>Daylight</v>
          </cell>
          <cell r="M703" t="str">
            <v>Glucose</v>
          </cell>
          <cell r="Y703">
            <v>3.1114274814302583</v>
          </cell>
          <cell r="AC703">
            <v>4.6542184615381759</v>
          </cell>
        </row>
        <row r="704">
          <cell r="A704">
            <v>703</v>
          </cell>
          <cell r="B704" t="str">
            <v>Amberly</v>
          </cell>
          <cell r="C704" t="str">
            <v>Spring</v>
          </cell>
          <cell r="D704" t="str">
            <v>Daylight</v>
          </cell>
          <cell r="M704" t="str">
            <v>Glucose</v>
          </cell>
          <cell r="Y704">
            <v>2.9353747177458569</v>
          </cell>
          <cell r="AC704">
            <v>1.282918536663209</v>
          </cell>
        </row>
        <row r="705">
          <cell r="A705">
            <v>704</v>
          </cell>
          <cell r="B705" t="str">
            <v>Amberly</v>
          </cell>
          <cell r="C705" t="str">
            <v>Spring</v>
          </cell>
          <cell r="D705" t="str">
            <v>Daylight</v>
          </cell>
          <cell r="M705" t="str">
            <v>Glucose</v>
          </cell>
          <cell r="Y705">
            <v>4.7272180917568027</v>
          </cell>
          <cell r="AC705">
            <v>0.41465900592018579</v>
          </cell>
        </row>
        <row r="706">
          <cell r="A706">
            <v>705</v>
          </cell>
          <cell r="B706" t="str">
            <v>Amberly</v>
          </cell>
          <cell r="C706" t="str">
            <v>Spring</v>
          </cell>
          <cell r="D706" t="str">
            <v>Daylight</v>
          </cell>
          <cell r="M706" t="str">
            <v>Glucose</v>
          </cell>
          <cell r="Y706">
            <v>7.8170163615037511</v>
          </cell>
          <cell r="AC706">
            <v>7.4039516797050826</v>
          </cell>
        </row>
        <row r="707">
          <cell r="A707">
            <v>706</v>
          </cell>
          <cell r="B707" t="str">
            <v>Amberly</v>
          </cell>
          <cell r="C707" t="str">
            <v>Spring</v>
          </cell>
          <cell r="D707" t="str">
            <v>Daylight</v>
          </cell>
          <cell r="M707" t="str">
            <v>Arabinose</v>
          </cell>
          <cell r="Y707">
            <v>5.4519042531047024</v>
          </cell>
        </row>
        <row r="708">
          <cell r="A708">
            <v>707</v>
          </cell>
          <cell r="B708" t="str">
            <v>Amberly</v>
          </cell>
          <cell r="C708" t="str">
            <v>Spring</v>
          </cell>
          <cell r="D708" t="str">
            <v>Daylight</v>
          </cell>
          <cell r="M708" t="str">
            <v>Arabinose</v>
          </cell>
          <cell r="Y708">
            <v>2.7444598437908483</v>
          </cell>
          <cell r="AC708">
            <v>4.642315089514133</v>
          </cell>
        </row>
        <row r="709">
          <cell r="A709">
            <v>708</v>
          </cell>
          <cell r="B709" t="str">
            <v>Amberly</v>
          </cell>
          <cell r="C709" t="str">
            <v>Spring</v>
          </cell>
          <cell r="D709" t="str">
            <v>Daylight</v>
          </cell>
          <cell r="M709" t="str">
            <v>Arabinose</v>
          </cell>
          <cell r="Y709">
            <v>4.9303989979333949</v>
          </cell>
          <cell r="AC709">
            <v>9.1226809756117397</v>
          </cell>
        </row>
        <row r="710">
          <cell r="A710">
            <v>709</v>
          </cell>
          <cell r="B710" t="str">
            <v>Amberly</v>
          </cell>
          <cell r="C710" t="str">
            <v>Spring</v>
          </cell>
          <cell r="D710" t="str">
            <v>Daylight</v>
          </cell>
          <cell r="M710" t="str">
            <v>Arabinose</v>
          </cell>
          <cell r="Y710">
            <v>4.0174551189280159</v>
          </cell>
          <cell r="AC710">
            <v>5.384787350715893</v>
          </cell>
        </row>
        <row r="711">
          <cell r="A711">
            <v>710</v>
          </cell>
          <cell r="B711" t="str">
            <v>Amberly</v>
          </cell>
          <cell r="C711" t="str">
            <v>Spring</v>
          </cell>
          <cell r="D711" t="str">
            <v>Daylight</v>
          </cell>
          <cell r="M711" t="str">
            <v>Arabinose</v>
          </cell>
          <cell r="Y711">
            <v>5.3868709374360648</v>
          </cell>
          <cell r="AC711">
            <v>7.4744655052272941</v>
          </cell>
        </row>
        <row r="712">
          <cell r="A712">
            <v>711</v>
          </cell>
          <cell r="B712" t="str">
            <v>Amberly</v>
          </cell>
          <cell r="C712" t="str">
            <v>Spring</v>
          </cell>
          <cell r="D712" t="str">
            <v>Daylight</v>
          </cell>
          <cell r="M712" t="str">
            <v>Arabinose</v>
          </cell>
          <cell r="Y712">
            <v>1.6853387713452315</v>
          </cell>
          <cell r="AC712">
            <v>2.9856757281550674</v>
          </cell>
        </row>
        <row r="713">
          <cell r="A713">
            <v>712</v>
          </cell>
          <cell r="B713" t="str">
            <v>Amberly</v>
          </cell>
          <cell r="C713" t="str">
            <v>Spring</v>
          </cell>
          <cell r="D713" t="str">
            <v>Daylight</v>
          </cell>
          <cell r="M713" t="str">
            <v>Cellobiose</v>
          </cell>
          <cell r="Y713">
            <v>3.3949933832425288</v>
          </cell>
          <cell r="AC713">
            <v>7.3339199999989848</v>
          </cell>
        </row>
        <row r="714">
          <cell r="A714">
            <v>713</v>
          </cell>
          <cell r="B714" t="str">
            <v>Amberly</v>
          </cell>
          <cell r="C714" t="str">
            <v>Spring</v>
          </cell>
          <cell r="D714" t="str">
            <v>Daylight</v>
          </cell>
          <cell r="M714" t="str">
            <v>Cellobiose</v>
          </cell>
          <cell r="Y714">
            <v>2.8559374114805869</v>
          </cell>
          <cell r="AC714">
            <v>18.516332673283067</v>
          </cell>
        </row>
        <row r="715">
          <cell r="A715">
            <v>714</v>
          </cell>
          <cell r="B715" t="str">
            <v>Amberly</v>
          </cell>
          <cell r="C715" t="str">
            <v>Spring</v>
          </cell>
          <cell r="D715" t="str">
            <v>Daylight</v>
          </cell>
          <cell r="M715" t="str">
            <v>Cellobiose</v>
          </cell>
          <cell r="Y715">
            <v>4.224529454215757</v>
          </cell>
          <cell r="AC715">
            <v>14.926567164177738</v>
          </cell>
        </row>
        <row r="716">
          <cell r="A716">
            <v>715</v>
          </cell>
          <cell r="B716" t="str">
            <v>Amberly</v>
          </cell>
          <cell r="C716" t="str">
            <v>Spring</v>
          </cell>
          <cell r="D716" t="str">
            <v>Daylight</v>
          </cell>
          <cell r="M716" t="str">
            <v>Cellobiose</v>
          </cell>
          <cell r="Y716">
            <v>4.4983735754427698</v>
          </cell>
          <cell r="AC716">
            <v>6.7236909367855766</v>
          </cell>
        </row>
        <row r="717">
          <cell r="A717">
            <v>716</v>
          </cell>
          <cell r="B717" t="str">
            <v>Amberly</v>
          </cell>
          <cell r="C717" t="str">
            <v>Spring</v>
          </cell>
          <cell r="D717" t="str">
            <v>Daylight</v>
          </cell>
          <cell r="M717" t="str">
            <v>Cellobiose</v>
          </cell>
          <cell r="Y717">
            <v>3.009455506886932</v>
          </cell>
          <cell r="AC717">
            <v>39.017899507480124</v>
          </cell>
        </row>
        <row r="718">
          <cell r="A718">
            <v>717</v>
          </cell>
          <cell r="B718" t="str">
            <v>Amberly</v>
          </cell>
          <cell r="C718" t="str">
            <v>Spring</v>
          </cell>
          <cell r="D718" t="str">
            <v>Daylight</v>
          </cell>
          <cell r="M718" t="str">
            <v>Cellobiose</v>
          </cell>
          <cell r="Y718">
            <v>2.9242189248939967</v>
          </cell>
          <cell r="AC718">
            <v>7.1091851941755282</v>
          </cell>
        </row>
        <row r="722">
          <cell r="A722">
            <v>721</v>
          </cell>
          <cell r="B722" t="str">
            <v>Este</v>
          </cell>
          <cell r="C722" t="str">
            <v>Spring</v>
          </cell>
          <cell r="D722" t="str">
            <v>Buried Up</v>
          </cell>
          <cell r="M722" t="str">
            <v>Control</v>
          </cell>
          <cell r="Y722">
            <v>5.5480887475490634</v>
          </cell>
          <cell r="AC722">
            <v>12.021163636362006</v>
          </cell>
        </row>
        <row r="723">
          <cell r="A723">
            <v>722</v>
          </cell>
          <cell r="B723" t="str">
            <v>Este</v>
          </cell>
          <cell r="C723" t="str">
            <v>Spring</v>
          </cell>
          <cell r="D723" t="str">
            <v>Buried Up</v>
          </cell>
          <cell r="M723" t="str">
            <v>Control</v>
          </cell>
          <cell r="Y723">
            <v>6.1871485834832693</v>
          </cell>
          <cell r="AC723">
            <v>15.073321153847816</v>
          </cell>
        </row>
        <row r="724">
          <cell r="A724">
            <v>723</v>
          </cell>
          <cell r="B724" t="str">
            <v>Este</v>
          </cell>
          <cell r="C724" t="str">
            <v>Spring</v>
          </cell>
          <cell r="D724" t="str">
            <v>Buried Up</v>
          </cell>
          <cell r="M724" t="str">
            <v>Control</v>
          </cell>
          <cell r="Y724">
            <v>6.8039848768327991</v>
          </cell>
          <cell r="AC724">
            <v>33.137896721315151</v>
          </cell>
        </row>
        <row r="725">
          <cell r="A725">
            <v>724</v>
          </cell>
          <cell r="B725" t="str">
            <v>Este</v>
          </cell>
          <cell r="C725" t="str">
            <v>Spring</v>
          </cell>
          <cell r="D725" t="str">
            <v>Buried Up</v>
          </cell>
          <cell r="M725" t="str">
            <v>Control</v>
          </cell>
          <cell r="Y725">
            <v>8.1761514977879699</v>
          </cell>
        </row>
        <row r="726">
          <cell r="A726">
            <v>725</v>
          </cell>
          <cell r="B726" t="str">
            <v>Este</v>
          </cell>
          <cell r="C726" t="str">
            <v>Spring</v>
          </cell>
          <cell r="D726" t="str">
            <v>Buried Up</v>
          </cell>
          <cell r="M726" t="str">
            <v>Control</v>
          </cell>
          <cell r="Y726">
            <v>5.2334946429269129</v>
          </cell>
        </row>
        <row r="727">
          <cell r="A727">
            <v>726</v>
          </cell>
          <cell r="B727" t="str">
            <v>Este</v>
          </cell>
          <cell r="C727" t="str">
            <v>Spring</v>
          </cell>
          <cell r="D727" t="str">
            <v>Buried Up</v>
          </cell>
          <cell r="M727" t="str">
            <v>Control</v>
          </cell>
          <cell r="Y727">
            <v>5.9434953945283677</v>
          </cell>
          <cell r="AC727">
            <v>38.620110638330708</v>
          </cell>
        </row>
        <row r="728">
          <cell r="A728">
            <v>727</v>
          </cell>
          <cell r="B728" t="str">
            <v>Este</v>
          </cell>
          <cell r="C728" t="str">
            <v>Spring</v>
          </cell>
          <cell r="D728" t="str">
            <v>Buried Up</v>
          </cell>
          <cell r="M728" t="str">
            <v>Control</v>
          </cell>
          <cell r="Y728">
            <v>7.7722469385718131</v>
          </cell>
          <cell r="AC728">
            <v>9.1717181347166576</v>
          </cell>
        </row>
        <row r="729">
          <cell r="A729">
            <v>728</v>
          </cell>
          <cell r="B729" t="str">
            <v>Este</v>
          </cell>
          <cell r="C729" t="str">
            <v>Spring</v>
          </cell>
          <cell r="D729" t="str">
            <v>Buried Up</v>
          </cell>
          <cell r="M729" t="str">
            <v>Glucose</v>
          </cell>
          <cell r="Y729">
            <v>17.455766281859592</v>
          </cell>
          <cell r="AC729">
            <v>13.300721785889754</v>
          </cell>
        </row>
        <row r="730">
          <cell r="A730">
            <v>729</v>
          </cell>
          <cell r="B730" t="str">
            <v>Este</v>
          </cell>
          <cell r="C730" t="str">
            <v>Spring</v>
          </cell>
          <cell r="D730" t="str">
            <v>Buried Up</v>
          </cell>
          <cell r="M730" t="str">
            <v>Glucose</v>
          </cell>
          <cell r="Y730">
            <v>19.935395323943922</v>
          </cell>
          <cell r="AC730">
            <v>8.3283172305274693</v>
          </cell>
        </row>
        <row r="731">
          <cell r="A731">
            <v>730</v>
          </cell>
          <cell r="B731" t="str">
            <v>Este</v>
          </cell>
          <cell r="C731" t="str">
            <v>Spring</v>
          </cell>
          <cell r="D731" t="str">
            <v>Buried Up</v>
          </cell>
          <cell r="M731" t="str">
            <v>Glucose</v>
          </cell>
          <cell r="Y731">
            <v>19.925707680697442</v>
          </cell>
          <cell r="AC731">
            <v>24.192427260634268</v>
          </cell>
        </row>
        <row r="732">
          <cell r="A732">
            <v>731</v>
          </cell>
          <cell r="B732" t="str">
            <v>Este</v>
          </cell>
          <cell r="C732" t="str">
            <v>Spring</v>
          </cell>
          <cell r="D732" t="str">
            <v>Buried Up</v>
          </cell>
          <cell r="M732" t="str">
            <v>Glucose</v>
          </cell>
          <cell r="Y732">
            <v>20.180208316991298</v>
          </cell>
          <cell r="AC732">
            <v>49.001935714291136</v>
          </cell>
        </row>
        <row r="733">
          <cell r="A733">
            <v>732</v>
          </cell>
          <cell r="B733" t="str">
            <v>Este</v>
          </cell>
          <cell r="C733" t="str">
            <v>Spring</v>
          </cell>
          <cell r="D733" t="str">
            <v>Buried Up</v>
          </cell>
          <cell r="M733" t="str">
            <v>Glucose</v>
          </cell>
          <cell r="Y733">
            <v>22.15493997953968</v>
          </cell>
          <cell r="AC733">
            <v>15.368576326529869</v>
          </cell>
        </row>
        <row r="734">
          <cell r="A734">
            <v>733</v>
          </cell>
          <cell r="B734" t="str">
            <v>Este</v>
          </cell>
          <cell r="C734" t="str">
            <v>Spring</v>
          </cell>
          <cell r="D734" t="str">
            <v>Buried Up</v>
          </cell>
          <cell r="M734" t="str">
            <v>Glucose</v>
          </cell>
          <cell r="Y734">
            <v>23.746421734166407</v>
          </cell>
          <cell r="AC734">
            <v>21.961463736263827</v>
          </cell>
        </row>
        <row r="735">
          <cell r="A735">
            <v>734</v>
          </cell>
          <cell r="B735" t="str">
            <v>Este</v>
          </cell>
          <cell r="C735" t="str">
            <v>Spring</v>
          </cell>
          <cell r="D735" t="str">
            <v>Buried Up</v>
          </cell>
          <cell r="M735" t="str">
            <v>Glucose</v>
          </cell>
          <cell r="Y735">
            <v>19.943414154677388</v>
          </cell>
          <cell r="AC735">
            <v>16.48605513413299</v>
          </cell>
        </row>
        <row r="736">
          <cell r="A736">
            <v>735</v>
          </cell>
          <cell r="B736" t="str">
            <v>Este</v>
          </cell>
          <cell r="C736" t="str">
            <v>Spring</v>
          </cell>
          <cell r="D736" t="str">
            <v>Buried Up</v>
          </cell>
          <cell r="M736" t="str">
            <v>Arabinose</v>
          </cell>
          <cell r="Y736">
            <v>14.886854833498404</v>
          </cell>
          <cell r="AC736">
            <v>17.019894923448479</v>
          </cell>
        </row>
        <row r="737">
          <cell r="A737">
            <v>736</v>
          </cell>
          <cell r="B737" t="str">
            <v>Este</v>
          </cell>
          <cell r="C737" t="str">
            <v>Spring</v>
          </cell>
          <cell r="D737" t="str">
            <v>Buried Up</v>
          </cell>
          <cell r="M737" t="str">
            <v>Arabinose</v>
          </cell>
          <cell r="Y737">
            <v>22.144435302742711</v>
          </cell>
          <cell r="AC737">
            <v>12.83929473941695</v>
          </cell>
        </row>
        <row r="738">
          <cell r="A738">
            <v>737</v>
          </cell>
          <cell r="B738" t="str">
            <v>Este</v>
          </cell>
          <cell r="C738" t="str">
            <v>Spring</v>
          </cell>
          <cell r="D738" t="str">
            <v>Buried Up</v>
          </cell>
          <cell r="M738" t="str">
            <v>Arabinose</v>
          </cell>
          <cell r="Y738">
            <v>19.168074697501751</v>
          </cell>
          <cell r="AC738">
            <v>13.541190160428746</v>
          </cell>
        </row>
        <row r="739">
          <cell r="A739">
            <v>738</v>
          </cell>
          <cell r="B739" t="str">
            <v>Este</v>
          </cell>
          <cell r="C739" t="str">
            <v>Spring</v>
          </cell>
          <cell r="D739" t="str">
            <v>Buried Up</v>
          </cell>
          <cell r="M739" t="str">
            <v>Arabinose</v>
          </cell>
          <cell r="Y739">
            <v>21.698094061038983</v>
          </cell>
          <cell r="AC739">
            <v>18.731489604224624</v>
          </cell>
        </row>
        <row r="740">
          <cell r="A740">
            <v>739</v>
          </cell>
          <cell r="B740" t="str">
            <v>Este</v>
          </cell>
          <cell r="C740" t="str">
            <v>Spring</v>
          </cell>
          <cell r="D740" t="str">
            <v>Buried Up</v>
          </cell>
          <cell r="M740" t="str">
            <v>Arabinose</v>
          </cell>
          <cell r="Y740">
            <v>23.763804654783733</v>
          </cell>
          <cell r="AC740">
            <v>15.645014300029278</v>
          </cell>
        </row>
        <row r="741">
          <cell r="A741">
            <v>740</v>
          </cell>
          <cell r="B741" t="str">
            <v>Este</v>
          </cell>
          <cell r="C741" t="str">
            <v>Spring</v>
          </cell>
          <cell r="D741" t="str">
            <v>Buried Up</v>
          </cell>
          <cell r="M741" t="str">
            <v>Arabinose</v>
          </cell>
          <cell r="Y741">
            <v>22.989390593581604</v>
          </cell>
          <cell r="AC741">
            <v>15.946653781511833</v>
          </cell>
        </row>
        <row r="742">
          <cell r="A742">
            <v>741</v>
          </cell>
          <cell r="B742" t="str">
            <v>Este</v>
          </cell>
          <cell r="C742" t="str">
            <v>Spring</v>
          </cell>
          <cell r="D742" t="str">
            <v>Buried Up</v>
          </cell>
          <cell r="M742" t="str">
            <v>Arabinose</v>
          </cell>
          <cell r="Y742">
            <v>23.375494060964094</v>
          </cell>
          <cell r="AC742">
            <v>15.13319025380653</v>
          </cell>
        </row>
        <row r="743">
          <cell r="A743">
            <v>742</v>
          </cell>
          <cell r="B743" t="str">
            <v>Este</v>
          </cell>
          <cell r="C743" t="str">
            <v>Spring</v>
          </cell>
          <cell r="D743" t="str">
            <v>Buried Up</v>
          </cell>
          <cell r="M743" t="str">
            <v>Cellobiose</v>
          </cell>
          <cell r="Y743">
            <v>20.985044012568284</v>
          </cell>
          <cell r="AC743">
            <v>11.989035357710399</v>
          </cell>
        </row>
        <row r="744">
          <cell r="A744">
            <v>743</v>
          </cell>
          <cell r="B744" t="str">
            <v>Este</v>
          </cell>
          <cell r="C744" t="str">
            <v>Spring</v>
          </cell>
          <cell r="D744" t="str">
            <v>Buried Up</v>
          </cell>
          <cell r="M744" t="str">
            <v>Cellobiose</v>
          </cell>
          <cell r="Y744">
            <v>19.520420833486909</v>
          </cell>
          <cell r="AC744">
            <v>14.310087804877815</v>
          </cell>
        </row>
        <row r="745">
          <cell r="A745">
            <v>744</v>
          </cell>
          <cell r="B745" t="str">
            <v>Este</v>
          </cell>
          <cell r="C745" t="str">
            <v>Spring</v>
          </cell>
          <cell r="D745" t="str">
            <v>Buried Up</v>
          </cell>
          <cell r="M745" t="str">
            <v>Cellobiose</v>
          </cell>
          <cell r="Y745">
            <v>21.685689775652108</v>
          </cell>
          <cell r="AC745">
            <v>46.801989473700914</v>
          </cell>
        </row>
        <row r="746">
          <cell r="A746">
            <v>745</v>
          </cell>
          <cell r="B746" t="str">
            <v>Este</v>
          </cell>
          <cell r="C746" t="str">
            <v>Spring</v>
          </cell>
          <cell r="D746" t="str">
            <v>Buried Up</v>
          </cell>
          <cell r="M746" t="str">
            <v>Cellobiose</v>
          </cell>
          <cell r="Y746">
            <v>26.515843046670508</v>
          </cell>
          <cell r="AC746">
            <v>29.423445684369369</v>
          </cell>
        </row>
        <row r="747">
          <cell r="A747">
            <v>746</v>
          </cell>
          <cell r="B747" t="str">
            <v>Este</v>
          </cell>
          <cell r="C747" t="str">
            <v>Spring</v>
          </cell>
          <cell r="D747" t="str">
            <v>Buried Up</v>
          </cell>
          <cell r="M747" t="str">
            <v>Cellobiose</v>
          </cell>
          <cell r="Y747">
            <v>21.544906921523925</v>
          </cell>
          <cell r="AC747">
            <v>26.999166744256684</v>
          </cell>
        </row>
        <row r="748">
          <cell r="A748">
            <v>747</v>
          </cell>
          <cell r="B748" t="str">
            <v>Este</v>
          </cell>
          <cell r="C748" t="str">
            <v>Spring</v>
          </cell>
          <cell r="D748" t="str">
            <v>Buried Up</v>
          </cell>
          <cell r="M748" t="str">
            <v>Cellobiose</v>
          </cell>
          <cell r="Y748">
            <v>22.540042465859859</v>
          </cell>
          <cell r="AC748">
            <v>10.423574344023361</v>
          </cell>
        </row>
        <row r="749">
          <cell r="A749">
            <v>748</v>
          </cell>
          <cell r="B749" t="str">
            <v>Este</v>
          </cell>
          <cell r="C749" t="str">
            <v>Spring</v>
          </cell>
          <cell r="D749" t="str">
            <v>Buried Up</v>
          </cell>
          <cell r="M749" t="str">
            <v>Cellobiose</v>
          </cell>
          <cell r="Y749">
            <v>16.159809675083707</v>
          </cell>
          <cell r="AC749">
            <v>19.032134693875815</v>
          </cell>
        </row>
        <row r="753">
          <cell r="A753">
            <v>752</v>
          </cell>
          <cell r="B753" t="str">
            <v>Este</v>
          </cell>
          <cell r="C753" t="str">
            <v>Spring</v>
          </cell>
          <cell r="D753" t="str">
            <v>Buried Down</v>
          </cell>
          <cell r="M753" t="str">
            <v>Control</v>
          </cell>
          <cell r="Y753">
            <v>1.761048250998581</v>
          </cell>
          <cell r="AC753">
            <v>2.6688525443785371</v>
          </cell>
        </row>
        <row r="754">
          <cell r="A754">
            <v>753</v>
          </cell>
          <cell r="B754" t="str">
            <v>Este</v>
          </cell>
          <cell r="C754" t="str">
            <v>Spring</v>
          </cell>
          <cell r="D754" t="str">
            <v>Buried Down</v>
          </cell>
          <cell r="M754" t="str">
            <v>Control</v>
          </cell>
          <cell r="Y754">
            <v>6.0054110309501194</v>
          </cell>
          <cell r="AC754">
            <v>4.9797730785925127</v>
          </cell>
        </row>
        <row r="755">
          <cell r="A755">
            <v>754</v>
          </cell>
          <cell r="B755" t="str">
            <v>Este</v>
          </cell>
          <cell r="C755" t="str">
            <v>Spring</v>
          </cell>
          <cell r="D755" t="str">
            <v>Buried Down</v>
          </cell>
          <cell r="M755" t="str">
            <v>Control</v>
          </cell>
          <cell r="Y755">
            <v>6.3903237230381054</v>
          </cell>
          <cell r="AC755">
            <v>19.152457098350077</v>
          </cell>
        </row>
        <row r="756">
          <cell r="A756">
            <v>755</v>
          </cell>
          <cell r="B756" t="str">
            <v>Este</v>
          </cell>
          <cell r="C756" t="str">
            <v>Spring</v>
          </cell>
          <cell r="D756" t="str">
            <v>Buried Down</v>
          </cell>
          <cell r="M756" t="str">
            <v>Control</v>
          </cell>
          <cell r="Y756">
            <v>5.2304830883244833</v>
          </cell>
          <cell r="AC756">
            <v>8.1594466733655615</v>
          </cell>
        </row>
        <row r="757">
          <cell r="A757">
            <v>756</v>
          </cell>
          <cell r="B757" t="str">
            <v>Este</v>
          </cell>
          <cell r="C757" t="str">
            <v>Spring</v>
          </cell>
          <cell r="D757" t="str">
            <v>Buried Down</v>
          </cell>
          <cell r="M757" t="str">
            <v>Control</v>
          </cell>
          <cell r="Y757">
            <v>6.5704961916795543</v>
          </cell>
          <cell r="AC757">
            <v>31.996461951223033</v>
          </cell>
        </row>
        <row r="758">
          <cell r="A758">
            <v>757</v>
          </cell>
          <cell r="B758" t="str">
            <v>Este</v>
          </cell>
          <cell r="C758" t="str">
            <v>Spring</v>
          </cell>
          <cell r="D758" t="str">
            <v>Buried Down</v>
          </cell>
          <cell r="M758" t="str">
            <v>Control</v>
          </cell>
          <cell r="Y758">
            <v>7.0070174345256584</v>
          </cell>
          <cell r="AC758">
            <v>9.4105671087550764</v>
          </cell>
        </row>
        <row r="759">
          <cell r="A759">
            <v>758</v>
          </cell>
          <cell r="B759" t="str">
            <v>Este</v>
          </cell>
          <cell r="C759" t="str">
            <v>Spring</v>
          </cell>
          <cell r="D759" t="str">
            <v>Buried Down</v>
          </cell>
          <cell r="M759" t="str">
            <v>Control</v>
          </cell>
          <cell r="Y759">
            <v>6.3680086391071757</v>
          </cell>
          <cell r="AC759">
            <v>7.753632289157486</v>
          </cell>
        </row>
        <row r="760">
          <cell r="A760">
            <v>759</v>
          </cell>
          <cell r="B760" t="str">
            <v>Este</v>
          </cell>
          <cell r="C760" t="str">
            <v>Spring</v>
          </cell>
          <cell r="D760" t="str">
            <v>Buried Down</v>
          </cell>
          <cell r="M760" t="str">
            <v>Glucose</v>
          </cell>
          <cell r="Y760">
            <v>14.555791029473294</v>
          </cell>
          <cell r="AC760">
            <v>14.506654945055724</v>
          </cell>
        </row>
        <row r="761">
          <cell r="A761">
            <v>760</v>
          </cell>
          <cell r="B761" t="str">
            <v>Este</v>
          </cell>
          <cell r="C761" t="str">
            <v>Spring</v>
          </cell>
          <cell r="D761" t="str">
            <v>Buried Down</v>
          </cell>
          <cell r="M761" t="str">
            <v>Glucose</v>
          </cell>
          <cell r="Y761">
            <v>15.254655738410841</v>
          </cell>
          <cell r="AC761">
            <v>21.173994765542126</v>
          </cell>
        </row>
        <row r="762">
          <cell r="A762">
            <v>761</v>
          </cell>
          <cell r="B762" t="str">
            <v>Este</v>
          </cell>
          <cell r="C762" t="str">
            <v>Spring</v>
          </cell>
          <cell r="D762" t="str">
            <v>Buried Down</v>
          </cell>
          <cell r="M762" t="str">
            <v>Glucose</v>
          </cell>
          <cell r="Y762">
            <v>16.180208450613787</v>
          </cell>
          <cell r="AC762">
            <v>9.526946633416868</v>
          </cell>
        </row>
        <row r="763">
          <cell r="A763">
            <v>762</v>
          </cell>
          <cell r="B763" t="str">
            <v>Este</v>
          </cell>
          <cell r="C763" t="str">
            <v>Spring</v>
          </cell>
          <cell r="D763" t="str">
            <v>Buried Down</v>
          </cell>
          <cell r="M763" t="str">
            <v>Glucose</v>
          </cell>
          <cell r="Y763">
            <v>17.155228895785037</v>
          </cell>
          <cell r="AC763">
            <v>31.743056788379789</v>
          </cell>
        </row>
        <row r="764">
          <cell r="A764">
            <v>763</v>
          </cell>
          <cell r="B764" t="str">
            <v>Este</v>
          </cell>
          <cell r="C764" t="str">
            <v>Spring</v>
          </cell>
          <cell r="D764" t="str">
            <v>Buried Down</v>
          </cell>
          <cell r="M764" t="str">
            <v>Glucose</v>
          </cell>
          <cell r="Y764">
            <v>17.661847876690324</v>
          </cell>
          <cell r="AC764">
            <v>29.837320444492786</v>
          </cell>
        </row>
        <row r="765">
          <cell r="A765">
            <v>764</v>
          </cell>
          <cell r="B765" t="str">
            <v>Este</v>
          </cell>
          <cell r="C765" t="str">
            <v>Spring</v>
          </cell>
          <cell r="D765" t="str">
            <v>Buried Down</v>
          </cell>
          <cell r="M765" t="str">
            <v>Glucose</v>
          </cell>
          <cell r="Y765">
            <v>18.031439078362233</v>
          </cell>
          <cell r="AC765">
            <v>9.4675214024840368</v>
          </cell>
        </row>
        <row r="766">
          <cell r="A766">
            <v>765</v>
          </cell>
          <cell r="B766" t="str">
            <v>Este</v>
          </cell>
          <cell r="C766" t="str">
            <v>Spring</v>
          </cell>
          <cell r="D766" t="str">
            <v>Buried Down</v>
          </cell>
          <cell r="M766" t="str">
            <v>Glucose</v>
          </cell>
          <cell r="Y766">
            <v>14.662498755590804</v>
          </cell>
          <cell r="AC766">
            <v>18.996641560974894</v>
          </cell>
        </row>
        <row r="767">
          <cell r="A767">
            <v>766</v>
          </cell>
          <cell r="B767" t="str">
            <v>Este</v>
          </cell>
          <cell r="C767" t="str">
            <v>Spring</v>
          </cell>
          <cell r="D767" t="str">
            <v>Buried Down</v>
          </cell>
          <cell r="M767" t="str">
            <v>Arabinose</v>
          </cell>
          <cell r="Y767">
            <v>13.80698063940625</v>
          </cell>
          <cell r="AC767">
            <v>22.362900000002472</v>
          </cell>
        </row>
        <row r="768">
          <cell r="A768">
            <v>767</v>
          </cell>
          <cell r="B768" t="str">
            <v>Este</v>
          </cell>
          <cell r="C768" t="str">
            <v>Spring</v>
          </cell>
          <cell r="D768" t="str">
            <v>Buried Down</v>
          </cell>
          <cell r="M768" t="str">
            <v>Arabinose</v>
          </cell>
          <cell r="Y768">
            <v>13.386426065540698</v>
          </cell>
          <cell r="AC768">
            <v>11.072218575484964</v>
          </cell>
        </row>
        <row r="769">
          <cell r="A769">
            <v>768</v>
          </cell>
          <cell r="B769" t="str">
            <v>Este</v>
          </cell>
          <cell r="C769" t="str">
            <v>Spring</v>
          </cell>
          <cell r="D769" t="str">
            <v>Buried Down</v>
          </cell>
          <cell r="M769" t="str">
            <v>Arabinose</v>
          </cell>
          <cell r="Y769">
            <v>15.081808800425698</v>
          </cell>
          <cell r="AC769">
            <v>27.912680597020959</v>
          </cell>
        </row>
        <row r="770">
          <cell r="A770">
            <v>769</v>
          </cell>
          <cell r="B770" t="str">
            <v>Este</v>
          </cell>
          <cell r="C770" t="str">
            <v>Spring</v>
          </cell>
          <cell r="D770" t="str">
            <v>Buried Down</v>
          </cell>
          <cell r="M770" t="str">
            <v>Arabinose</v>
          </cell>
          <cell r="Y770">
            <v>13.431201312264685</v>
          </cell>
          <cell r="AC770">
            <v>26.106565970152108</v>
          </cell>
        </row>
        <row r="771">
          <cell r="A771">
            <v>770</v>
          </cell>
          <cell r="B771" t="str">
            <v>Este</v>
          </cell>
          <cell r="C771" t="str">
            <v>Spring</v>
          </cell>
          <cell r="D771" t="str">
            <v>Buried Down</v>
          </cell>
          <cell r="M771" t="str">
            <v>Arabinose</v>
          </cell>
          <cell r="Y771">
            <v>12.125226156796648</v>
          </cell>
          <cell r="AC771">
            <v>5.2385142857146025</v>
          </cell>
        </row>
        <row r="772">
          <cell r="A772">
            <v>771</v>
          </cell>
          <cell r="B772" t="str">
            <v>Este</v>
          </cell>
          <cell r="C772" t="str">
            <v>Spring</v>
          </cell>
          <cell r="D772" t="str">
            <v>Buried Down</v>
          </cell>
          <cell r="M772" t="str">
            <v>Arabinose</v>
          </cell>
          <cell r="Y772">
            <v>21.260392683088554</v>
          </cell>
          <cell r="AC772">
            <v>16.854350310561625</v>
          </cell>
        </row>
        <row r="773">
          <cell r="A773">
            <v>772</v>
          </cell>
          <cell r="B773" t="str">
            <v>Este</v>
          </cell>
          <cell r="C773" t="str">
            <v>Spring</v>
          </cell>
          <cell r="D773" t="str">
            <v>Buried Down</v>
          </cell>
          <cell r="M773" t="str">
            <v>Arabinose</v>
          </cell>
          <cell r="Y773">
            <v>20.74905729158203</v>
          </cell>
          <cell r="AC773">
            <v>14.140807287449297</v>
          </cell>
        </row>
        <row r="774">
          <cell r="A774">
            <v>773</v>
          </cell>
          <cell r="B774" t="str">
            <v>Este</v>
          </cell>
          <cell r="C774" t="str">
            <v>Spring</v>
          </cell>
          <cell r="D774" t="str">
            <v>Buried Down</v>
          </cell>
          <cell r="M774" t="str">
            <v>Cellobiose</v>
          </cell>
          <cell r="Y774">
            <v>13.395471115381424</v>
          </cell>
          <cell r="AC774">
            <v>16.273286683414359</v>
          </cell>
        </row>
        <row r="775">
          <cell r="A775">
            <v>774</v>
          </cell>
          <cell r="B775" t="str">
            <v>Este</v>
          </cell>
          <cell r="C775" t="str">
            <v>Spring</v>
          </cell>
          <cell r="D775" t="str">
            <v>Buried Down</v>
          </cell>
          <cell r="M775" t="str">
            <v>Cellobiose</v>
          </cell>
          <cell r="Y775">
            <v>16.265066077091269</v>
          </cell>
          <cell r="AC775">
            <v>17.082986803260919</v>
          </cell>
        </row>
        <row r="776">
          <cell r="A776">
            <v>775</v>
          </cell>
          <cell r="B776" t="str">
            <v>Este</v>
          </cell>
          <cell r="C776" t="str">
            <v>Spring</v>
          </cell>
          <cell r="D776" t="str">
            <v>Buried Down</v>
          </cell>
          <cell r="M776" t="str">
            <v>Cellobiose</v>
          </cell>
          <cell r="Y776">
            <v>17.196404718307157</v>
          </cell>
          <cell r="AC776">
            <v>18.059502702705768</v>
          </cell>
        </row>
        <row r="777">
          <cell r="A777">
            <v>776</v>
          </cell>
          <cell r="B777" t="str">
            <v>Este</v>
          </cell>
          <cell r="C777" t="str">
            <v>Spring</v>
          </cell>
          <cell r="D777" t="str">
            <v>Buried Down</v>
          </cell>
          <cell r="M777" t="str">
            <v>Cellobiose</v>
          </cell>
          <cell r="Y777">
            <v>16.275699342325556</v>
          </cell>
          <cell r="AC777">
            <v>22.588679536682026</v>
          </cell>
        </row>
        <row r="778">
          <cell r="A778">
            <v>777</v>
          </cell>
          <cell r="B778" t="str">
            <v>Este</v>
          </cell>
          <cell r="C778" t="str">
            <v>Spring</v>
          </cell>
          <cell r="D778" t="str">
            <v>Buried Down</v>
          </cell>
          <cell r="M778" t="str">
            <v>Cellobiose</v>
          </cell>
          <cell r="Y778">
            <v>18.973387038936668</v>
          </cell>
          <cell r="AC778">
            <v>13.163201042752231</v>
          </cell>
        </row>
        <row r="779">
          <cell r="A779">
            <v>778</v>
          </cell>
          <cell r="B779" t="str">
            <v>Este</v>
          </cell>
          <cell r="C779" t="str">
            <v>Spring</v>
          </cell>
          <cell r="D779" t="str">
            <v>Buried Down</v>
          </cell>
          <cell r="M779" t="str">
            <v>Cellobiose</v>
          </cell>
          <cell r="Y779">
            <v>21.900580511226718</v>
          </cell>
          <cell r="AC779">
            <v>9.8918502144949265</v>
          </cell>
        </row>
        <row r="780">
          <cell r="A780">
            <v>779</v>
          </cell>
          <cell r="B780" t="str">
            <v>Este</v>
          </cell>
          <cell r="C780" t="str">
            <v>Spring</v>
          </cell>
          <cell r="D780" t="str">
            <v>Buried Down</v>
          </cell>
          <cell r="M780" t="str">
            <v>Cellobiose</v>
          </cell>
          <cell r="Y780">
            <v>16.330396225668533</v>
          </cell>
          <cell r="AC780">
            <v>5.5667103614457494</v>
          </cell>
        </row>
        <row r="784">
          <cell r="A784">
            <v>783</v>
          </cell>
          <cell r="B784" t="str">
            <v>Este</v>
          </cell>
          <cell r="C784" t="str">
            <v>Spring</v>
          </cell>
          <cell r="D784" t="str">
            <v>Daylight</v>
          </cell>
          <cell r="M784" t="str">
            <v>Control</v>
          </cell>
          <cell r="Y784">
            <v>6.1901510608570955</v>
          </cell>
          <cell r="AC784">
            <v>9.6237914244623592</v>
          </cell>
        </row>
        <row r="785">
          <cell r="A785">
            <v>784</v>
          </cell>
          <cell r="B785" t="str">
            <v>Este</v>
          </cell>
          <cell r="C785" t="str">
            <v>Spring</v>
          </cell>
          <cell r="D785" t="str">
            <v>Daylight</v>
          </cell>
          <cell r="M785" t="str">
            <v>Control</v>
          </cell>
          <cell r="Y785">
            <v>6.0908140765075318</v>
          </cell>
          <cell r="AC785">
            <v>12.460054106763261</v>
          </cell>
        </row>
        <row r="786">
          <cell r="A786">
            <v>785</v>
          </cell>
          <cell r="B786" t="str">
            <v>Este</v>
          </cell>
          <cell r="C786" t="str">
            <v>Spring</v>
          </cell>
          <cell r="D786" t="str">
            <v>Daylight</v>
          </cell>
          <cell r="M786" t="str">
            <v>Control</v>
          </cell>
          <cell r="Y786">
            <v>6.2376231389333316</v>
          </cell>
          <cell r="AC786">
            <v>17.316889641160927</v>
          </cell>
        </row>
        <row r="787">
          <cell r="A787">
            <v>786</v>
          </cell>
          <cell r="B787" t="str">
            <v>Este</v>
          </cell>
          <cell r="C787" t="str">
            <v>Spring</v>
          </cell>
          <cell r="D787" t="str">
            <v>Daylight</v>
          </cell>
          <cell r="M787" t="str">
            <v>Control</v>
          </cell>
          <cell r="Y787">
            <v>5.6993995881830317</v>
          </cell>
          <cell r="AC787">
            <v>10.070735664334743</v>
          </cell>
        </row>
        <row r="788">
          <cell r="A788">
            <v>787</v>
          </cell>
          <cell r="B788" t="str">
            <v>Este</v>
          </cell>
          <cell r="C788" t="str">
            <v>Spring</v>
          </cell>
          <cell r="D788" t="str">
            <v>Daylight</v>
          </cell>
          <cell r="M788" t="str">
            <v>Control</v>
          </cell>
          <cell r="Y788">
            <v>4.9739062124616575</v>
          </cell>
          <cell r="AC788">
            <v>5.9147039897579079</v>
          </cell>
        </row>
        <row r="789">
          <cell r="A789">
            <v>788</v>
          </cell>
          <cell r="B789" t="str">
            <v>Este</v>
          </cell>
          <cell r="C789" t="str">
            <v>Spring</v>
          </cell>
          <cell r="D789" t="str">
            <v>Daylight</v>
          </cell>
          <cell r="M789" t="str">
            <v>Control</v>
          </cell>
          <cell r="Y789">
            <v>6.5292556014237952</v>
          </cell>
          <cell r="AC789">
            <v>3.3388194146697634</v>
          </cell>
        </row>
        <row r="790">
          <cell r="A790">
            <v>789</v>
          </cell>
          <cell r="B790" t="str">
            <v>Este</v>
          </cell>
          <cell r="C790" t="str">
            <v>Spring</v>
          </cell>
          <cell r="D790" t="str">
            <v>Daylight</v>
          </cell>
          <cell r="M790" t="str">
            <v>Control</v>
          </cell>
          <cell r="Y790">
            <v>5.2410521127798857</v>
          </cell>
          <cell r="AC790">
            <v>5.3624918403390627</v>
          </cell>
        </row>
        <row r="791">
          <cell r="A791">
            <v>790</v>
          </cell>
          <cell r="B791" t="str">
            <v>Este</v>
          </cell>
          <cell r="C791" t="str">
            <v>Spring</v>
          </cell>
          <cell r="D791" t="str">
            <v>Daylight</v>
          </cell>
          <cell r="M791" t="str">
            <v>Glucose</v>
          </cell>
          <cell r="Y791">
            <v>6.7609668246504668</v>
          </cell>
          <cell r="AC791">
            <v>10.105364002986697</v>
          </cell>
        </row>
        <row r="792">
          <cell r="A792">
            <v>791</v>
          </cell>
          <cell r="B792" t="str">
            <v>Este</v>
          </cell>
          <cell r="C792" t="str">
            <v>Spring</v>
          </cell>
          <cell r="D792" t="str">
            <v>Daylight</v>
          </cell>
          <cell r="M792" t="str">
            <v>Glucose</v>
          </cell>
          <cell r="Y792">
            <v>16.016059913770373</v>
          </cell>
          <cell r="AC792">
            <v>18.84208695652509</v>
          </cell>
        </row>
        <row r="793">
          <cell r="A793">
            <v>792</v>
          </cell>
          <cell r="B793" t="str">
            <v>Este</v>
          </cell>
          <cell r="C793" t="str">
            <v>Spring</v>
          </cell>
          <cell r="D793" t="str">
            <v>Daylight</v>
          </cell>
          <cell r="M793" t="str">
            <v>Glucose</v>
          </cell>
          <cell r="Y793">
            <v>12.317374237958088</v>
          </cell>
          <cell r="AC793">
            <v>5.4976911544226903</v>
          </cell>
        </row>
        <row r="794">
          <cell r="A794">
            <v>793</v>
          </cell>
          <cell r="B794" t="str">
            <v>Este</v>
          </cell>
          <cell r="C794" t="str">
            <v>Spring</v>
          </cell>
          <cell r="D794" t="str">
            <v>Daylight</v>
          </cell>
          <cell r="M794" t="str">
            <v>Glucose</v>
          </cell>
          <cell r="Y794">
            <v>13.949633131893094</v>
          </cell>
          <cell r="AC794">
            <v>16.925696052633427</v>
          </cell>
        </row>
        <row r="795">
          <cell r="A795">
            <v>794</v>
          </cell>
          <cell r="B795" t="str">
            <v>Este</v>
          </cell>
          <cell r="C795" t="str">
            <v>Spring</v>
          </cell>
          <cell r="D795" t="str">
            <v>Daylight</v>
          </cell>
          <cell r="M795" t="str">
            <v>Glucose</v>
          </cell>
          <cell r="Y795">
            <v>18.021645234141687</v>
          </cell>
          <cell r="AC795">
            <v>12.492770243582676</v>
          </cell>
        </row>
        <row r="796">
          <cell r="A796">
            <v>795</v>
          </cell>
          <cell r="B796" t="str">
            <v>Este</v>
          </cell>
          <cell r="C796" t="str">
            <v>Spring</v>
          </cell>
          <cell r="D796" t="str">
            <v>Daylight</v>
          </cell>
          <cell r="M796" t="str">
            <v>Glucose</v>
          </cell>
          <cell r="Y796">
            <v>20.405166915734263</v>
          </cell>
          <cell r="AC796">
            <v>12.000960000000514</v>
          </cell>
        </row>
        <row r="797">
          <cell r="A797">
            <v>796</v>
          </cell>
          <cell r="B797" t="str">
            <v>Este</v>
          </cell>
          <cell r="C797" t="str">
            <v>Spring</v>
          </cell>
          <cell r="D797" t="str">
            <v>Daylight</v>
          </cell>
          <cell r="M797" t="str">
            <v>Glucose</v>
          </cell>
          <cell r="Y797">
            <v>18.692249639775699</v>
          </cell>
          <cell r="AC797">
            <v>12.730019151716681</v>
          </cell>
        </row>
        <row r="798">
          <cell r="A798">
            <v>797</v>
          </cell>
          <cell r="B798" t="str">
            <v>Este</v>
          </cell>
          <cell r="C798" t="str">
            <v>Spring</v>
          </cell>
          <cell r="D798" t="str">
            <v>Daylight</v>
          </cell>
          <cell r="M798" t="str">
            <v>Arabinose</v>
          </cell>
          <cell r="Y798">
            <v>13.33185299946261</v>
          </cell>
          <cell r="AC798">
            <v>12.325133865119707</v>
          </cell>
        </row>
        <row r="799">
          <cell r="A799">
            <v>798</v>
          </cell>
          <cell r="B799" t="str">
            <v>Este</v>
          </cell>
          <cell r="C799" t="str">
            <v>Spring</v>
          </cell>
          <cell r="D799" t="str">
            <v>Daylight</v>
          </cell>
          <cell r="M799" t="str">
            <v>Arabinose</v>
          </cell>
          <cell r="Y799">
            <v>6.0560489927035173</v>
          </cell>
          <cell r="AC799">
            <v>4.1296898922003544</v>
          </cell>
        </row>
        <row r="800">
          <cell r="A800">
            <v>799</v>
          </cell>
          <cell r="B800" t="str">
            <v>Este</v>
          </cell>
          <cell r="C800" t="str">
            <v>Spring</v>
          </cell>
          <cell r="D800" t="str">
            <v>Daylight</v>
          </cell>
          <cell r="M800" t="str">
            <v>Arabinose</v>
          </cell>
          <cell r="Y800">
            <v>14.09262622265911</v>
          </cell>
          <cell r="AC800">
            <v>26.055698133700883</v>
          </cell>
        </row>
        <row r="801">
          <cell r="A801">
            <v>800</v>
          </cell>
          <cell r="B801" t="str">
            <v>Este</v>
          </cell>
          <cell r="C801" t="str">
            <v>Spring</v>
          </cell>
          <cell r="D801" t="str">
            <v>Daylight</v>
          </cell>
          <cell r="M801" t="str">
            <v>Arabinose</v>
          </cell>
          <cell r="Y801">
            <v>14.611656547091929</v>
          </cell>
          <cell r="AC801">
            <v>16.208723827367781</v>
          </cell>
        </row>
        <row r="802">
          <cell r="A802">
            <v>801</v>
          </cell>
          <cell r="B802" t="str">
            <v>Este</v>
          </cell>
          <cell r="C802" t="str">
            <v>Spring</v>
          </cell>
          <cell r="D802" t="str">
            <v>Daylight</v>
          </cell>
          <cell r="M802" t="str">
            <v>Arabinose</v>
          </cell>
          <cell r="Y802">
            <v>15.332782466494136</v>
          </cell>
          <cell r="AC802">
            <v>24.803385981311131</v>
          </cell>
        </row>
        <row r="803">
          <cell r="A803">
            <v>802</v>
          </cell>
          <cell r="B803" t="str">
            <v>Este</v>
          </cell>
          <cell r="C803" t="str">
            <v>Spring</v>
          </cell>
          <cell r="D803" t="str">
            <v>Daylight</v>
          </cell>
          <cell r="M803" t="str">
            <v>Arabinose</v>
          </cell>
          <cell r="Y803">
            <v>16.17530888036784</v>
          </cell>
          <cell r="AC803">
            <v>14.951592857142925</v>
          </cell>
        </row>
        <row r="804">
          <cell r="A804">
            <v>803</v>
          </cell>
          <cell r="B804" t="str">
            <v>Este</v>
          </cell>
          <cell r="C804" t="str">
            <v>Spring</v>
          </cell>
          <cell r="D804" t="str">
            <v>Daylight</v>
          </cell>
          <cell r="M804" t="str">
            <v>Arabinose</v>
          </cell>
          <cell r="Y804">
            <v>15.708688339175206</v>
          </cell>
          <cell r="AC804">
            <v>14.52058222514818</v>
          </cell>
        </row>
        <row r="805">
          <cell r="A805">
            <v>804</v>
          </cell>
          <cell r="B805" t="str">
            <v>Este</v>
          </cell>
          <cell r="C805" t="str">
            <v>Spring</v>
          </cell>
          <cell r="D805" t="str">
            <v>Daylight</v>
          </cell>
          <cell r="M805" t="str">
            <v>Cellobiose</v>
          </cell>
          <cell r="Y805">
            <v>18.420205603048345</v>
          </cell>
          <cell r="AC805">
            <v>7.6069914893614614</v>
          </cell>
        </row>
        <row r="806">
          <cell r="A806">
            <v>805</v>
          </cell>
          <cell r="B806" t="str">
            <v>Este</v>
          </cell>
          <cell r="C806" t="str">
            <v>Spring</v>
          </cell>
          <cell r="D806" t="str">
            <v>Daylight</v>
          </cell>
          <cell r="M806" t="str">
            <v>Cellobiose</v>
          </cell>
          <cell r="Y806">
            <v>13.342163744353355</v>
          </cell>
          <cell r="AC806">
            <v>13.283477577742108</v>
          </cell>
        </row>
        <row r="807">
          <cell r="A807">
            <v>806</v>
          </cell>
          <cell r="B807" t="str">
            <v>Este</v>
          </cell>
          <cell r="C807" t="str">
            <v>Spring</v>
          </cell>
          <cell r="D807" t="str">
            <v>Daylight</v>
          </cell>
          <cell r="M807" t="str">
            <v>Cellobiose</v>
          </cell>
          <cell r="Y807">
            <v>15.080800100529677</v>
          </cell>
          <cell r="AC807">
            <v>11.480503141869276</v>
          </cell>
        </row>
        <row r="808">
          <cell r="A808">
            <v>807</v>
          </cell>
          <cell r="B808" t="str">
            <v>Este</v>
          </cell>
          <cell r="C808" t="str">
            <v>Spring</v>
          </cell>
          <cell r="D808" t="str">
            <v>Daylight</v>
          </cell>
          <cell r="M808" t="str">
            <v>Cellobiose</v>
          </cell>
          <cell r="Y808">
            <v>16.054963336191907</v>
          </cell>
          <cell r="AC808">
            <v>13.85106932714565</v>
          </cell>
        </row>
        <row r="809">
          <cell r="A809">
            <v>808</v>
          </cell>
          <cell r="B809" t="str">
            <v>Este</v>
          </cell>
          <cell r="C809" t="str">
            <v>Spring</v>
          </cell>
          <cell r="D809" t="str">
            <v>Daylight</v>
          </cell>
          <cell r="M809" t="str">
            <v>Cellobiose</v>
          </cell>
          <cell r="Y809">
            <v>19.890065552809208</v>
          </cell>
          <cell r="AC809">
            <v>15.441602201835186</v>
          </cell>
        </row>
        <row r="810">
          <cell r="A810">
            <v>809</v>
          </cell>
          <cell r="B810" t="str">
            <v>Este</v>
          </cell>
          <cell r="C810" t="str">
            <v>Spring</v>
          </cell>
          <cell r="D810" t="str">
            <v>Daylight</v>
          </cell>
          <cell r="M810" t="str">
            <v>Cellobiose</v>
          </cell>
          <cell r="Y810">
            <v>18.037008438437152</v>
          </cell>
          <cell r="AC810">
            <v>8.7523893243243105</v>
          </cell>
        </row>
        <row r="811">
          <cell r="A811">
            <v>810</v>
          </cell>
          <cell r="B811" t="str">
            <v>Este</v>
          </cell>
          <cell r="C811" t="str">
            <v>Spring</v>
          </cell>
          <cell r="D811" t="str">
            <v>Daylight</v>
          </cell>
          <cell r="M811" t="str">
            <v>Cellobiose</v>
          </cell>
          <cell r="Y811">
            <v>13.378327573067764</v>
          </cell>
          <cell r="AC811">
            <v>15.741169506729243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5"/>
  <sheetViews>
    <sheetView workbookViewId="0">
      <selection activeCell="C15" sqref="C15"/>
    </sheetView>
  </sheetViews>
  <sheetFormatPr defaultColWidth="10.85546875" defaultRowHeight="15" x14ac:dyDescent="0.25"/>
  <cols>
    <col min="1" max="1" width="23.140625" style="9" customWidth="1"/>
    <col min="2" max="2" width="4.85546875" style="9" bestFit="1" customWidth="1"/>
    <col min="3" max="3" width="55" style="9" customWidth="1"/>
    <col min="4" max="16384" width="10.85546875" style="9"/>
  </cols>
  <sheetData>
    <row r="2" spans="1:3" x14ac:dyDescent="0.25">
      <c r="A2" s="9" t="s">
        <v>128</v>
      </c>
    </row>
    <row r="3" spans="1:3" x14ac:dyDescent="0.25">
      <c r="A3" s="9" t="s">
        <v>129</v>
      </c>
      <c r="C3" s="9" t="s">
        <v>130</v>
      </c>
    </row>
    <row r="8" spans="1:3" ht="15" customHeight="1" x14ac:dyDescent="0.25">
      <c r="A8" s="10" t="s">
        <v>122</v>
      </c>
      <c r="B8" s="10" t="s">
        <v>124</v>
      </c>
      <c r="C8" s="10" t="s">
        <v>123</v>
      </c>
    </row>
    <row r="9" spans="1:3" x14ac:dyDescent="0.25">
      <c r="A9" s="9" t="s">
        <v>3</v>
      </c>
    </row>
    <row r="10" spans="1:3" x14ac:dyDescent="0.25">
      <c r="A10" s="9" t="s">
        <v>4</v>
      </c>
      <c r="C10" s="9" t="s">
        <v>125</v>
      </c>
    </row>
    <row r="11" spans="1:3" x14ac:dyDescent="0.25">
      <c r="A11" s="9" t="s">
        <v>5</v>
      </c>
      <c r="C11" s="9" t="s">
        <v>126</v>
      </c>
    </row>
    <row r="12" spans="1:3" x14ac:dyDescent="0.25">
      <c r="A12" s="9" t="s">
        <v>6</v>
      </c>
      <c r="C12" s="9" t="s">
        <v>127</v>
      </c>
    </row>
    <row r="13" spans="1:3" ht="75" x14ac:dyDescent="0.25">
      <c r="A13" s="9" t="s">
        <v>7</v>
      </c>
      <c r="C13" s="9" t="s">
        <v>131</v>
      </c>
    </row>
    <row r="14" spans="1:3" ht="50.1" customHeight="1" x14ac:dyDescent="0.25">
      <c r="A14" s="9" t="s">
        <v>8</v>
      </c>
      <c r="C14" s="9" t="s">
        <v>134</v>
      </c>
    </row>
    <row r="15" spans="1:3" ht="50.1" customHeight="1" x14ac:dyDescent="0.25">
      <c r="A15" s="9" t="s">
        <v>9</v>
      </c>
      <c r="C15" s="9" t="s">
        <v>133</v>
      </c>
    </row>
    <row r="16" spans="1:3" ht="60" x14ac:dyDescent="0.25">
      <c r="A16" s="9" t="s">
        <v>66</v>
      </c>
      <c r="C16" s="9" t="s">
        <v>135</v>
      </c>
    </row>
    <row r="17" spans="1:3" ht="45" x14ac:dyDescent="0.25">
      <c r="A17" s="9" t="s">
        <v>2</v>
      </c>
      <c r="C17" s="9" t="s">
        <v>132</v>
      </c>
    </row>
    <row r="18" spans="1:3" x14ac:dyDescent="0.25">
      <c r="A18" s="9" t="s">
        <v>121</v>
      </c>
      <c r="C18" s="9" t="e">
        <f>- Scaled by AFGM: backs out the non-organic component</f>
        <v>#NAME?</v>
      </c>
    </row>
    <row r="19" spans="1:3" x14ac:dyDescent="0.25">
      <c r="A19" s="9" t="s">
        <v>17</v>
      </c>
    </row>
    <row r="20" spans="1:3" x14ac:dyDescent="0.25">
      <c r="A20" s="9" t="s">
        <v>18</v>
      </c>
    </row>
    <row r="21" spans="1:3" x14ac:dyDescent="0.25">
      <c r="A21" s="9" t="s">
        <v>19</v>
      </c>
    </row>
    <row r="22" spans="1:3" x14ac:dyDescent="0.25">
      <c r="A22" s="9" t="s">
        <v>20</v>
      </c>
    </row>
    <row r="23" spans="1:3" x14ac:dyDescent="0.25">
      <c r="A23" s="9" t="s">
        <v>21</v>
      </c>
    </row>
    <row r="24" spans="1:3" x14ac:dyDescent="0.25">
      <c r="A24" s="9" t="s">
        <v>22</v>
      </c>
    </row>
    <row r="25" spans="1:3" x14ac:dyDescent="0.25">
      <c r="A25" s="9" t="s">
        <v>23</v>
      </c>
    </row>
    <row r="26" spans="1:3" x14ac:dyDescent="0.25">
      <c r="A26" s="9" t="s">
        <v>24</v>
      </c>
    </row>
    <row r="27" spans="1:3" x14ac:dyDescent="0.25">
      <c r="A27" s="9" t="s">
        <v>25</v>
      </c>
    </row>
    <row r="28" spans="1:3" x14ac:dyDescent="0.25">
      <c r="A28" s="9" t="s">
        <v>26</v>
      </c>
    </row>
    <row r="29" spans="1:3" x14ac:dyDescent="0.25">
      <c r="A29" s="9" t="s">
        <v>27</v>
      </c>
    </row>
    <row r="30" spans="1:3" x14ac:dyDescent="0.25">
      <c r="A30" s="9" t="s">
        <v>28</v>
      </c>
    </row>
    <row r="31" spans="1:3" x14ac:dyDescent="0.25">
      <c r="A31" s="9" t="s">
        <v>29</v>
      </c>
    </row>
    <row r="32" spans="1:3" x14ac:dyDescent="0.25">
      <c r="A32" s="9" t="s">
        <v>30</v>
      </c>
    </row>
    <row r="33" spans="1:1" x14ac:dyDescent="0.25">
      <c r="A33" s="9" t="s">
        <v>31</v>
      </c>
    </row>
    <row r="34" spans="1:1" x14ac:dyDescent="0.25">
      <c r="A34" s="9" t="s">
        <v>32</v>
      </c>
    </row>
    <row r="35" spans="1:1" x14ac:dyDescent="0.25">
      <c r="A35" s="9" t="s">
        <v>33</v>
      </c>
    </row>
    <row r="36" spans="1:1" x14ac:dyDescent="0.25">
      <c r="A36" s="9" t="s">
        <v>34</v>
      </c>
    </row>
    <row r="37" spans="1:1" x14ac:dyDescent="0.25">
      <c r="A37" s="9" t="s">
        <v>35</v>
      </c>
    </row>
    <row r="38" spans="1:1" x14ac:dyDescent="0.25">
      <c r="A38" s="9" t="s">
        <v>36</v>
      </c>
    </row>
    <row r="39" spans="1:1" x14ac:dyDescent="0.25">
      <c r="A39" s="9" t="s">
        <v>37</v>
      </c>
    </row>
    <row r="40" spans="1:1" x14ac:dyDescent="0.25">
      <c r="A40" s="9" t="s">
        <v>38</v>
      </c>
    </row>
    <row r="41" spans="1:1" x14ac:dyDescent="0.25">
      <c r="A41" s="9" t="s">
        <v>39</v>
      </c>
    </row>
    <row r="42" spans="1:1" x14ac:dyDescent="0.25">
      <c r="A42" s="9" t="s">
        <v>40</v>
      </c>
    </row>
    <row r="43" spans="1:1" x14ac:dyDescent="0.25">
      <c r="A43" s="9" t="s">
        <v>41</v>
      </c>
    </row>
    <row r="44" spans="1:1" x14ac:dyDescent="0.25">
      <c r="A44" s="9" t="s">
        <v>42</v>
      </c>
    </row>
    <row r="45" spans="1:1" x14ac:dyDescent="0.25">
      <c r="A45" s="9" t="s">
        <v>107</v>
      </c>
    </row>
    <row r="46" spans="1:1" x14ac:dyDescent="0.25">
      <c r="A46" s="9" t="s">
        <v>43</v>
      </c>
    </row>
    <row r="47" spans="1:1" x14ac:dyDescent="0.25">
      <c r="A47" s="9" t="s">
        <v>44</v>
      </c>
    </row>
    <row r="48" spans="1:1" x14ac:dyDescent="0.25">
      <c r="A48" s="9" t="s">
        <v>106</v>
      </c>
    </row>
    <row r="49" spans="1:1" x14ac:dyDescent="0.25">
      <c r="A49" s="9" t="s">
        <v>45</v>
      </c>
    </row>
    <row r="50" spans="1:1" x14ac:dyDescent="0.25">
      <c r="A50" s="9" t="s">
        <v>46</v>
      </c>
    </row>
    <row r="51" spans="1:1" x14ac:dyDescent="0.25">
      <c r="A51" s="9" t="s">
        <v>105</v>
      </c>
    </row>
    <row r="52" spans="1:1" x14ac:dyDescent="0.25">
      <c r="A52" s="9" t="s">
        <v>68</v>
      </c>
    </row>
    <row r="53" spans="1:1" x14ac:dyDescent="0.25">
      <c r="A53" s="9" t="s">
        <v>69</v>
      </c>
    </row>
    <row r="54" spans="1:1" x14ac:dyDescent="0.25">
      <c r="A54" s="9" t="s">
        <v>47</v>
      </c>
    </row>
    <row r="55" spans="1:1" x14ac:dyDescent="0.25">
      <c r="A55" s="9" t="s">
        <v>48</v>
      </c>
    </row>
    <row r="56" spans="1:1" x14ac:dyDescent="0.25">
      <c r="A56" s="9" t="s">
        <v>49</v>
      </c>
    </row>
    <row r="57" spans="1:1" x14ac:dyDescent="0.25">
      <c r="A57" s="9" t="s">
        <v>50</v>
      </c>
    </row>
    <row r="58" spans="1:1" x14ac:dyDescent="0.25">
      <c r="A58" s="9" t="s">
        <v>51</v>
      </c>
    </row>
    <row r="59" spans="1:1" x14ac:dyDescent="0.25">
      <c r="A59" s="9" t="s">
        <v>52</v>
      </c>
    </row>
    <row r="60" spans="1:1" x14ac:dyDescent="0.25">
      <c r="A60" s="9" t="s">
        <v>53</v>
      </c>
    </row>
    <row r="61" spans="1:1" x14ac:dyDescent="0.25">
      <c r="A61" s="9" t="s">
        <v>54</v>
      </c>
    </row>
    <row r="62" spans="1:1" x14ac:dyDescent="0.25">
      <c r="A62" s="9" t="s">
        <v>55</v>
      </c>
    </row>
    <row r="63" spans="1:1" x14ac:dyDescent="0.25">
      <c r="A63" s="9" t="s">
        <v>56</v>
      </c>
    </row>
    <row r="64" spans="1:1" x14ac:dyDescent="0.25">
      <c r="A64" s="9" t="s">
        <v>57</v>
      </c>
    </row>
    <row r="65" spans="1:1" x14ac:dyDescent="0.25">
      <c r="A65" s="9" t="s">
        <v>58</v>
      </c>
    </row>
    <row r="66" spans="1:1" x14ac:dyDescent="0.25">
      <c r="A66" s="9" t="s">
        <v>59</v>
      </c>
    </row>
    <row r="67" spans="1:1" x14ac:dyDescent="0.25">
      <c r="A67" s="9" t="s">
        <v>60</v>
      </c>
    </row>
    <row r="68" spans="1:1" x14ac:dyDescent="0.25">
      <c r="A68" s="9" t="s">
        <v>61</v>
      </c>
    </row>
    <row r="69" spans="1:1" x14ac:dyDescent="0.25">
      <c r="A69" s="9" t="s">
        <v>62</v>
      </c>
    </row>
    <row r="70" spans="1:1" x14ac:dyDescent="0.25">
      <c r="A70" s="9" t="s">
        <v>63</v>
      </c>
    </row>
    <row r="71" spans="1:1" x14ac:dyDescent="0.25">
      <c r="A71" s="9" t="s">
        <v>64</v>
      </c>
    </row>
    <row r="72" spans="1:1" x14ac:dyDescent="0.25">
      <c r="A72" s="9" t="s">
        <v>113</v>
      </c>
    </row>
    <row r="75" spans="1:1" x14ac:dyDescent="0.25">
      <c r="A75" s="9" t="s">
        <v>70</v>
      </c>
    </row>
    <row r="76" spans="1:1" x14ac:dyDescent="0.25">
      <c r="A76" s="9" t="s">
        <v>71</v>
      </c>
    </row>
    <row r="77" spans="1:1" x14ac:dyDescent="0.25">
      <c r="A77" s="9" t="s">
        <v>72</v>
      </c>
    </row>
    <row r="78" spans="1:1" x14ac:dyDescent="0.25">
      <c r="A78" s="9" t="s">
        <v>73</v>
      </c>
    </row>
    <row r="79" spans="1:1" x14ac:dyDescent="0.25">
      <c r="A79" s="9" t="s">
        <v>74</v>
      </c>
    </row>
    <row r="80" spans="1:1" x14ac:dyDescent="0.25">
      <c r="A80" s="9" t="s">
        <v>75</v>
      </c>
    </row>
    <row r="81" spans="1:1" x14ac:dyDescent="0.25">
      <c r="A81" s="9" t="s">
        <v>76</v>
      </c>
    </row>
    <row r="82" spans="1:1" x14ac:dyDescent="0.25">
      <c r="A82" s="9" t="s">
        <v>77</v>
      </c>
    </row>
    <row r="83" spans="1:1" x14ac:dyDescent="0.25">
      <c r="A83" s="9" t="s">
        <v>78</v>
      </c>
    </row>
    <row r="84" spans="1:1" x14ac:dyDescent="0.25">
      <c r="A84" s="9" t="s">
        <v>79</v>
      </c>
    </row>
    <row r="85" spans="1:1" x14ac:dyDescent="0.25">
      <c r="A85" s="9" t="s">
        <v>80</v>
      </c>
    </row>
    <row r="86" spans="1:1" x14ac:dyDescent="0.25">
      <c r="A86" s="9" t="s">
        <v>81</v>
      </c>
    </row>
    <row r="87" spans="1:1" x14ac:dyDescent="0.25">
      <c r="A87" s="9" t="s">
        <v>82</v>
      </c>
    </row>
    <row r="88" spans="1:1" x14ac:dyDescent="0.25">
      <c r="A88" s="9" t="s">
        <v>83</v>
      </c>
    </row>
    <row r="89" spans="1:1" x14ac:dyDescent="0.25">
      <c r="A89" s="9" t="s">
        <v>84</v>
      </c>
    </row>
    <row r="90" spans="1:1" x14ac:dyDescent="0.25">
      <c r="A90" s="9" t="s">
        <v>85</v>
      </c>
    </row>
    <row r="91" spans="1:1" x14ac:dyDescent="0.25">
      <c r="A91" s="9" t="s">
        <v>86</v>
      </c>
    </row>
    <row r="92" spans="1:1" x14ac:dyDescent="0.25">
      <c r="A92" s="9" t="s">
        <v>87</v>
      </c>
    </row>
    <row r="93" spans="1:1" x14ac:dyDescent="0.25">
      <c r="A93" s="9" t="s">
        <v>88</v>
      </c>
    </row>
    <row r="94" spans="1:1" x14ac:dyDescent="0.25">
      <c r="A94" s="9" t="s">
        <v>89</v>
      </c>
    </row>
    <row r="95" spans="1:1" x14ac:dyDescent="0.25">
      <c r="A95" s="9" t="s">
        <v>90</v>
      </c>
    </row>
    <row r="96" spans="1:1" x14ac:dyDescent="0.25">
      <c r="A96" s="9" t="s">
        <v>91</v>
      </c>
    </row>
    <row r="97" spans="1:1" x14ac:dyDescent="0.25">
      <c r="A97" s="9" t="s">
        <v>92</v>
      </c>
    </row>
    <row r="98" spans="1:1" x14ac:dyDescent="0.25">
      <c r="A98" s="9" t="s">
        <v>93</v>
      </c>
    </row>
    <row r="99" spans="1:1" x14ac:dyDescent="0.25">
      <c r="A99" s="9" t="s">
        <v>94</v>
      </c>
    </row>
    <row r="100" spans="1:1" x14ac:dyDescent="0.25">
      <c r="A100" s="9" t="s">
        <v>95</v>
      </c>
    </row>
    <row r="101" spans="1:1" x14ac:dyDescent="0.25">
      <c r="A101" s="9" t="s">
        <v>96</v>
      </c>
    </row>
    <row r="102" spans="1:1" x14ac:dyDescent="0.25">
      <c r="A102" s="9" t="s">
        <v>97</v>
      </c>
    </row>
    <row r="103" spans="1:1" x14ac:dyDescent="0.25">
      <c r="A103" s="9" t="s">
        <v>98</v>
      </c>
    </row>
    <row r="104" spans="1:1" x14ac:dyDescent="0.25">
      <c r="A104" s="9" t="s">
        <v>99</v>
      </c>
    </row>
    <row r="106" spans="1:1" x14ac:dyDescent="0.25">
      <c r="A106" s="9" t="s">
        <v>100</v>
      </c>
    </row>
    <row r="107" spans="1:1" x14ac:dyDescent="0.25">
      <c r="A107" s="9" t="s">
        <v>109</v>
      </c>
    </row>
    <row r="108" spans="1:1" x14ac:dyDescent="0.25">
      <c r="A108" s="9" t="s">
        <v>110</v>
      </c>
    </row>
    <row r="110" spans="1:1" x14ac:dyDescent="0.25">
      <c r="A110" s="9" t="s">
        <v>111</v>
      </c>
    </row>
    <row r="111" spans="1:1" x14ac:dyDescent="0.25">
      <c r="A111" s="9" t="s">
        <v>112</v>
      </c>
    </row>
    <row r="112" spans="1:1" x14ac:dyDescent="0.25">
      <c r="A112" s="9" t="s">
        <v>108</v>
      </c>
    </row>
    <row r="114" spans="1:1" x14ac:dyDescent="0.25">
      <c r="A114" s="9" t="s">
        <v>101</v>
      </c>
    </row>
    <row r="115" spans="1:1" x14ac:dyDescent="0.25">
      <c r="A115" s="9" t="s">
        <v>102</v>
      </c>
    </row>
    <row r="116" spans="1:1" x14ac:dyDescent="0.25">
      <c r="A116" s="9" t="s">
        <v>103</v>
      </c>
    </row>
    <row r="117" spans="1:1" x14ac:dyDescent="0.25">
      <c r="A117" s="9" t="s">
        <v>104</v>
      </c>
    </row>
    <row r="119" spans="1:1" x14ac:dyDescent="0.25">
      <c r="A119" s="9" t="s">
        <v>114</v>
      </c>
    </row>
    <row r="120" spans="1:1" x14ac:dyDescent="0.25">
      <c r="A120" s="9" t="s">
        <v>115</v>
      </c>
    </row>
    <row r="121" spans="1:1" x14ac:dyDescent="0.25">
      <c r="A121" s="9" t="s">
        <v>116</v>
      </c>
    </row>
    <row r="122" spans="1:1" x14ac:dyDescent="0.25">
      <c r="A122" s="9" t="s">
        <v>117</v>
      </c>
    </row>
    <row r="123" spans="1:1" x14ac:dyDescent="0.25">
      <c r="A123" s="9" t="s">
        <v>118</v>
      </c>
    </row>
    <row r="124" spans="1:1" x14ac:dyDescent="0.25">
      <c r="A124" s="9" t="s">
        <v>119</v>
      </c>
    </row>
    <row r="125" spans="1:1" x14ac:dyDescent="0.25">
      <c r="A125" s="9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3" sqref="H13"/>
    </sheetView>
  </sheetViews>
  <sheetFormatPr defaultColWidth="8.85546875" defaultRowHeight="15" x14ac:dyDescent="0.25"/>
  <cols>
    <col min="4" max="4" width="12.42578125" bestFit="1" customWidth="1"/>
    <col min="5" max="5" width="10.42578125" bestFit="1" customWidth="1"/>
    <col min="6" max="6" width="17.42578125" bestFit="1" customWidth="1"/>
    <col min="7" max="7" width="20.28515625" bestFit="1" customWidth="1"/>
    <col min="10" max="10" width="24.42578125" bestFit="1" customWidth="1"/>
    <col min="11" max="11" width="14.28515625" bestFit="1" customWidth="1"/>
  </cols>
  <sheetData>
    <row r="1" spans="1:11" x14ac:dyDescent="0.25">
      <c r="A1" s="1" t="str">
        <f>'[1]Metabolism Data'!A1</f>
        <v>Index</v>
      </c>
      <c r="B1" s="1" t="str">
        <f>'[1]Metabolism Data'!B1</f>
        <v>Stream</v>
      </c>
      <c r="C1" s="1" t="str">
        <f>'[1]Metabolism Data'!C1</f>
        <v>Season</v>
      </c>
      <c r="D1" s="1" t="str">
        <f>'[1]Metabolism Data'!D1</f>
        <v>Reach</v>
      </c>
      <c r="E1" s="1" t="str">
        <f>'[1]Metabolism Data'!M1</f>
        <v>Carbon</v>
      </c>
      <c r="F1" s="1" t="str">
        <f>'[1]Metabolism Data'!Y1</f>
        <v>CR (mg O2/cm2*h)</v>
      </c>
      <c r="G1" s="1" t="str">
        <f>'[1]Metabolism Data'!AC1</f>
        <v>CR (mg O2/gAFDM*h)</v>
      </c>
      <c r="H1" s="1" t="s">
        <v>1</v>
      </c>
      <c r="I1" s="1" t="s">
        <v>2</v>
      </c>
      <c r="J1" s="3" t="s">
        <v>66</v>
      </c>
      <c r="K1" s="1" t="s">
        <v>67</v>
      </c>
    </row>
    <row r="2" spans="1:11" x14ac:dyDescent="0.25">
      <c r="A2">
        <f>'[1]Metabolism Data'!A396</f>
        <v>395</v>
      </c>
      <c r="B2" t="str">
        <f>'[1]Metabolism Data'!B396</f>
        <v>Amberly</v>
      </c>
      <c r="C2" t="str">
        <f>'[1]Metabolism Data'!C396</f>
        <v>Fall</v>
      </c>
      <c r="D2" t="str">
        <f>'[1]Metabolism Data'!D396</f>
        <v>Buried Down</v>
      </c>
      <c r="E2" t="str">
        <f>'[1]Metabolism Data'!M396</f>
        <v>Arabinose</v>
      </c>
      <c r="F2">
        <f>'[1]Metabolism Data'!Y396</f>
        <v>9.5389685204220971</v>
      </c>
      <c r="G2">
        <f>'[1]Metabolism Data'!AC396</f>
        <v>6.7997863636362741</v>
      </c>
      <c r="H2">
        <f>F2/AVERAGE($F$18:$F$25)</f>
        <v>3.2699427076103986</v>
      </c>
      <c r="I2">
        <f>AVERAGE(H2:H9)</f>
        <v>2.7513363649550109</v>
      </c>
      <c r="J2">
        <f>F2-AVERAGE($F$18:$F$25)</f>
        <v>6.6218016544029172</v>
      </c>
      <c r="K2">
        <f>AVERAGE(J2:J9)</f>
        <v>5.1089404151012303</v>
      </c>
    </row>
    <row r="3" spans="1:11" x14ac:dyDescent="0.25">
      <c r="A3">
        <f>'[1]Metabolism Data'!A397</f>
        <v>396</v>
      </c>
      <c r="B3" t="str">
        <f>'[1]Metabolism Data'!B397</f>
        <v>Amberly</v>
      </c>
      <c r="C3" t="str">
        <f>'[1]Metabolism Data'!C397</f>
        <v>Fall</v>
      </c>
      <c r="D3" t="str">
        <f>'[1]Metabolism Data'!D397</f>
        <v>Buried Down</v>
      </c>
      <c r="E3" t="str">
        <f>'[1]Metabolism Data'!M397</f>
        <v>Arabinose</v>
      </c>
      <c r="F3">
        <f>'[1]Metabolism Data'!Y397</f>
        <v>10.362238363914418</v>
      </c>
      <c r="G3">
        <f>'[1]Metabolism Data'!AC397</f>
        <v>20.860927999996736</v>
      </c>
      <c r="H3">
        <f t="shared" ref="H3:H33" si="0">F3/AVERAGE($F$18:$F$25)</f>
        <v>3.5521582548532518</v>
      </c>
      <c r="J3">
        <f t="shared" ref="J3:J17" si="1">F3-AVERAGE($F$18:$F$25)</f>
        <v>7.4450714978952384</v>
      </c>
    </row>
    <row r="4" spans="1:11" x14ac:dyDescent="0.25">
      <c r="A4">
        <f>'[1]Metabolism Data'!A398</f>
        <v>397</v>
      </c>
      <c r="B4" t="str">
        <f>'[1]Metabolism Data'!B398</f>
        <v>Amberly</v>
      </c>
      <c r="C4" t="str">
        <f>'[1]Metabolism Data'!C398</f>
        <v>Fall</v>
      </c>
      <c r="D4" t="str">
        <f>'[1]Metabolism Data'!D398</f>
        <v>Buried Down</v>
      </c>
      <c r="E4" t="str">
        <f>'[1]Metabolism Data'!M398</f>
        <v>Arabinose</v>
      </c>
      <c r="F4">
        <f>'[1]Metabolism Data'!Y398</f>
        <v>9.5311006457727316</v>
      </c>
      <c r="G4">
        <f>'[1]Metabolism Data'!AC398</f>
        <v>10.636508383178166</v>
      </c>
      <c r="H4">
        <f t="shared" si="0"/>
        <v>3.2672456131311578</v>
      </c>
      <c r="J4">
        <f t="shared" si="1"/>
        <v>6.6139337797535518</v>
      </c>
    </row>
    <row r="5" spans="1:11" x14ac:dyDescent="0.25">
      <c r="A5">
        <f>'[1]Metabolism Data'!A399</f>
        <v>398</v>
      </c>
      <c r="B5" t="str">
        <f>'[1]Metabolism Data'!B399</f>
        <v>Amberly</v>
      </c>
      <c r="C5" t="str">
        <f>'[1]Metabolism Data'!C399</f>
        <v>Fall</v>
      </c>
      <c r="D5" t="str">
        <f>'[1]Metabolism Data'!D399</f>
        <v>Buried Down</v>
      </c>
      <c r="E5" t="str">
        <f>'[1]Metabolism Data'!M399</f>
        <v>Arabinose</v>
      </c>
      <c r="F5">
        <f>'[1]Metabolism Data'!Y399</f>
        <v>8.8150495229513268</v>
      </c>
      <c r="G5">
        <f>'[1]Metabolism Data'!AC399</f>
        <v>19.229180487806989</v>
      </c>
      <c r="H5">
        <f t="shared" si="0"/>
        <v>3.0217844668517397</v>
      </c>
      <c r="J5">
        <f t="shared" si="1"/>
        <v>5.897882656932147</v>
      </c>
    </row>
    <row r="6" spans="1:11" x14ac:dyDescent="0.25">
      <c r="A6">
        <f>'[1]Metabolism Data'!A400</f>
        <v>399</v>
      </c>
      <c r="B6" t="str">
        <f>'[1]Metabolism Data'!B400</f>
        <v>Amberly</v>
      </c>
      <c r="C6" t="str">
        <f>'[1]Metabolism Data'!C400</f>
        <v>Fall</v>
      </c>
      <c r="D6" t="str">
        <f>'[1]Metabolism Data'!D400</f>
        <v>Buried Down</v>
      </c>
      <c r="E6" t="str">
        <f>'[1]Metabolism Data'!M400</f>
        <v>Arabinose</v>
      </c>
      <c r="F6">
        <f>'[1]Metabolism Data'!Y400</f>
        <v>7.3337163418654869</v>
      </c>
      <c r="G6">
        <f>'[1]Metabolism Data'!AC400</f>
        <v>14.964160000000424</v>
      </c>
      <c r="H6">
        <f t="shared" si="0"/>
        <v>2.5139858906574015</v>
      </c>
      <c r="J6">
        <f t="shared" si="1"/>
        <v>4.416549475846308</v>
      </c>
    </row>
    <row r="7" spans="1:11" x14ac:dyDescent="0.25">
      <c r="A7">
        <f>'[1]Metabolism Data'!A401</f>
        <v>400</v>
      </c>
      <c r="B7" t="str">
        <f>'[1]Metabolism Data'!B401</f>
        <v>Amberly</v>
      </c>
      <c r="C7" t="str">
        <f>'[1]Metabolism Data'!C401</f>
        <v>Fall</v>
      </c>
      <c r="D7" t="str">
        <f>'[1]Metabolism Data'!D401</f>
        <v>Buried Down</v>
      </c>
      <c r="E7" t="str">
        <f>'[1]Metabolism Data'!M401</f>
        <v>Arabinose</v>
      </c>
      <c r="F7">
        <f>'[1]Metabolism Data'!Y401</f>
        <v>9.9631456132156586</v>
      </c>
      <c r="G7">
        <f>'[1]Metabolism Data'!AC401</f>
        <v>10.120809600000213</v>
      </c>
      <c r="H7">
        <f t="shared" si="0"/>
        <v>3.4153499168223975</v>
      </c>
      <c r="J7">
        <f t="shared" si="1"/>
        <v>7.0459787471964788</v>
      </c>
    </row>
    <row r="8" spans="1:11" x14ac:dyDescent="0.25">
      <c r="A8">
        <f>'[1]Metabolism Data'!A402</f>
        <v>401</v>
      </c>
      <c r="B8" t="str">
        <f>'[1]Metabolism Data'!B402</f>
        <v>Amberly</v>
      </c>
      <c r="C8" t="str">
        <f>'[1]Metabolism Data'!C402</f>
        <v>Fall</v>
      </c>
      <c r="D8" t="str">
        <f>'[1]Metabolism Data'!D402</f>
        <v>Buried Down</v>
      </c>
      <c r="E8" t="str">
        <f>'[1]Metabolism Data'!M402</f>
        <v>Arabinose</v>
      </c>
      <c r="F8">
        <f>'[1]Metabolism Data'!Y402</f>
        <v>4.2016020627571775</v>
      </c>
      <c r="G8">
        <f>'[1]Metabolism Data'!AC402</f>
        <v>1.3582817307692059</v>
      </c>
      <c r="H8">
        <f t="shared" si="0"/>
        <v>1.4403022712549736</v>
      </c>
      <c r="J8">
        <f t="shared" si="1"/>
        <v>1.2844351967379981</v>
      </c>
    </row>
    <row r="9" spans="1:11" x14ac:dyDescent="0.25">
      <c r="A9">
        <f>'[1]Metabolism Data'!A403</f>
        <v>402</v>
      </c>
      <c r="B9" t="str">
        <f>'[1]Metabolism Data'!B403</f>
        <v>Amberly</v>
      </c>
      <c r="C9" t="str">
        <f>'[1]Metabolism Data'!C403</f>
        <v>Fall</v>
      </c>
      <c r="D9" t="str">
        <f>'[1]Metabolism Data'!D403</f>
        <v>Buried Down</v>
      </c>
      <c r="E9" t="str">
        <f>'[1]Metabolism Data'!M403</f>
        <v>Arabinose</v>
      </c>
      <c r="F9">
        <f>'[1]Metabolism Data'!Y403</f>
        <v>4.4630371780643818</v>
      </c>
      <c r="G9">
        <f>'[1]Metabolism Data'!AC403</f>
        <v>13.302950943395011</v>
      </c>
      <c r="H9">
        <f t="shared" si="0"/>
        <v>1.529921798458765</v>
      </c>
      <c r="J9">
        <f t="shared" si="1"/>
        <v>1.5458703120452024</v>
      </c>
    </row>
    <row r="10" spans="1:11" x14ac:dyDescent="0.25">
      <c r="A10">
        <f>'[1]Metabolism Data'!A404</f>
        <v>403</v>
      </c>
      <c r="B10" t="str">
        <f>'[1]Metabolism Data'!B404</f>
        <v>Amberly</v>
      </c>
      <c r="C10" t="str">
        <f>'[1]Metabolism Data'!C404</f>
        <v>Fall</v>
      </c>
      <c r="D10" t="str">
        <f>'[1]Metabolism Data'!D404</f>
        <v>Buried Down</v>
      </c>
      <c r="E10" t="str">
        <f>'[1]Metabolism Data'!M404</f>
        <v>Cellobiose</v>
      </c>
      <c r="F10">
        <f>'[1]Metabolism Data'!Y404</f>
        <v>10.951241229839875</v>
      </c>
      <c r="G10">
        <f>'[1]Metabolism Data'!AC404</f>
        <v>38.883817378514401</v>
      </c>
      <c r="H10">
        <f t="shared" si="0"/>
        <v>3.7540674677908101</v>
      </c>
      <c r="I10">
        <f>AVERAGE(H10:H17)</f>
        <v>3.0659194770089857</v>
      </c>
      <c r="J10">
        <f t="shared" si="1"/>
        <v>8.0340743638206948</v>
      </c>
      <c r="K10">
        <f>AVERAGE(J10:J17)</f>
        <v>6.0266318461942845</v>
      </c>
    </row>
    <row r="11" spans="1:11" x14ac:dyDescent="0.25">
      <c r="A11">
        <f>'[1]Metabolism Data'!A405</f>
        <v>404</v>
      </c>
      <c r="B11" t="str">
        <f>'[1]Metabolism Data'!B405</f>
        <v>Amberly</v>
      </c>
      <c r="C11" t="str">
        <f>'[1]Metabolism Data'!C405</f>
        <v>Fall</v>
      </c>
      <c r="D11" t="str">
        <f>'[1]Metabolism Data'!D405</f>
        <v>Buried Down</v>
      </c>
      <c r="E11" t="str">
        <f>'[1]Metabolism Data'!M405</f>
        <v>Cellobiose</v>
      </c>
      <c r="F11">
        <f>'[1]Metabolism Data'!Y405</f>
        <v>11.017370457856465</v>
      </c>
      <c r="G11">
        <f>'[1]Metabolism Data'!AC405</f>
        <v>14.024074689827057</v>
      </c>
      <c r="H11">
        <f t="shared" si="0"/>
        <v>3.7767364583058547</v>
      </c>
      <c r="J11">
        <f t="shared" si="1"/>
        <v>8.1002035918372854</v>
      </c>
    </row>
    <row r="12" spans="1:11" x14ac:dyDescent="0.25">
      <c r="A12">
        <f>'[1]Metabolism Data'!A406</f>
        <v>405</v>
      </c>
      <c r="B12" t="str">
        <f>'[1]Metabolism Data'!B406</f>
        <v>Amberly</v>
      </c>
      <c r="C12" t="str">
        <f>'[1]Metabolism Data'!C406</f>
        <v>Fall</v>
      </c>
      <c r="D12" t="str">
        <f>'[1]Metabolism Data'!D406</f>
        <v>Buried Down</v>
      </c>
      <c r="E12" t="str">
        <f>'[1]Metabolism Data'!M406</f>
        <v>Cellobiose</v>
      </c>
      <c r="F12">
        <f>'[1]Metabolism Data'!Y406</f>
        <v>12.906068996611449</v>
      </c>
      <c r="G12">
        <f>'[1]Metabolism Data'!AC406</f>
        <v>14.423501829582978</v>
      </c>
      <c r="H12">
        <f t="shared" si="0"/>
        <v>4.4241792085837419</v>
      </c>
      <c r="J12">
        <f t="shared" si="1"/>
        <v>9.9889021305922689</v>
      </c>
    </row>
    <row r="13" spans="1:11" x14ac:dyDescent="0.25">
      <c r="A13">
        <f>'[1]Metabolism Data'!A407</f>
        <v>406</v>
      </c>
      <c r="B13" t="str">
        <f>'[1]Metabolism Data'!B407</f>
        <v>Amberly</v>
      </c>
      <c r="C13" t="str">
        <f>'[1]Metabolism Data'!C407</f>
        <v>Fall</v>
      </c>
      <c r="D13" t="str">
        <f>'[1]Metabolism Data'!D407</f>
        <v>Buried Down</v>
      </c>
      <c r="E13" t="str">
        <f>'[1]Metabolism Data'!M407</f>
        <v>Cellobiose</v>
      </c>
      <c r="F13">
        <f>'[1]Metabolism Data'!Y407</f>
        <v>3.0536274638775329</v>
      </c>
      <c r="G13">
        <f>'[1]Metabolism Data'!AC407</f>
        <v>6.2628201300062463</v>
      </c>
      <c r="H13">
        <f t="shared" si="0"/>
        <v>1.0467784683310113</v>
      </c>
      <c r="J13">
        <f t="shared" si="1"/>
        <v>0.13646059785835352</v>
      </c>
    </row>
    <row r="14" spans="1:11" x14ac:dyDescent="0.25">
      <c r="A14">
        <f>'[1]Metabolism Data'!A408</f>
        <v>407</v>
      </c>
      <c r="B14" t="str">
        <f>'[1]Metabolism Data'!B408</f>
        <v>Amberly</v>
      </c>
      <c r="C14" t="str">
        <f>'[1]Metabolism Data'!C408</f>
        <v>Fall</v>
      </c>
      <c r="D14" t="str">
        <f>'[1]Metabolism Data'!D408</f>
        <v>Buried Down</v>
      </c>
      <c r="E14" t="str">
        <f>'[1]Metabolism Data'!M408</f>
        <v>Cellobiose</v>
      </c>
      <c r="F14">
        <f>'[1]Metabolism Data'!Y408</f>
        <v>6.330376146691485</v>
      </c>
      <c r="G14">
        <f>'[1]Metabolism Data'!AC408</f>
        <v>21.476938026869455</v>
      </c>
      <c r="H14">
        <f t="shared" si="0"/>
        <v>2.1700425232547751</v>
      </c>
      <c r="J14">
        <f t="shared" si="1"/>
        <v>3.4132092806723056</v>
      </c>
    </row>
    <row r="15" spans="1:11" x14ac:dyDescent="0.25">
      <c r="A15">
        <f>'[1]Metabolism Data'!A409</f>
        <v>408</v>
      </c>
      <c r="B15" t="str">
        <f>'[1]Metabolism Data'!B409</f>
        <v>Amberly</v>
      </c>
      <c r="C15" t="str">
        <f>'[1]Metabolism Data'!C409</f>
        <v>Fall</v>
      </c>
      <c r="D15" t="str">
        <f>'[1]Metabolism Data'!D409</f>
        <v>Buried Down</v>
      </c>
      <c r="E15" t="str">
        <f>'[1]Metabolism Data'!M409</f>
        <v>Cellobiose</v>
      </c>
      <c r="F15">
        <f>'[1]Metabolism Data'!Y409</f>
        <v>4.962676091763413</v>
      </c>
      <c r="G15">
        <f>'[1]Metabolism Data'!AC409</f>
        <v>3.3553581523783689</v>
      </c>
      <c r="H15">
        <f t="shared" si="0"/>
        <v>1.7011971956666208</v>
      </c>
      <c r="J15">
        <f t="shared" si="1"/>
        <v>2.0455092257442336</v>
      </c>
    </row>
    <row r="16" spans="1:11" x14ac:dyDescent="0.25">
      <c r="A16">
        <f>'[1]Metabolism Data'!A410</f>
        <v>409</v>
      </c>
      <c r="B16" t="str">
        <f>'[1]Metabolism Data'!B410</f>
        <v>Amberly</v>
      </c>
      <c r="C16" t="str">
        <f>'[1]Metabolism Data'!C410</f>
        <v>Fall</v>
      </c>
      <c r="D16" t="str">
        <f>'[1]Metabolism Data'!D410</f>
        <v>Buried Down</v>
      </c>
      <c r="E16" t="str">
        <f>'[1]Metabolism Data'!M410</f>
        <v>Cellobiose</v>
      </c>
      <c r="F16">
        <f>'[1]Metabolism Data'!Y410</f>
        <v>11.043293590347909</v>
      </c>
      <c r="G16">
        <f>'[1]Metabolism Data'!AC410</f>
        <v>21.074792131538501</v>
      </c>
      <c r="H16">
        <f t="shared" si="0"/>
        <v>3.7856228654543149</v>
      </c>
      <c r="J16">
        <f t="shared" si="1"/>
        <v>8.1261267243287296</v>
      </c>
    </row>
    <row r="17" spans="1:11" x14ac:dyDescent="0.25">
      <c r="A17">
        <f>'[1]Metabolism Data'!A411</f>
        <v>410</v>
      </c>
      <c r="B17" t="str">
        <f>'[1]Metabolism Data'!B411</f>
        <v>Amberly</v>
      </c>
      <c r="C17" t="str">
        <f>'[1]Metabolism Data'!C411</f>
        <v>Fall</v>
      </c>
      <c r="D17" t="str">
        <f>'[1]Metabolism Data'!D411</f>
        <v>Buried Down</v>
      </c>
      <c r="E17" t="str">
        <f>'[1]Metabolism Data'!M411</f>
        <v>Cellobiose</v>
      </c>
      <c r="F17">
        <f>'[1]Metabolism Data'!Y411</f>
        <v>11.285735720719588</v>
      </c>
      <c r="G17">
        <f>'[1]Metabolism Data'!AC411</f>
        <v>19.905360260235312</v>
      </c>
      <c r="H17">
        <f t="shared" si="0"/>
        <v>3.8687316286847571</v>
      </c>
      <c r="J17">
        <f t="shared" si="1"/>
        <v>8.368568854700408</v>
      </c>
    </row>
    <row r="18" spans="1:11" x14ac:dyDescent="0.25">
      <c r="A18">
        <f>'[1]Metabolism Data'!A380</f>
        <v>379</v>
      </c>
      <c r="B18" t="str">
        <f>'[1]Metabolism Data'!B380</f>
        <v>Amberly</v>
      </c>
      <c r="C18" t="str">
        <f>'[1]Metabolism Data'!C380</f>
        <v>Fall</v>
      </c>
      <c r="D18" t="str">
        <f>'[1]Metabolism Data'!D380</f>
        <v>Buried Down</v>
      </c>
      <c r="E18" t="str">
        <f>'[1]Metabolism Data'!M380</f>
        <v>Control</v>
      </c>
      <c r="F18">
        <f>'[1]Metabolism Data'!Y380</f>
        <v>2.7095775029924432</v>
      </c>
      <c r="G18">
        <f>'[1]Metabolism Data'!AC380</f>
        <v>16.045701320524891</v>
      </c>
      <c r="H18" s="2"/>
      <c r="I18" s="2"/>
      <c r="J18" s="2"/>
      <c r="K18" s="2"/>
    </row>
    <row r="19" spans="1:11" x14ac:dyDescent="0.25">
      <c r="A19">
        <f>'[1]Metabolism Data'!A381</f>
        <v>380</v>
      </c>
      <c r="B19" t="str">
        <f>'[1]Metabolism Data'!B381</f>
        <v>Amberly</v>
      </c>
      <c r="C19" t="str">
        <f>'[1]Metabolism Data'!C381</f>
        <v>Fall</v>
      </c>
      <c r="D19" t="str">
        <f>'[1]Metabolism Data'!D381</f>
        <v>Buried Down</v>
      </c>
      <c r="E19" t="str">
        <f>'[1]Metabolism Data'!M381</f>
        <v>Control</v>
      </c>
      <c r="F19">
        <f>'[1]Metabolism Data'!Y381</f>
        <v>3.7318295067245506</v>
      </c>
      <c r="G19">
        <f>'[1]Metabolism Data'!AC381</f>
        <v>6.9552071499519252</v>
      </c>
      <c r="H19" s="2"/>
      <c r="I19" s="2"/>
      <c r="J19" s="2"/>
      <c r="K19" s="2"/>
    </row>
    <row r="20" spans="1:11" x14ac:dyDescent="0.25">
      <c r="A20">
        <f>'[1]Metabolism Data'!A382</f>
        <v>381</v>
      </c>
      <c r="B20" t="str">
        <f>'[1]Metabolism Data'!B382</f>
        <v>Amberly</v>
      </c>
      <c r="C20" t="str">
        <f>'[1]Metabolism Data'!C382</f>
        <v>Fall</v>
      </c>
      <c r="D20" t="str">
        <f>'[1]Metabolism Data'!D382</f>
        <v>Buried Down</v>
      </c>
      <c r="E20" t="str">
        <f>'[1]Metabolism Data'!M382</f>
        <v>Control</v>
      </c>
      <c r="F20">
        <f>'[1]Metabolism Data'!Y382</f>
        <v>4.3226757503890845</v>
      </c>
      <c r="G20">
        <f>'[1]Metabolism Data'!AC382</f>
        <v>15.116822550098998</v>
      </c>
      <c r="H20" s="2"/>
      <c r="I20" s="2"/>
      <c r="J20" s="2"/>
      <c r="K20" s="2"/>
    </row>
    <row r="21" spans="1:11" x14ac:dyDescent="0.25">
      <c r="A21">
        <f>'[1]Metabolism Data'!A383</f>
        <v>382</v>
      </c>
      <c r="B21" t="str">
        <f>'[1]Metabolism Data'!B383</f>
        <v>Amberly</v>
      </c>
      <c r="C21" t="str">
        <f>'[1]Metabolism Data'!C383</f>
        <v>Fall</v>
      </c>
      <c r="D21" t="str">
        <f>'[1]Metabolism Data'!D383</f>
        <v>Buried Down</v>
      </c>
      <c r="E21" t="str">
        <f>'[1]Metabolism Data'!M383</f>
        <v>Control</v>
      </c>
      <c r="F21">
        <f>'[1]Metabolism Data'!Y383</f>
        <v>2.2005290511046516</v>
      </c>
      <c r="G21">
        <f>'[1]Metabolism Data'!AC383</f>
        <v>22.765709999985656</v>
      </c>
      <c r="H21" s="2"/>
      <c r="I21" s="2"/>
      <c r="J21" s="2"/>
      <c r="K21" s="2"/>
    </row>
    <row r="22" spans="1:11" x14ac:dyDescent="0.25">
      <c r="A22">
        <f>'[1]Metabolism Data'!A384</f>
        <v>383</v>
      </c>
      <c r="B22" t="str">
        <f>'[1]Metabolism Data'!B384</f>
        <v>Amberly</v>
      </c>
      <c r="C22" t="str">
        <f>'[1]Metabolism Data'!C384</f>
        <v>Fall</v>
      </c>
      <c r="D22" t="str">
        <f>'[1]Metabolism Data'!D384</f>
        <v>Buried Down</v>
      </c>
      <c r="E22" t="str">
        <f>'[1]Metabolism Data'!M384</f>
        <v>Control</v>
      </c>
      <c r="F22">
        <f>'[1]Metabolism Data'!Y384</f>
        <v>1.1991316915082355</v>
      </c>
      <c r="G22">
        <f>'[1]Metabolism Data'!AC384</f>
        <v>83.021194178618899</v>
      </c>
      <c r="H22" s="2"/>
      <c r="I22" s="2"/>
      <c r="J22" s="2"/>
      <c r="K22" s="2"/>
    </row>
    <row r="23" spans="1:11" x14ac:dyDescent="0.25">
      <c r="A23">
        <f>'[1]Metabolism Data'!A385</f>
        <v>384</v>
      </c>
      <c r="B23" t="str">
        <f>'[1]Metabolism Data'!B385</f>
        <v>Amberly</v>
      </c>
      <c r="C23" t="str">
        <f>'[1]Metabolism Data'!C385</f>
        <v>Fall</v>
      </c>
      <c r="D23" t="str">
        <f>'[1]Metabolism Data'!D385</f>
        <v>Buried Down</v>
      </c>
      <c r="E23" t="str">
        <f>'[1]Metabolism Data'!M385</f>
        <v>Control</v>
      </c>
      <c r="F23">
        <f>'[1]Metabolism Data'!Y385</f>
        <v>3.508333351153603</v>
      </c>
      <c r="G23">
        <f>'[1]Metabolism Data'!AC385</f>
        <v>51.125476994247997</v>
      </c>
      <c r="H23" s="2"/>
      <c r="I23" s="2"/>
      <c r="J23" s="2"/>
      <c r="K23" s="2"/>
    </row>
    <row r="24" spans="1:11" x14ac:dyDescent="0.25">
      <c r="A24">
        <f>'[1]Metabolism Data'!A386</f>
        <v>385</v>
      </c>
      <c r="B24" t="str">
        <f>'[1]Metabolism Data'!B386</f>
        <v>Amberly</v>
      </c>
      <c r="C24" t="str">
        <f>'[1]Metabolism Data'!C386</f>
        <v>Fall</v>
      </c>
      <c r="D24" t="str">
        <f>'[1]Metabolism Data'!D386</f>
        <v>Buried Down</v>
      </c>
      <c r="E24" t="str">
        <f>'[1]Metabolism Data'!M386</f>
        <v>Control</v>
      </c>
      <c r="F24">
        <f>'[1]Metabolism Data'!Y386</f>
        <v>4.2482020536144409</v>
      </c>
      <c r="G24">
        <f>'[1]Metabolism Data'!AC386</f>
        <v>11.373217476921297</v>
      </c>
      <c r="H24" s="2"/>
      <c r="I24" s="2"/>
      <c r="J24" s="2"/>
      <c r="K24" s="2"/>
    </row>
    <row r="25" spans="1:11" x14ac:dyDescent="0.25">
      <c r="A25">
        <f>'[1]Metabolism Data'!A387</f>
        <v>386</v>
      </c>
      <c r="B25" t="str">
        <f>'[1]Metabolism Data'!B387</f>
        <v>Amberly</v>
      </c>
      <c r="C25" t="str">
        <f>'[1]Metabolism Data'!C387</f>
        <v>Fall</v>
      </c>
      <c r="D25" t="str">
        <f>'[1]Metabolism Data'!D387</f>
        <v>Buried Down</v>
      </c>
      <c r="E25" t="str">
        <f>'[1]Metabolism Data'!M387</f>
        <v>Control</v>
      </c>
      <c r="F25">
        <f>'[1]Metabolism Data'!Y387</f>
        <v>1.4170560206664242</v>
      </c>
      <c r="G25">
        <f>'[1]Metabolism Data'!AC387</f>
        <v>19.3885241379188</v>
      </c>
      <c r="H25" s="2"/>
      <c r="I25" s="2"/>
      <c r="J25" s="2"/>
      <c r="K25" s="2"/>
    </row>
    <row r="26" spans="1:11" x14ac:dyDescent="0.25">
      <c r="A26">
        <f>'[1]Metabolism Data'!A388</f>
        <v>387</v>
      </c>
      <c r="B26" t="str">
        <f>'[1]Metabolism Data'!B388</f>
        <v>Amberly</v>
      </c>
      <c r="C26" t="str">
        <f>'[1]Metabolism Data'!C388</f>
        <v>Fall</v>
      </c>
      <c r="D26" t="str">
        <f>'[1]Metabolism Data'!D388</f>
        <v>Buried Down</v>
      </c>
      <c r="E26" t="str">
        <f>'[1]Metabolism Data'!M388</f>
        <v>Glucose</v>
      </c>
      <c r="F26">
        <f>'[1]Metabolism Data'!Y388</f>
        <v>4.0772047591080298</v>
      </c>
      <c r="G26">
        <f>'[1]Metabolism Data'!AC388</f>
        <v>18.513108837208598</v>
      </c>
      <c r="H26">
        <f t="shared" si="0"/>
        <v>1.397659080322635</v>
      </c>
      <c r="I26">
        <f>AVERAGE(H26:H33)</f>
        <v>2.6446982671926067</v>
      </c>
      <c r="J26">
        <f t="shared" ref="J26:J32" si="2">F26-AVERAGE($F$18:$F$25)</f>
        <v>1.1600378930888504</v>
      </c>
      <c r="K26">
        <f>AVERAGE(J26:J33)</f>
        <v>4.7978592896534309</v>
      </c>
    </row>
    <row r="27" spans="1:11" x14ac:dyDescent="0.25">
      <c r="A27">
        <f>'[1]Metabolism Data'!A389</f>
        <v>388</v>
      </c>
      <c r="B27" t="str">
        <f>'[1]Metabolism Data'!B389</f>
        <v>Amberly</v>
      </c>
      <c r="C27" t="str">
        <f>'[1]Metabolism Data'!C389</f>
        <v>Fall</v>
      </c>
      <c r="D27" t="str">
        <f>'[1]Metabolism Data'!D389</f>
        <v>Buried Down</v>
      </c>
      <c r="E27" t="str">
        <f>'[1]Metabolism Data'!M389</f>
        <v>Glucose</v>
      </c>
      <c r="F27">
        <f>'[1]Metabolism Data'!Y389</f>
        <v>6.6976603860300967</v>
      </c>
      <c r="G27">
        <f>'[1]Metabolism Data'!AC389</f>
        <v>17.243484631577353</v>
      </c>
      <c r="H27">
        <f t="shared" si="0"/>
        <v>2.2959469559483408</v>
      </c>
      <c r="J27">
        <f t="shared" si="2"/>
        <v>3.7804935200109173</v>
      </c>
    </row>
    <row r="28" spans="1:11" x14ac:dyDescent="0.25">
      <c r="A28">
        <f>'[1]Metabolism Data'!A390</f>
        <v>389</v>
      </c>
      <c r="B28" t="str">
        <f>'[1]Metabolism Data'!B390</f>
        <v>Amberly</v>
      </c>
      <c r="C28" t="str">
        <f>'[1]Metabolism Data'!C390</f>
        <v>Fall</v>
      </c>
      <c r="D28" t="str">
        <f>'[1]Metabolism Data'!D390</f>
        <v>Buried Down</v>
      </c>
      <c r="E28" t="str">
        <f>'[1]Metabolism Data'!M390</f>
        <v>Glucose</v>
      </c>
      <c r="F28">
        <f>'[1]Metabolism Data'!Y390</f>
        <v>11.190002167995301</v>
      </c>
      <c r="G28">
        <f>'[1]Metabolism Data'!AC390</f>
        <v>12.582639183674857</v>
      </c>
      <c r="H28">
        <f t="shared" si="0"/>
        <v>3.8359143243887819</v>
      </c>
      <c r="J28">
        <f t="shared" si="2"/>
        <v>8.2728353019761212</v>
      </c>
    </row>
    <row r="29" spans="1:11" x14ac:dyDescent="0.25">
      <c r="A29">
        <f>'[1]Metabolism Data'!A391</f>
        <v>390</v>
      </c>
      <c r="B29" t="str">
        <f>'[1]Metabolism Data'!B391</f>
        <v>Amberly</v>
      </c>
      <c r="C29" t="str">
        <f>'[1]Metabolism Data'!C391</f>
        <v>Fall</v>
      </c>
      <c r="D29" t="str">
        <f>'[1]Metabolism Data'!D391</f>
        <v>Buried Down</v>
      </c>
      <c r="E29" t="str">
        <f>'[1]Metabolism Data'!M391</f>
        <v>Glucose</v>
      </c>
      <c r="F29">
        <f>'[1]Metabolism Data'!Y391</f>
        <v>8.5906866484442528</v>
      </c>
      <c r="G29">
        <f>'[1]Metabolism Data'!AC391</f>
        <v>11.319905519998732</v>
      </c>
      <c r="H29">
        <f t="shared" si="0"/>
        <v>2.9448732427731379</v>
      </c>
      <c r="J29">
        <f t="shared" si="2"/>
        <v>5.6735197824250729</v>
      </c>
    </row>
    <row r="30" spans="1:11" x14ac:dyDescent="0.25">
      <c r="A30">
        <f>'[1]Metabolism Data'!A392</f>
        <v>391</v>
      </c>
      <c r="B30" t="str">
        <f>'[1]Metabolism Data'!B392</f>
        <v>Amberly</v>
      </c>
      <c r="C30" t="str">
        <f>'[1]Metabolism Data'!C392</f>
        <v>Fall</v>
      </c>
      <c r="D30" t="str">
        <f>'[1]Metabolism Data'!D392</f>
        <v>Buried Down</v>
      </c>
      <c r="E30" t="str">
        <f>'[1]Metabolism Data'!M392</f>
        <v>Glucose</v>
      </c>
      <c r="F30">
        <f>'[1]Metabolism Data'!Y392</f>
        <v>3.5595117528724671</v>
      </c>
      <c r="H30">
        <f t="shared" si="0"/>
        <v>1.2201947699103834</v>
      </c>
      <c r="J30">
        <f t="shared" si="2"/>
        <v>0.64234488685328772</v>
      </c>
    </row>
    <row r="31" spans="1:11" x14ac:dyDescent="0.25">
      <c r="A31">
        <f>'[1]Metabolism Data'!A393</f>
        <v>392</v>
      </c>
      <c r="B31" t="str">
        <f>'[1]Metabolism Data'!B393</f>
        <v>Amberly</v>
      </c>
      <c r="C31" t="str">
        <f>'[1]Metabolism Data'!C393</f>
        <v>Fall</v>
      </c>
      <c r="D31" t="str">
        <f>'[1]Metabolism Data'!D393</f>
        <v>Buried Down</v>
      </c>
      <c r="E31" t="str">
        <f>'[1]Metabolism Data'!M393</f>
        <v>Glucose</v>
      </c>
      <c r="F31">
        <f>'[1]Metabolism Data'!Y393</f>
        <v>11.789837585355194</v>
      </c>
      <c r="G31">
        <f>'[1]Metabolism Data'!AC393</f>
        <v>9.1572478405309532</v>
      </c>
      <c r="H31">
        <f t="shared" si="0"/>
        <v>4.0415369181276306</v>
      </c>
      <c r="J31">
        <f t="shared" si="2"/>
        <v>8.8726707193360141</v>
      </c>
    </row>
    <row r="32" spans="1:11" x14ac:dyDescent="0.25">
      <c r="A32">
        <f>'[1]Metabolism Data'!A394</f>
        <v>393</v>
      </c>
      <c r="B32" t="str">
        <f>'[1]Metabolism Data'!B394</f>
        <v>Amberly</v>
      </c>
      <c r="C32" t="str">
        <f>'[1]Metabolism Data'!C394</f>
        <v>Fall</v>
      </c>
      <c r="D32" t="str">
        <f>'[1]Metabolism Data'!D394</f>
        <v>Buried Down</v>
      </c>
      <c r="E32" t="str">
        <f>'[1]Metabolism Data'!M394</f>
        <v>Glucose</v>
      </c>
      <c r="F32">
        <f>'[1]Metabolism Data'!Y394</f>
        <v>4.4407270466476687</v>
      </c>
      <c r="G32">
        <f>'[1]Metabolism Data'!AC394</f>
        <v>3.8906587181470345</v>
      </c>
      <c r="H32">
        <f t="shared" si="0"/>
        <v>1.5222739221317045</v>
      </c>
      <c r="J32">
        <f t="shared" si="2"/>
        <v>1.5235601806284893</v>
      </c>
    </row>
    <row r="33" spans="1:11" x14ac:dyDescent="0.25">
      <c r="A33">
        <f>'[1]Metabolism Data'!A395</f>
        <v>394</v>
      </c>
      <c r="B33" t="str">
        <f>'[1]Metabolism Data'!B395</f>
        <v>Amberly</v>
      </c>
      <c r="C33" t="str">
        <f>'[1]Metabolism Data'!C395</f>
        <v>Fall</v>
      </c>
      <c r="D33" t="str">
        <f>'[1]Metabolism Data'!D395</f>
        <v>Buried Down</v>
      </c>
      <c r="E33" t="str">
        <f>'[1]Metabolism Data'!M395</f>
        <v>Glucose</v>
      </c>
      <c r="F33">
        <f>'[1]Metabolism Data'!Y395</f>
        <v>11.374578898927876</v>
      </c>
      <c r="G33">
        <f>'[1]Metabolism Data'!AC395</f>
        <v>28.039836992484275</v>
      </c>
      <c r="H33">
        <f t="shared" si="0"/>
        <v>3.8991869239382386</v>
      </c>
      <c r="J33">
        <f>F33-AVERAGE($F$18:$F$25)</f>
        <v>8.4574120329086959</v>
      </c>
    </row>
    <row r="34" spans="1:11" x14ac:dyDescent="0.25">
      <c r="A34">
        <f>'[1]Metabolism Data'!A361</f>
        <v>360</v>
      </c>
      <c r="B34" t="str">
        <f>'[1]Metabolism Data'!B361</f>
        <v>Amberly</v>
      </c>
      <c r="C34" t="str">
        <f>'[1]Metabolism Data'!C361</f>
        <v>Fall</v>
      </c>
      <c r="D34" t="str">
        <f>'[1]Metabolism Data'!D361</f>
        <v>Buried Up</v>
      </c>
      <c r="E34" t="str">
        <f>'[1]Metabolism Data'!M361</f>
        <v>Arabinose</v>
      </c>
      <c r="F34">
        <f>'[1]Metabolism Data'!Y361</f>
        <v>10.58552615591571</v>
      </c>
      <c r="G34">
        <f>'[1]Metabolism Data'!AC361</f>
        <v>13.204382040815988</v>
      </c>
      <c r="H34">
        <f>F34/AVERAGE($F$50:$F$57)</f>
        <v>6.5535884153205002</v>
      </c>
      <c r="I34">
        <f>AVERAGE(H34:H41)</f>
        <v>4.3034037024255642</v>
      </c>
      <c r="J34">
        <f>F34-AVERAGE($F$50:$F$57)</f>
        <v>8.9703001934232169</v>
      </c>
      <c r="K34">
        <f>AVERAGE(J34:J41)</f>
        <v>5.3357434247515991</v>
      </c>
    </row>
    <row r="35" spans="1:11" x14ac:dyDescent="0.25">
      <c r="A35">
        <f>'[1]Metabolism Data'!A362</f>
        <v>361</v>
      </c>
      <c r="B35" t="str">
        <f>'[1]Metabolism Data'!B362</f>
        <v>Amberly</v>
      </c>
      <c r="C35" t="str">
        <f>'[1]Metabolism Data'!C362</f>
        <v>Fall</v>
      </c>
      <c r="D35" t="str">
        <f>'[1]Metabolism Data'!D362</f>
        <v>Buried Up</v>
      </c>
      <c r="E35" t="str">
        <f>'[1]Metabolism Data'!M362</f>
        <v>Arabinose</v>
      </c>
      <c r="F35">
        <f>'[1]Metabolism Data'!Y362</f>
        <v>7.2875558113575591</v>
      </c>
      <c r="G35">
        <f>'[1]Metabolism Data'!AC362</f>
        <v>13.65975390904436</v>
      </c>
      <c r="H35">
        <f t="shared" ref="H35:H49" si="3">F35/AVERAGE($F$50:$F$57)</f>
        <v>4.5117871929893685</v>
      </c>
      <c r="J35">
        <f t="shared" ref="J35:J48" si="4">F35-AVERAGE($F$50:$F$57)</f>
        <v>5.6723298488650657</v>
      </c>
    </row>
    <row r="36" spans="1:11" x14ac:dyDescent="0.25">
      <c r="A36">
        <f>'[1]Metabolism Data'!A363</f>
        <v>362</v>
      </c>
      <c r="B36" t="str">
        <f>'[1]Metabolism Data'!B363</f>
        <v>Amberly</v>
      </c>
      <c r="C36" t="str">
        <f>'[1]Metabolism Data'!C363</f>
        <v>Fall</v>
      </c>
      <c r="D36" t="str">
        <f>'[1]Metabolism Data'!D363</f>
        <v>Buried Up</v>
      </c>
      <c r="E36" t="str">
        <f>'[1]Metabolism Data'!M363</f>
        <v>Arabinose</v>
      </c>
      <c r="F36">
        <f>'[1]Metabolism Data'!Y363</f>
        <v>3.3598468801066415</v>
      </c>
      <c r="G36">
        <f>'[1]Metabolism Data'!AC363</f>
        <v>8.5278139534888702</v>
      </c>
      <c r="H36">
        <f t="shared" si="3"/>
        <v>2.0801095067355044</v>
      </c>
      <c r="J36">
        <f t="shared" si="4"/>
        <v>1.7446209176141478</v>
      </c>
    </row>
    <row r="37" spans="1:11" x14ac:dyDescent="0.25">
      <c r="A37">
        <f>'[1]Metabolism Data'!A364</f>
        <v>363</v>
      </c>
      <c r="B37" t="str">
        <f>'[1]Metabolism Data'!B364</f>
        <v>Amberly</v>
      </c>
      <c r="C37" t="str">
        <f>'[1]Metabolism Data'!C364</f>
        <v>Fall</v>
      </c>
      <c r="D37" t="str">
        <f>'[1]Metabolism Data'!D364</f>
        <v>Buried Up</v>
      </c>
      <c r="E37" t="str">
        <f>'[1]Metabolism Data'!M364</f>
        <v>Arabinose</v>
      </c>
      <c r="F37">
        <f>'[1]Metabolism Data'!Y364</f>
        <v>7.0013383380952927</v>
      </c>
      <c r="G37">
        <f>'[1]Metabolism Data'!AC364</f>
        <v>13.024792343138454</v>
      </c>
      <c r="H37">
        <f t="shared" si="3"/>
        <v>4.3345875442042558</v>
      </c>
      <c r="J37">
        <f t="shared" si="4"/>
        <v>5.3861123756027993</v>
      </c>
    </row>
    <row r="38" spans="1:11" x14ac:dyDescent="0.25">
      <c r="A38">
        <f>'[1]Metabolism Data'!A365</f>
        <v>364</v>
      </c>
      <c r="B38" t="str">
        <f>'[1]Metabolism Data'!B365</f>
        <v>Amberly</v>
      </c>
      <c r="C38" t="str">
        <f>'[1]Metabolism Data'!C365</f>
        <v>Fall</v>
      </c>
      <c r="D38" t="str">
        <f>'[1]Metabolism Data'!D365</f>
        <v>Buried Up</v>
      </c>
      <c r="E38" t="str">
        <f>'[1]Metabolism Data'!M365</f>
        <v>Arabinose</v>
      </c>
      <c r="F38">
        <f>'[1]Metabolism Data'!Y365</f>
        <v>9.7976756304384498</v>
      </c>
      <c r="G38">
        <f>'[1]Metabolism Data'!AC365</f>
        <v>12.087259279111075</v>
      </c>
      <c r="H38">
        <f t="shared" si="3"/>
        <v>6.0658235181654856</v>
      </c>
      <c r="J38">
        <f t="shared" si="4"/>
        <v>8.1824496679459564</v>
      </c>
    </row>
    <row r="39" spans="1:11" x14ac:dyDescent="0.25">
      <c r="A39">
        <f>'[1]Metabolism Data'!A366</f>
        <v>365</v>
      </c>
      <c r="B39" t="str">
        <f>'[1]Metabolism Data'!B366</f>
        <v>Amberly</v>
      </c>
      <c r="C39" t="str">
        <f>'[1]Metabolism Data'!C366</f>
        <v>Fall</v>
      </c>
      <c r="D39" t="str">
        <f>'[1]Metabolism Data'!D366</f>
        <v>Buried Up</v>
      </c>
      <c r="E39" t="str">
        <f>'[1]Metabolism Data'!M366</f>
        <v>Arabinose</v>
      </c>
      <c r="F39">
        <f>'[1]Metabolism Data'!Y366</f>
        <v>8.5296197838950523</v>
      </c>
      <c r="G39">
        <f>'[1]Metabolism Data'!AC366</f>
        <v>14.181406530610662</v>
      </c>
      <c r="H39">
        <f t="shared" si="3"/>
        <v>5.2807594615014688</v>
      </c>
      <c r="J39">
        <f t="shared" si="4"/>
        <v>6.9143938214025589</v>
      </c>
    </row>
    <row r="40" spans="1:11" x14ac:dyDescent="0.25">
      <c r="A40">
        <f>'[1]Metabolism Data'!A367</f>
        <v>366</v>
      </c>
      <c r="B40" t="str">
        <f>'[1]Metabolism Data'!B367</f>
        <v>Amberly</v>
      </c>
      <c r="C40" t="str">
        <f>'[1]Metabolism Data'!C367</f>
        <v>Fall</v>
      </c>
      <c r="D40" t="str">
        <f>'[1]Metabolism Data'!D367</f>
        <v>Buried Up</v>
      </c>
      <c r="E40" t="str">
        <f>'[1]Metabolism Data'!M367</f>
        <v>Arabinose</v>
      </c>
      <c r="F40">
        <f>'[1]Metabolism Data'!Y367</f>
        <v>4.7312593516689789</v>
      </c>
      <c r="G40">
        <f>'[1]Metabolism Data'!AC367</f>
        <v>9.3311035714300576</v>
      </c>
      <c r="H40">
        <f t="shared" si="3"/>
        <v>2.9291625206222291</v>
      </c>
      <c r="J40">
        <f t="shared" si="4"/>
        <v>3.1160333891764855</v>
      </c>
    </row>
    <row r="41" spans="1:11" x14ac:dyDescent="0.25">
      <c r="A41">
        <f>'[1]Metabolism Data'!A368</f>
        <v>367</v>
      </c>
      <c r="B41" t="str">
        <f>'[1]Metabolism Data'!B368</f>
        <v>Amberly</v>
      </c>
      <c r="C41" t="str">
        <f>'[1]Metabolism Data'!C368</f>
        <v>Fall</v>
      </c>
      <c r="D41" t="str">
        <f>'[1]Metabolism Data'!D368</f>
        <v>Buried Up</v>
      </c>
      <c r="E41" t="str">
        <f>'[1]Metabolism Data'!M368</f>
        <v>Arabinose</v>
      </c>
      <c r="F41">
        <f>'[1]Metabolism Data'!Y368</f>
        <v>4.3149331464750542</v>
      </c>
      <c r="G41">
        <f>'[1]Metabolism Data'!AC368</f>
        <v>11.535667784071574</v>
      </c>
      <c r="H41">
        <f t="shared" si="3"/>
        <v>2.6714114598657011</v>
      </c>
      <c r="J41">
        <f t="shared" si="4"/>
        <v>2.6997071839825608</v>
      </c>
    </row>
    <row r="42" spans="1:11" x14ac:dyDescent="0.25">
      <c r="A42">
        <f>'[1]Metabolism Data'!A369</f>
        <v>368</v>
      </c>
      <c r="B42" t="str">
        <f>'[1]Metabolism Data'!B369</f>
        <v>Amberly</v>
      </c>
      <c r="C42" t="str">
        <f>'[1]Metabolism Data'!C369</f>
        <v>Fall</v>
      </c>
      <c r="D42" t="str">
        <f>'[1]Metabolism Data'!D369</f>
        <v>Buried Up</v>
      </c>
      <c r="E42" t="str">
        <f>'[1]Metabolism Data'!M369</f>
        <v>Cellobiose</v>
      </c>
      <c r="F42">
        <f>'[1]Metabolism Data'!Y369</f>
        <v>1.0509133284545367</v>
      </c>
      <c r="G42">
        <f>'[1]Metabolism Data'!AC369</f>
        <v>11.546725190840966</v>
      </c>
      <c r="H42">
        <f t="shared" si="3"/>
        <v>0.65062929451235874</v>
      </c>
      <c r="I42">
        <f>AVERAGE(H42:H49)</f>
        <v>2.6042121832950267</v>
      </c>
      <c r="J42">
        <f>F42-AVERAGE($F$50:$F$57)</f>
        <v>-0.56431263403795695</v>
      </c>
      <c r="K42">
        <f>AVERAGE(J42:J49)</f>
        <v>2.5911651678048937</v>
      </c>
    </row>
    <row r="43" spans="1:11" x14ac:dyDescent="0.25">
      <c r="A43">
        <f>'[1]Metabolism Data'!A370</f>
        <v>369</v>
      </c>
      <c r="B43" t="str">
        <f>'[1]Metabolism Data'!B370</f>
        <v>Amberly</v>
      </c>
      <c r="C43" t="str">
        <f>'[1]Metabolism Data'!C370</f>
        <v>Fall</v>
      </c>
      <c r="D43" t="str">
        <f>'[1]Metabolism Data'!D370</f>
        <v>Buried Up</v>
      </c>
      <c r="E43" t="str">
        <f>'[1]Metabolism Data'!M370</f>
        <v>Cellobiose</v>
      </c>
      <c r="F43">
        <f>'[1]Metabolism Data'!Y370</f>
        <v>0</v>
      </c>
      <c r="G43">
        <f>'[1]Metabolism Data'!AC370</f>
        <v>0</v>
      </c>
      <c r="H43">
        <f t="shared" si="3"/>
        <v>0</v>
      </c>
      <c r="J43">
        <f t="shared" si="4"/>
        <v>-1.6152259624924936</v>
      </c>
    </row>
    <row r="44" spans="1:11" x14ac:dyDescent="0.25">
      <c r="A44">
        <f>'[1]Metabolism Data'!A371</f>
        <v>370</v>
      </c>
      <c r="B44" t="str">
        <f>'[1]Metabolism Data'!B371</f>
        <v>Amberly</v>
      </c>
      <c r="C44" t="str">
        <f>'[1]Metabolism Data'!C371</f>
        <v>Fall</v>
      </c>
      <c r="D44" t="str">
        <f>'[1]Metabolism Data'!D371</f>
        <v>Buried Up</v>
      </c>
      <c r="E44" t="str">
        <f>'[1]Metabolism Data'!M371</f>
        <v>Cellobiose</v>
      </c>
      <c r="F44">
        <f>'[1]Metabolism Data'!Y371</f>
        <v>1.0714203040777648</v>
      </c>
      <c r="G44">
        <f>'[1]Metabolism Data'!AC371</f>
        <v>6.1759326315799346</v>
      </c>
      <c r="H44">
        <f t="shared" si="3"/>
        <v>0.66332533587092091</v>
      </c>
      <c r="J44">
        <f t="shared" si="4"/>
        <v>-0.54380565841472883</v>
      </c>
    </row>
    <row r="45" spans="1:11" x14ac:dyDescent="0.25">
      <c r="A45">
        <f>'[1]Metabolism Data'!A372</f>
        <v>371</v>
      </c>
      <c r="B45" t="str">
        <f>'[1]Metabolism Data'!B372</f>
        <v>Amberly</v>
      </c>
      <c r="C45" t="str">
        <f>'[1]Metabolism Data'!C372</f>
        <v>Fall</v>
      </c>
      <c r="D45" t="str">
        <f>'[1]Metabolism Data'!D372</f>
        <v>Buried Up</v>
      </c>
      <c r="E45" t="str">
        <f>'[1]Metabolism Data'!M372</f>
        <v>Cellobiose</v>
      </c>
      <c r="F45">
        <f>'[1]Metabolism Data'!Y372</f>
        <v>0.97563606387408452</v>
      </c>
      <c r="G45">
        <f>'[1]Metabolism Data'!AC372</f>
        <v>7.8343153944546646</v>
      </c>
      <c r="H45">
        <f t="shared" si="3"/>
        <v>0.60402450587690981</v>
      </c>
      <c r="J45">
        <f t="shared" si="4"/>
        <v>-0.63958989861840909</v>
      </c>
    </row>
    <row r="46" spans="1:11" x14ac:dyDescent="0.25">
      <c r="A46">
        <f>'[1]Metabolism Data'!A373</f>
        <v>372</v>
      </c>
      <c r="B46" t="str">
        <f>'[1]Metabolism Data'!B373</f>
        <v>Amberly</v>
      </c>
      <c r="C46" t="str">
        <f>'[1]Metabolism Data'!C373</f>
        <v>Fall</v>
      </c>
      <c r="D46" t="str">
        <f>'[1]Metabolism Data'!D373</f>
        <v>Buried Up</v>
      </c>
      <c r="E46" t="str">
        <f>'[1]Metabolism Data'!M373</f>
        <v>Cellobiose</v>
      </c>
      <c r="F46">
        <f>'[1]Metabolism Data'!Y373</f>
        <v>9.1713649635001389</v>
      </c>
      <c r="G46">
        <f>'[1]Metabolism Data'!AC373</f>
        <v>28.197744360908334</v>
      </c>
      <c r="H46">
        <f t="shared" si="3"/>
        <v>5.6780693082394409</v>
      </c>
      <c r="J46">
        <f t="shared" si="4"/>
        <v>7.5561390010076455</v>
      </c>
    </row>
    <row r="47" spans="1:11" x14ac:dyDescent="0.25">
      <c r="A47">
        <f>'[1]Metabolism Data'!A374</f>
        <v>373</v>
      </c>
      <c r="B47" t="str">
        <f>'[1]Metabolism Data'!B374</f>
        <v>Amberly</v>
      </c>
      <c r="C47" t="str">
        <f>'[1]Metabolism Data'!C374</f>
        <v>Fall</v>
      </c>
      <c r="D47" t="str">
        <f>'[1]Metabolism Data'!D374</f>
        <v>Buried Up</v>
      </c>
      <c r="E47" t="str">
        <f>'[1]Metabolism Data'!M374</f>
        <v>Cellobiose</v>
      </c>
      <c r="F47">
        <f>'[1]Metabolism Data'!Y374</f>
        <v>5.0477391527987576</v>
      </c>
      <c r="G47">
        <f>'[1]Metabolism Data'!AC374</f>
        <v>10.289938775510254</v>
      </c>
      <c r="H47">
        <f t="shared" si="3"/>
        <v>3.1250978315191711</v>
      </c>
      <c r="J47">
        <f t="shared" si="4"/>
        <v>3.4325131903062642</v>
      </c>
    </row>
    <row r="48" spans="1:11" x14ac:dyDescent="0.25">
      <c r="A48">
        <f>'[1]Metabolism Data'!A375</f>
        <v>374</v>
      </c>
      <c r="B48" t="str">
        <f>'[1]Metabolism Data'!B375</f>
        <v>Amberly</v>
      </c>
      <c r="C48" t="str">
        <f>'[1]Metabolism Data'!C375</f>
        <v>Fall</v>
      </c>
      <c r="D48" t="str">
        <f>'[1]Metabolism Data'!D375</f>
        <v>Buried Up</v>
      </c>
      <c r="E48" t="str">
        <f>'[1]Metabolism Data'!M375</f>
        <v>Cellobiose</v>
      </c>
      <c r="F48">
        <f>'[1]Metabolism Data'!Y375</f>
        <v>2.2149329103481614</v>
      </c>
      <c r="G48">
        <f>'[1]Metabolism Data'!AC375</f>
        <v>8.2635718309863524</v>
      </c>
      <c r="H48">
        <f t="shared" si="3"/>
        <v>1.371283623332952</v>
      </c>
      <c r="J48">
        <f t="shared" si="4"/>
        <v>0.5997069478556678</v>
      </c>
    </row>
    <row r="49" spans="1:11" x14ac:dyDescent="0.25">
      <c r="A49">
        <f>'[1]Metabolism Data'!A376</f>
        <v>375</v>
      </c>
      <c r="B49" t="str">
        <f>'[1]Metabolism Data'!B376</f>
        <v>Amberly</v>
      </c>
      <c r="C49" t="str">
        <f>'[1]Metabolism Data'!C376</f>
        <v>Fall</v>
      </c>
      <c r="D49" t="str">
        <f>'[1]Metabolism Data'!D376</f>
        <v>Buried Up</v>
      </c>
      <c r="E49" t="str">
        <f>'[1]Metabolism Data'!M376</f>
        <v>Cellobiose</v>
      </c>
      <c r="F49">
        <f>'[1]Metabolism Data'!Y376</f>
        <v>14.119122319325655</v>
      </c>
      <c r="G49">
        <f>'[1]Metabolism Data'!AC376</f>
        <v>14.794336715842698</v>
      </c>
      <c r="H49">
        <f t="shared" si="3"/>
        <v>8.7412675670084585</v>
      </c>
      <c r="J49">
        <f>F49-AVERAGE($F$50:$F$57)</f>
        <v>12.503896356833161</v>
      </c>
    </row>
    <row r="50" spans="1:11" x14ac:dyDescent="0.25">
      <c r="A50">
        <f>'[1]Metabolism Data'!A345</f>
        <v>344</v>
      </c>
      <c r="B50" t="str">
        <f>'[1]Metabolism Data'!B345</f>
        <v>Amberly</v>
      </c>
      <c r="C50" t="str">
        <f>'[1]Metabolism Data'!C345</f>
        <v>Fall</v>
      </c>
      <c r="D50" t="str">
        <f>'[1]Metabolism Data'!D345</f>
        <v>Buried Up</v>
      </c>
      <c r="E50" t="str">
        <f>'[1]Metabolism Data'!M345</f>
        <v>Control</v>
      </c>
      <c r="F50">
        <f>'[1]Metabolism Data'!Y345</f>
        <v>2.1316900548147593</v>
      </c>
      <c r="G50">
        <f>'[1]Metabolism Data'!AC345</f>
        <v>14.502268736140589</v>
      </c>
      <c r="H50" s="2"/>
      <c r="I50" s="2"/>
      <c r="J50" s="2"/>
      <c r="K50" s="2"/>
    </row>
    <row r="51" spans="1:11" x14ac:dyDescent="0.25">
      <c r="A51">
        <f>'[1]Metabolism Data'!A346</f>
        <v>345</v>
      </c>
      <c r="B51" t="str">
        <f>'[1]Metabolism Data'!B346</f>
        <v>Amberly</v>
      </c>
      <c r="C51" t="str">
        <f>'[1]Metabolism Data'!C346</f>
        <v>Fall</v>
      </c>
      <c r="D51" t="str">
        <f>'[1]Metabolism Data'!D346</f>
        <v>Buried Up</v>
      </c>
      <c r="E51" t="str">
        <f>'[1]Metabolism Data'!M346</f>
        <v>Control</v>
      </c>
      <c r="F51">
        <f>'[1]Metabolism Data'!Y346</f>
        <v>0</v>
      </c>
      <c r="G51">
        <f>'[1]Metabolism Data'!AC346</f>
        <v>0</v>
      </c>
      <c r="H51" s="2"/>
      <c r="I51" s="2"/>
      <c r="J51" s="2"/>
      <c r="K51" s="2"/>
    </row>
    <row r="52" spans="1:11" x14ac:dyDescent="0.25">
      <c r="A52">
        <f>'[1]Metabolism Data'!A347</f>
        <v>346</v>
      </c>
      <c r="B52" t="str">
        <f>'[1]Metabolism Data'!B347</f>
        <v>Amberly</v>
      </c>
      <c r="C52" t="str">
        <f>'[1]Metabolism Data'!C347</f>
        <v>Fall</v>
      </c>
      <c r="D52" t="str">
        <f>'[1]Metabolism Data'!D347</f>
        <v>Buried Up</v>
      </c>
      <c r="E52" t="str">
        <f>'[1]Metabolism Data'!M347</f>
        <v>Control</v>
      </c>
      <c r="F52">
        <f>'[1]Metabolism Data'!Y347</f>
        <v>2.5979672301225256</v>
      </c>
      <c r="G52">
        <f>'[1]Metabolism Data'!AC347</f>
        <v>14.658219040479979</v>
      </c>
      <c r="H52" s="2"/>
      <c r="I52" s="2"/>
      <c r="J52" s="2"/>
      <c r="K52" s="2"/>
    </row>
    <row r="53" spans="1:11" x14ac:dyDescent="0.25">
      <c r="A53">
        <f>'[1]Metabolism Data'!A348</f>
        <v>347</v>
      </c>
      <c r="B53" t="str">
        <f>'[1]Metabolism Data'!B348</f>
        <v>Amberly</v>
      </c>
      <c r="C53" t="str">
        <f>'[1]Metabolism Data'!C348</f>
        <v>Fall</v>
      </c>
      <c r="D53" t="str">
        <f>'[1]Metabolism Data'!D348</f>
        <v>Buried Up</v>
      </c>
      <c r="E53" t="str">
        <f>'[1]Metabolism Data'!M348</f>
        <v>Control</v>
      </c>
      <c r="F53">
        <f>'[1]Metabolism Data'!Y348</f>
        <v>0.49603238237132913</v>
      </c>
      <c r="G53">
        <f>'[1]Metabolism Data'!AC348</f>
        <v>15.974682127661325</v>
      </c>
      <c r="H53" s="2"/>
      <c r="I53" s="2"/>
      <c r="J53" s="2"/>
      <c r="K53" s="2"/>
    </row>
    <row r="54" spans="1:11" x14ac:dyDescent="0.25">
      <c r="A54">
        <f>'[1]Metabolism Data'!A349</f>
        <v>348</v>
      </c>
      <c r="B54" t="str">
        <f>'[1]Metabolism Data'!B349</f>
        <v>Amberly</v>
      </c>
      <c r="C54" t="str">
        <f>'[1]Metabolism Data'!C349</f>
        <v>Fall</v>
      </c>
      <c r="D54" t="str">
        <f>'[1]Metabolism Data'!D349</f>
        <v>Buried Up</v>
      </c>
      <c r="E54" t="str">
        <f>'[1]Metabolism Data'!M349</f>
        <v>Control</v>
      </c>
      <c r="F54">
        <f>'[1]Metabolism Data'!Y349</f>
        <v>1.6379817438367872</v>
      </c>
      <c r="G54">
        <f>'[1]Metabolism Data'!AC349</f>
        <v>4.7602635122835837</v>
      </c>
      <c r="H54" s="2"/>
      <c r="I54" s="2"/>
      <c r="J54" s="2"/>
      <c r="K54" s="2"/>
    </row>
    <row r="55" spans="1:11" x14ac:dyDescent="0.25">
      <c r="A55">
        <f>'[1]Metabolism Data'!A350</f>
        <v>349</v>
      </c>
      <c r="B55" t="str">
        <f>'[1]Metabolism Data'!B350</f>
        <v>Amberly</v>
      </c>
      <c r="C55" t="str">
        <f>'[1]Metabolism Data'!C350</f>
        <v>Fall</v>
      </c>
      <c r="D55" t="str">
        <f>'[1]Metabolism Data'!D350</f>
        <v>Buried Up</v>
      </c>
      <c r="E55" t="str">
        <f>'[1]Metabolism Data'!M350</f>
        <v>Control</v>
      </c>
      <c r="F55">
        <f>'[1]Metabolism Data'!Y350</f>
        <v>1.7657899744387719</v>
      </c>
      <c r="G55">
        <f>'[1]Metabolism Data'!AC350</f>
        <v>12.194195796612593</v>
      </c>
      <c r="H55" s="2"/>
      <c r="I55" s="2"/>
      <c r="J55" s="2"/>
      <c r="K55" s="2"/>
    </row>
    <row r="56" spans="1:11" x14ac:dyDescent="0.25">
      <c r="A56">
        <f>'[1]Metabolism Data'!A351</f>
        <v>350</v>
      </c>
      <c r="B56" t="str">
        <f>'[1]Metabolism Data'!B351</f>
        <v>Amberly</v>
      </c>
      <c r="C56" t="str">
        <f>'[1]Metabolism Data'!C351</f>
        <v>Fall</v>
      </c>
      <c r="D56" t="str">
        <f>'[1]Metabolism Data'!D351</f>
        <v>Buried Up</v>
      </c>
      <c r="E56" t="str">
        <f>'[1]Metabolism Data'!M351</f>
        <v>Control</v>
      </c>
      <c r="F56">
        <f>'[1]Metabolism Data'!Y351</f>
        <v>2.2351551176444526</v>
      </c>
      <c r="G56">
        <f>'[1]Metabolism Data'!AC351</f>
        <v>19.003753983613397</v>
      </c>
      <c r="H56" s="2"/>
      <c r="I56" s="2"/>
      <c r="J56" s="2"/>
      <c r="K56" s="2"/>
    </row>
    <row r="57" spans="1:11" x14ac:dyDescent="0.25">
      <c r="A57">
        <f>'[1]Metabolism Data'!A352</f>
        <v>351</v>
      </c>
      <c r="B57" t="str">
        <f>'[1]Metabolism Data'!B352</f>
        <v>Amberly</v>
      </c>
      <c r="C57" t="str">
        <f>'[1]Metabolism Data'!C352</f>
        <v>Fall</v>
      </c>
      <c r="D57" t="str">
        <f>'[1]Metabolism Data'!D352</f>
        <v>Buried Up</v>
      </c>
      <c r="E57" t="str">
        <f>'[1]Metabolism Data'!M352</f>
        <v>Control</v>
      </c>
      <c r="F57">
        <f>'[1]Metabolism Data'!Y352</f>
        <v>2.0571911967113241</v>
      </c>
      <c r="G57">
        <f>'[1]Metabolism Data'!AC352</f>
        <v>19.75998403361563</v>
      </c>
      <c r="H57" s="2"/>
      <c r="I57" s="2"/>
      <c r="J57" s="2"/>
      <c r="K57" s="2"/>
    </row>
    <row r="58" spans="1:11" x14ac:dyDescent="0.25">
      <c r="A58">
        <f>'[1]Metabolism Data'!A353</f>
        <v>352</v>
      </c>
      <c r="B58" t="str">
        <f>'[1]Metabolism Data'!B353</f>
        <v>Amberly</v>
      </c>
      <c r="C58" t="str">
        <f>'[1]Metabolism Data'!C353</f>
        <v>Fall</v>
      </c>
      <c r="D58" t="str">
        <f>'[1]Metabolism Data'!D353</f>
        <v>Buried Up</v>
      </c>
      <c r="E58" t="str">
        <f>'[1]Metabolism Data'!M353</f>
        <v>Glucose</v>
      </c>
      <c r="F58">
        <f>'[1]Metabolism Data'!Y353</f>
        <v>1.9778386544852939</v>
      </c>
      <c r="G58">
        <f>'[1]Metabolism Data'!AC353</f>
        <v>11.595602933981844</v>
      </c>
      <c r="H58">
        <f t="shared" ref="H58:H65" si="5">F58/AVERAGE($F$50:$F$57)</f>
        <v>1.2244965722524941</v>
      </c>
      <c r="I58">
        <f>AVERAGE(H58:H65)</f>
        <v>3.655442753531764</v>
      </c>
      <c r="J58">
        <f>F58-AVERAGE($F$50:$F$57)</f>
        <v>0.36261269199280033</v>
      </c>
      <c r="K58">
        <f>AVERAGE(J58:J65)</f>
        <v>4.2891400774170609</v>
      </c>
    </row>
    <row r="59" spans="1:11" x14ac:dyDescent="0.25">
      <c r="A59">
        <f>'[1]Metabolism Data'!A354</f>
        <v>353</v>
      </c>
      <c r="B59" t="str">
        <f>'[1]Metabolism Data'!B354</f>
        <v>Amberly</v>
      </c>
      <c r="C59" t="str">
        <f>'[1]Metabolism Data'!C354</f>
        <v>Fall</v>
      </c>
      <c r="D59" t="str">
        <f>'[1]Metabolism Data'!D354</f>
        <v>Buried Up</v>
      </c>
      <c r="E59" t="str">
        <f>'[1]Metabolism Data'!M354</f>
        <v>Glucose</v>
      </c>
      <c r="F59">
        <f>'[1]Metabolism Data'!Y354</f>
        <v>10.996226867507355</v>
      </c>
      <c r="G59">
        <f>'[1]Metabolism Data'!AC354</f>
        <v>11.236402854593228</v>
      </c>
      <c r="H59">
        <f t="shared" si="5"/>
        <v>6.8078566855988472</v>
      </c>
      <c r="J59">
        <f t="shared" ref="J59:J64" si="6">F59-AVERAGE($F$50:$F$57)</f>
        <v>9.3810009050148615</v>
      </c>
    </row>
    <row r="60" spans="1:11" x14ac:dyDescent="0.25">
      <c r="A60">
        <f>'[1]Metabolism Data'!A355</f>
        <v>354</v>
      </c>
      <c r="B60" t="str">
        <f>'[1]Metabolism Data'!B355</f>
        <v>Amberly</v>
      </c>
      <c r="C60" t="str">
        <f>'[1]Metabolism Data'!C355</f>
        <v>Fall</v>
      </c>
      <c r="D60" t="str">
        <f>'[1]Metabolism Data'!D355</f>
        <v>Buried Up</v>
      </c>
      <c r="E60" t="str">
        <f>'[1]Metabolism Data'!M355</f>
        <v>Glucose</v>
      </c>
      <c r="F60">
        <f>'[1]Metabolism Data'!Y355</f>
        <v>0.52006026515985282</v>
      </c>
      <c r="G60">
        <f>'[1]Metabolism Data'!AC355</f>
        <v>7.1257519650645333</v>
      </c>
      <c r="H60">
        <f t="shared" si="5"/>
        <v>0.32197369113441904</v>
      </c>
      <c r="J60">
        <f t="shared" si="6"/>
        <v>-1.0951656973326407</v>
      </c>
    </row>
    <row r="61" spans="1:11" x14ac:dyDescent="0.25">
      <c r="A61">
        <f>'[1]Metabolism Data'!A356</f>
        <v>355</v>
      </c>
      <c r="B61" t="str">
        <f>'[1]Metabolism Data'!B356</f>
        <v>Amberly</v>
      </c>
      <c r="C61" t="str">
        <f>'[1]Metabolism Data'!C356</f>
        <v>Fall</v>
      </c>
      <c r="D61" t="str">
        <f>'[1]Metabolism Data'!D356</f>
        <v>Buried Up</v>
      </c>
      <c r="E61" t="str">
        <f>'[1]Metabolism Data'!M356</f>
        <v>Glucose</v>
      </c>
      <c r="F61">
        <f>'[1]Metabolism Data'!Y356</f>
        <v>12.065709635673658</v>
      </c>
      <c r="G61">
        <f>'[1]Metabolism Data'!AC356</f>
        <v>12.358563671651938</v>
      </c>
      <c r="H61">
        <f t="shared" si="5"/>
        <v>7.4699824766652299</v>
      </c>
      <c r="J61">
        <f t="shared" si="6"/>
        <v>10.450483673181164</v>
      </c>
    </row>
    <row r="62" spans="1:11" x14ac:dyDescent="0.25">
      <c r="A62">
        <f>'[1]Metabolism Data'!A357</f>
        <v>356</v>
      </c>
      <c r="B62" t="str">
        <f>'[1]Metabolism Data'!B357</f>
        <v>Amberly</v>
      </c>
      <c r="C62" t="str">
        <f>'[1]Metabolism Data'!C357</f>
        <v>Fall</v>
      </c>
      <c r="D62" t="str">
        <f>'[1]Metabolism Data'!D357</f>
        <v>Buried Up</v>
      </c>
      <c r="E62" t="str">
        <f>'[1]Metabolism Data'!M357</f>
        <v>Glucose</v>
      </c>
      <c r="F62">
        <f>'[1]Metabolism Data'!Y357</f>
        <v>7.1975198860352716</v>
      </c>
      <c r="G62">
        <f>'[1]Metabolism Data'!AC357</f>
        <v>12.889443090127308</v>
      </c>
      <c r="H62">
        <f t="shared" si="5"/>
        <v>4.4560451931620806</v>
      </c>
      <c r="J62">
        <f t="shared" si="6"/>
        <v>5.5822939235427782</v>
      </c>
    </row>
    <row r="63" spans="1:11" x14ac:dyDescent="0.25">
      <c r="A63">
        <f>'[1]Metabolism Data'!A358</f>
        <v>357</v>
      </c>
      <c r="B63" t="str">
        <f>'[1]Metabolism Data'!B358</f>
        <v>Amberly</v>
      </c>
      <c r="C63" t="str">
        <f>'[1]Metabolism Data'!C358</f>
        <v>Fall</v>
      </c>
      <c r="D63" t="str">
        <f>'[1]Metabolism Data'!D358</f>
        <v>Buried Up</v>
      </c>
      <c r="E63" t="str">
        <f>'[1]Metabolism Data'!M358</f>
        <v>Glucose</v>
      </c>
      <c r="F63">
        <f>'[1]Metabolism Data'!Y358</f>
        <v>5.9046690758578277</v>
      </c>
      <c r="G63">
        <f>'[1]Metabolism Data'!AC358</f>
        <v>12.928384615382855</v>
      </c>
      <c r="H63">
        <f t="shared" si="5"/>
        <v>3.6556303656401066</v>
      </c>
      <c r="J63">
        <f t="shared" si="6"/>
        <v>4.2894431133653343</v>
      </c>
    </row>
    <row r="64" spans="1:11" x14ac:dyDescent="0.25">
      <c r="A64">
        <f>'[1]Metabolism Data'!A359</f>
        <v>358</v>
      </c>
      <c r="B64" t="str">
        <f>'[1]Metabolism Data'!B359</f>
        <v>Amberly</v>
      </c>
      <c r="C64" t="str">
        <f>'[1]Metabolism Data'!C359</f>
        <v>Fall</v>
      </c>
      <c r="D64" t="str">
        <f>'[1]Metabolism Data'!D359</f>
        <v>Buried Up</v>
      </c>
      <c r="E64" t="str">
        <f>'[1]Metabolism Data'!M359</f>
        <v>Glucose</v>
      </c>
      <c r="F64">
        <f>'[1]Metabolism Data'!Y359</f>
        <v>3.0744975449496361</v>
      </c>
      <c r="G64">
        <f>'[1]Metabolism Data'!AC359</f>
        <v>9.3585771598807703</v>
      </c>
      <c r="H64">
        <f t="shared" si="5"/>
        <v>1.9034473295645309</v>
      </c>
      <c r="J64">
        <f t="shared" si="6"/>
        <v>1.4592715824571425</v>
      </c>
    </row>
    <row r="65" spans="1:11" x14ac:dyDescent="0.25">
      <c r="A65">
        <f>'[1]Metabolism Data'!A360</f>
        <v>359</v>
      </c>
      <c r="B65" t="str">
        <f>'[1]Metabolism Data'!B360</f>
        <v>Amberly</v>
      </c>
      <c r="C65" t="str">
        <f>'[1]Metabolism Data'!C360</f>
        <v>Fall</v>
      </c>
      <c r="D65" t="str">
        <f>'[1]Metabolism Data'!D360</f>
        <v>Buried Up</v>
      </c>
      <c r="E65" t="str">
        <f>'[1]Metabolism Data'!M360</f>
        <v>Glucose</v>
      </c>
      <c r="F65">
        <f>'[1]Metabolism Data'!Y360</f>
        <v>5.4984063896075392</v>
      </c>
      <c r="G65">
        <f>'[1]Metabolism Data'!AC360</f>
        <v>15.50555068965806</v>
      </c>
      <c r="H65">
        <f t="shared" si="5"/>
        <v>3.4041097142364016</v>
      </c>
      <c r="J65">
        <f>F65-AVERAGE($F$50:$F$57)</f>
        <v>3.8831804271150459</v>
      </c>
    </row>
    <row r="66" spans="1:11" x14ac:dyDescent="0.25">
      <c r="A66">
        <f>'[1]Metabolism Data'!A431</f>
        <v>430</v>
      </c>
      <c r="B66" t="str">
        <f>'[1]Metabolism Data'!B431</f>
        <v>Amberly</v>
      </c>
      <c r="C66" t="str">
        <f>'[1]Metabolism Data'!C431</f>
        <v>Fall</v>
      </c>
      <c r="D66" t="str">
        <f>'[1]Metabolism Data'!D431</f>
        <v>Daylight</v>
      </c>
      <c r="E66" t="str">
        <f>'[1]Metabolism Data'!M431</f>
        <v>Arabinose</v>
      </c>
      <c r="F66">
        <f>'[1]Metabolism Data'!Y431</f>
        <v>3.87513237504275</v>
      </c>
      <c r="G66">
        <f>'[1]Metabolism Data'!AC431</f>
        <v>17.851428000001945</v>
      </c>
      <c r="H66">
        <f>F66/AVERAGE($F$82:$F$89)</f>
        <v>1.6774309646642775</v>
      </c>
      <c r="I66">
        <f>AVERAGE(H66:H73)</f>
        <v>1.9836233560236833</v>
      </c>
      <c r="J66">
        <f>F66-AVERAGE($F$82:$F$89)</f>
        <v>1.5649732944761632</v>
      </c>
      <c r="K66">
        <f>AVERAGE(J66:J73)</f>
        <v>2.2723264277754929</v>
      </c>
    </row>
    <row r="67" spans="1:11" x14ac:dyDescent="0.25">
      <c r="A67">
        <f>'[1]Metabolism Data'!A432</f>
        <v>431</v>
      </c>
      <c r="B67" t="str">
        <f>'[1]Metabolism Data'!B432</f>
        <v>Amberly</v>
      </c>
      <c r="C67" t="str">
        <f>'[1]Metabolism Data'!C432</f>
        <v>Fall</v>
      </c>
      <c r="D67" t="str">
        <f>'[1]Metabolism Data'!D432</f>
        <v>Daylight</v>
      </c>
      <c r="E67" t="str">
        <f>'[1]Metabolism Data'!M432</f>
        <v>Arabinose</v>
      </c>
      <c r="F67">
        <f>'[1]Metabolism Data'!Y432</f>
        <v>7.65544989649411</v>
      </c>
      <c r="G67">
        <f>'[1]Metabolism Data'!AC432</f>
        <v>11.375775725026777</v>
      </c>
      <c r="H67">
        <f t="shared" ref="H67:H81" si="7">F67/AVERAGE($F$82:$F$89)</f>
        <v>3.3138193646026073</v>
      </c>
      <c r="J67">
        <f t="shared" ref="J67:J81" si="8">F67-AVERAGE($F$82:$F$89)</f>
        <v>5.3452908159275232</v>
      </c>
    </row>
    <row r="68" spans="1:11" x14ac:dyDescent="0.25">
      <c r="A68">
        <f>'[1]Metabolism Data'!A433</f>
        <v>432</v>
      </c>
      <c r="B68" t="str">
        <f>'[1]Metabolism Data'!B433</f>
        <v>Amberly</v>
      </c>
      <c r="C68" t="str">
        <f>'[1]Metabolism Data'!C433</f>
        <v>Fall</v>
      </c>
      <c r="D68" t="str">
        <f>'[1]Metabolism Data'!D433</f>
        <v>Daylight</v>
      </c>
      <c r="E68" t="str">
        <f>'[1]Metabolism Data'!M433</f>
        <v>Arabinose</v>
      </c>
      <c r="F68">
        <f>'[1]Metabolism Data'!Y433</f>
        <v>3.6446898640398828</v>
      </c>
      <c r="G68">
        <f>'[1]Metabolism Data'!AC433</f>
        <v>13.175375183960735</v>
      </c>
      <c r="H68">
        <f t="shared" si="7"/>
        <v>1.5776791714040708</v>
      </c>
      <c r="J68">
        <f t="shared" si="8"/>
        <v>1.334530783473296</v>
      </c>
    </row>
    <row r="69" spans="1:11" x14ac:dyDescent="0.25">
      <c r="A69">
        <f>'[1]Metabolism Data'!A434</f>
        <v>433</v>
      </c>
      <c r="B69" t="str">
        <f>'[1]Metabolism Data'!B434</f>
        <v>Amberly</v>
      </c>
      <c r="C69" t="str">
        <f>'[1]Metabolism Data'!C434</f>
        <v>Fall</v>
      </c>
      <c r="D69" t="str">
        <f>'[1]Metabolism Data'!D434</f>
        <v>Daylight</v>
      </c>
      <c r="E69" t="str">
        <f>'[1]Metabolism Data'!M434</f>
        <v>Arabinose</v>
      </c>
      <c r="F69">
        <f>'[1]Metabolism Data'!Y434</f>
        <v>2.7351482606835407</v>
      </c>
      <c r="G69">
        <f>'[1]Metabolism Data'!AC434</f>
        <v>4.827948042402074</v>
      </c>
      <c r="H69">
        <f t="shared" si="7"/>
        <v>1.1839653310856504</v>
      </c>
      <c r="J69">
        <f t="shared" si="8"/>
        <v>0.42498918011695386</v>
      </c>
    </row>
    <row r="70" spans="1:11" x14ac:dyDescent="0.25">
      <c r="A70">
        <f>'[1]Metabolism Data'!A435</f>
        <v>434</v>
      </c>
      <c r="B70" t="str">
        <f>'[1]Metabolism Data'!B435</f>
        <v>Amberly</v>
      </c>
      <c r="C70" t="str">
        <f>'[1]Metabolism Data'!C435</f>
        <v>Fall</v>
      </c>
      <c r="D70" t="str">
        <f>'[1]Metabolism Data'!D435</f>
        <v>Daylight</v>
      </c>
      <c r="E70" t="str">
        <f>'[1]Metabolism Data'!M435</f>
        <v>Arabinose</v>
      </c>
      <c r="F70">
        <f>'[1]Metabolism Data'!Y435</f>
        <v>1.4046268045734613</v>
      </c>
      <c r="G70">
        <f>'[1]Metabolism Data'!AC435</f>
        <v>8.6263681735977649</v>
      </c>
      <c r="H70">
        <f t="shared" si="7"/>
        <v>0.60802167971435295</v>
      </c>
      <c r="J70">
        <f t="shared" si="8"/>
        <v>-0.90553227599312547</v>
      </c>
    </row>
    <row r="71" spans="1:11" x14ac:dyDescent="0.25">
      <c r="A71">
        <f>'[1]Metabolism Data'!A436</f>
        <v>435</v>
      </c>
      <c r="B71" t="str">
        <f>'[1]Metabolism Data'!B436</f>
        <v>Amberly</v>
      </c>
      <c r="C71" t="str">
        <f>'[1]Metabolism Data'!C436</f>
        <v>Fall</v>
      </c>
      <c r="D71" t="str">
        <f>'[1]Metabolism Data'!D436</f>
        <v>Daylight</v>
      </c>
      <c r="E71" t="str">
        <f>'[1]Metabolism Data'!M436</f>
        <v>Arabinose</v>
      </c>
      <c r="F71">
        <f>'[1]Metabolism Data'!Y436</f>
        <v>4.0269722657993645</v>
      </c>
      <c r="G71">
        <f>'[1]Metabolism Data'!AC436</f>
        <v>9.1097951526042387</v>
      </c>
      <c r="H71">
        <f t="shared" si="7"/>
        <v>1.7431579927438219</v>
      </c>
      <c r="J71">
        <f t="shared" si="8"/>
        <v>1.7168131852327777</v>
      </c>
    </row>
    <row r="72" spans="1:11" x14ac:dyDescent="0.25">
      <c r="A72">
        <f>'[1]Metabolism Data'!A437</f>
        <v>436</v>
      </c>
      <c r="B72" t="str">
        <f>'[1]Metabolism Data'!B437</f>
        <v>Amberly</v>
      </c>
      <c r="C72" t="str">
        <f>'[1]Metabolism Data'!C437</f>
        <v>Fall</v>
      </c>
      <c r="D72" t="str">
        <f>'[1]Metabolism Data'!D437</f>
        <v>Daylight</v>
      </c>
      <c r="E72" t="str">
        <f>'[1]Metabolism Data'!M437</f>
        <v>Arabinose</v>
      </c>
      <c r="F72">
        <f>'[1]Metabolism Data'!Y437</f>
        <v>5.6406546998763387</v>
      </c>
      <c r="G72">
        <f>'[1]Metabolism Data'!AC437</f>
        <v>11.066122445256692</v>
      </c>
      <c r="H72">
        <f t="shared" si="7"/>
        <v>2.4416737130037465</v>
      </c>
      <c r="J72">
        <f t="shared" si="8"/>
        <v>3.3304956193097519</v>
      </c>
    </row>
    <row r="73" spans="1:11" x14ac:dyDescent="0.25">
      <c r="A73">
        <f>'[1]Metabolism Data'!A438</f>
        <v>437</v>
      </c>
      <c r="B73" t="str">
        <f>'[1]Metabolism Data'!B438</f>
        <v>Amberly</v>
      </c>
      <c r="C73" t="str">
        <f>'[1]Metabolism Data'!C438</f>
        <v>Fall</v>
      </c>
      <c r="D73" t="str">
        <f>'[1]Metabolism Data'!D438</f>
        <v>Daylight</v>
      </c>
      <c r="E73" t="str">
        <f>'[1]Metabolism Data'!M438</f>
        <v>Arabinose</v>
      </c>
      <c r="F73">
        <f>'[1]Metabolism Data'!Y438</f>
        <v>7.6772099002271892</v>
      </c>
      <c r="G73">
        <f>'[1]Metabolism Data'!AC438</f>
        <v>9.2153968586393216</v>
      </c>
      <c r="H73">
        <f t="shared" si="7"/>
        <v>3.3232386309709399</v>
      </c>
      <c r="J73">
        <f t="shared" si="8"/>
        <v>5.3670508196606024</v>
      </c>
    </row>
    <row r="74" spans="1:11" x14ac:dyDescent="0.25">
      <c r="A74">
        <f>'[1]Metabolism Data'!A439</f>
        <v>438</v>
      </c>
      <c r="B74" t="str">
        <f>'[1]Metabolism Data'!B439</f>
        <v>Amberly</v>
      </c>
      <c r="C74" t="str">
        <f>'[1]Metabolism Data'!C439</f>
        <v>Fall</v>
      </c>
      <c r="D74" t="str">
        <f>'[1]Metabolism Data'!D439</f>
        <v>Daylight</v>
      </c>
      <c r="E74" t="str">
        <f>'[1]Metabolism Data'!M439</f>
        <v>Cellobiose</v>
      </c>
      <c r="F74">
        <f>'[1]Metabolism Data'!Y439</f>
        <v>3.5657877548839112</v>
      </c>
      <c r="G74">
        <f>'[1]Metabolism Data'!AC439</f>
        <v>17.10136800000188</v>
      </c>
      <c r="H74">
        <f t="shared" si="7"/>
        <v>1.5435247662725333</v>
      </c>
      <c r="I74">
        <f>AVERAGE(H74:H81)</f>
        <v>2.6199307070004672</v>
      </c>
      <c r="J74">
        <f t="shared" si="8"/>
        <v>1.2556286743173244</v>
      </c>
      <c r="K74">
        <f>AVERAGE(J74:J81)</f>
        <v>3.7422976326657804</v>
      </c>
    </row>
    <row r="75" spans="1:11" x14ac:dyDescent="0.25">
      <c r="A75">
        <f>'[1]Metabolism Data'!A440</f>
        <v>439</v>
      </c>
      <c r="B75" t="str">
        <f>'[1]Metabolism Data'!B440</f>
        <v>Amberly</v>
      </c>
      <c r="C75" t="str">
        <f>'[1]Metabolism Data'!C440</f>
        <v>Fall</v>
      </c>
      <c r="D75" t="str">
        <f>'[1]Metabolism Data'!D440</f>
        <v>Daylight</v>
      </c>
      <c r="E75" t="str">
        <f>'[1]Metabolism Data'!M440</f>
        <v>Cellobiose</v>
      </c>
      <c r="F75">
        <f>'[1]Metabolism Data'!Y440</f>
        <v>4.4483433391132143</v>
      </c>
      <c r="G75">
        <f>'[1]Metabolism Data'!AC440</f>
        <v>11.8407864523529</v>
      </c>
      <c r="H75">
        <f t="shared" si="7"/>
        <v>1.9255571516842118</v>
      </c>
      <c r="J75">
        <f t="shared" si="8"/>
        <v>2.1381842585466275</v>
      </c>
    </row>
    <row r="76" spans="1:11" x14ac:dyDescent="0.25">
      <c r="A76">
        <f>'[1]Metabolism Data'!A441</f>
        <v>440</v>
      </c>
      <c r="B76" t="str">
        <f>'[1]Metabolism Data'!B441</f>
        <v>Amberly</v>
      </c>
      <c r="C76" t="str">
        <f>'[1]Metabolism Data'!C441</f>
        <v>Fall</v>
      </c>
      <c r="D76" t="str">
        <f>'[1]Metabolism Data'!D441</f>
        <v>Daylight</v>
      </c>
      <c r="E76" t="str">
        <f>'[1]Metabolism Data'!M441</f>
        <v>Cellobiose</v>
      </c>
      <c r="F76">
        <f>'[1]Metabolism Data'!Y441</f>
        <v>10.395863972391078</v>
      </c>
      <c r="G76">
        <f>'[1]Metabolism Data'!AC441</f>
        <v>8.4155198420083632</v>
      </c>
      <c r="H76">
        <f t="shared" si="7"/>
        <v>4.5000641123993077</v>
      </c>
      <c r="J76">
        <f t="shared" si="8"/>
        <v>8.0857048918244914</v>
      </c>
    </row>
    <row r="77" spans="1:11" x14ac:dyDescent="0.25">
      <c r="A77">
        <f>'[1]Metabolism Data'!A442</f>
        <v>441</v>
      </c>
      <c r="B77" t="str">
        <f>'[1]Metabolism Data'!B442</f>
        <v>Amberly</v>
      </c>
      <c r="C77" t="str">
        <f>'[1]Metabolism Data'!C442</f>
        <v>Fall</v>
      </c>
      <c r="D77" t="str">
        <f>'[1]Metabolism Data'!D442</f>
        <v>Daylight</v>
      </c>
      <c r="E77" t="str">
        <f>'[1]Metabolism Data'!M442</f>
        <v>Cellobiose</v>
      </c>
      <c r="F77">
        <f>'[1]Metabolism Data'!Y442</f>
        <v>2.3093814467838847</v>
      </c>
      <c r="G77">
        <f>'[1]Metabolism Data'!AC442</f>
        <v>6.8145414364634656</v>
      </c>
      <c r="H77">
        <f t="shared" si="7"/>
        <v>0.99966338518016196</v>
      </c>
      <c r="J77">
        <f t="shared" si="8"/>
        <v>-7.7763378270212513E-4</v>
      </c>
    </row>
    <row r="78" spans="1:11" x14ac:dyDescent="0.25">
      <c r="A78">
        <f>'[1]Metabolism Data'!A443</f>
        <v>442</v>
      </c>
      <c r="B78" t="str">
        <f>'[1]Metabolism Data'!B443</f>
        <v>Amberly</v>
      </c>
      <c r="C78" t="str">
        <f>'[1]Metabolism Data'!C443</f>
        <v>Fall</v>
      </c>
      <c r="D78" t="str">
        <f>'[1]Metabolism Data'!D443</f>
        <v>Daylight</v>
      </c>
      <c r="E78" t="str">
        <f>'[1]Metabolism Data'!M443</f>
        <v>Cellobiose</v>
      </c>
      <c r="F78">
        <f>'[1]Metabolism Data'!Y443</f>
        <v>6.038038056249154</v>
      </c>
      <c r="G78">
        <f>'[1]Metabolism Data'!AC443</f>
        <v>7.2457318167050691</v>
      </c>
      <c r="H78">
        <f t="shared" si="7"/>
        <v>2.6136892939720289</v>
      </c>
      <c r="J78">
        <f t="shared" si="8"/>
        <v>3.7278789756825672</v>
      </c>
    </row>
    <row r="79" spans="1:11" x14ac:dyDescent="0.25">
      <c r="A79">
        <f>'[1]Metabolism Data'!A444</f>
        <v>443</v>
      </c>
      <c r="B79" t="str">
        <f>'[1]Metabolism Data'!B444</f>
        <v>Amberly</v>
      </c>
      <c r="C79" t="str">
        <f>'[1]Metabolism Data'!C444</f>
        <v>Fall</v>
      </c>
      <c r="D79" t="str">
        <f>'[1]Metabolism Data'!D444</f>
        <v>Daylight</v>
      </c>
      <c r="E79" t="str">
        <f>'[1]Metabolism Data'!M444</f>
        <v>Cellobiose</v>
      </c>
      <c r="F79">
        <f>'[1]Metabolism Data'!Y444</f>
        <v>5.7847233917858993</v>
      </c>
      <c r="G79">
        <f>'[1]Metabolism Data'!AC444</f>
        <v>13.322408633089513</v>
      </c>
      <c r="H79">
        <f t="shared" si="7"/>
        <v>2.5040368173983696</v>
      </c>
      <c r="J79">
        <f t="shared" si="8"/>
        <v>3.4745643112193125</v>
      </c>
    </row>
    <row r="80" spans="1:11" x14ac:dyDescent="0.25">
      <c r="A80">
        <f>'[1]Metabolism Data'!A445</f>
        <v>444</v>
      </c>
      <c r="B80" t="str">
        <f>'[1]Metabolism Data'!B445</f>
        <v>Amberly</v>
      </c>
      <c r="C80" t="str">
        <f>'[1]Metabolism Data'!C445</f>
        <v>Fall</v>
      </c>
      <c r="D80" t="str">
        <f>'[1]Metabolism Data'!D445</f>
        <v>Daylight</v>
      </c>
      <c r="E80" t="str">
        <f>'[1]Metabolism Data'!M445</f>
        <v>Cellobiose</v>
      </c>
      <c r="F80">
        <f>'[1]Metabolism Data'!Y445</f>
        <v>10.935568577163615</v>
      </c>
      <c r="G80">
        <f>'[1]Metabolism Data'!AC445</f>
        <v>12.71661357798048</v>
      </c>
      <c r="H80">
        <f t="shared" si="7"/>
        <v>4.7336863808017799</v>
      </c>
      <c r="J80">
        <f t="shared" si="8"/>
        <v>8.6254094965970278</v>
      </c>
    </row>
    <row r="81" spans="1:11" x14ac:dyDescent="0.25">
      <c r="A81">
        <f>'[1]Metabolism Data'!A446</f>
        <v>445</v>
      </c>
      <c r="B81" t="str">
        <f>'[1]Metabolism Data'!B446</f>
        <v>Amberly</v>
      </c>
      <c r="C81" t="str">
        <f>'[1]Metabolism Data'!C446</f>
        <v>Fall</v>
      </c>
      <c r="D81" t="str">
        <f>'[1]Metabolism Data'!D446</f>
        <v>Daylight</v>
      </c>
      <c r="E81" t="str">
        <f>'[1]Metabolism Data'!M446</f>
        <v>Cellobiose</v>
      </c>
      <c r="F81">
        <f>'[1]Metabolism Data'!Y446</f>
        <v>4.9419471674881779</v>
      </c>
      <c r="G81">
        <f>'[1]Metabolism Data'!AC446</f>
        <v>6.6736674551354467</v>
      </c>
      <c r="H81">
        <f t="shared" si="7"/>
        <v>2.1392237482953433</v>
      </c>
      <c r="J81">
        <f t="shared" si="8"/>
        <v>2.6317880869215911</v>
      </c>
    </row>
    <row r="82" spans="1:11" x14ac:dyDescent="0.25">
      <c r="A82">
        <f>'[1]Metabolism Data'!A415</f>
        <v>414</v>
      </c>
      <c r="B82" t="str">
        <f>'[1]Metabolism Data'!B415</f>
        <v>Amberly</v>
      </c>
      <c r="C82" t="str">
        <f>'[1]Metabolism Data'!C415</f>
        <v>Fall</v>
      </c>
      <c r="D82" t="str">
        <f>'[1]Metabolism Data'!D415</f>
        <v>Daylight</v>
      </c>
      <c r="E82" t="str">
        <f>'[1]Metabolism Data'!M415</f>
        <v>Control</v>
      </c>
      <c r="F82">
        <f>'[1]Metabolism Data'!Y415</f>
        <v>3.1819632976066892</v>
      </c>
      <c r="G82">
        <f>'[1]Metabolism Data'!AC415</f>
        <v>10.78047909407386</v>
      </c>
      <c r="H82" s="2"/>
      <c r="I82" s="2"/>
      <c r="J82" s="2"/>
      <c r="K82" s="2"/>
    </row>
    <row r="83" spans="1:11" x14ac:dyDescent="0.25">
      <c r="A83">
        <f>'[1]Metabolism Data'!A416</f>
        <v>415</v>
      </c>
      <c r="B83" t="str">
        <f>'[1]Metabolism Data'!B416</f>
        <v>Amberly</v>
      </c>
      <c r="C83" t="str">
        <f>'[1]Metabolism Data'!C416</f>
        <v>Fall</v>
      </c>
      <c r="D83" t="str">
        <f>'[1]Metabolism Data'!D416</f>
        <v>Daylight</v>
      </c>
      <c r="E83" t="str">
        <f>'[1]Metabolism Data'!M416</f>
        <v>Control</v>
      </c>
      <c r="F83">
        <f>'[1]Metabolism Data'!Y416</f>
        <v>2.371448525748896</v>
      </c>
      <c r="G83">
        <f>'[1]Metabolism Data'!AC416</f>
        <v>11.962512988558274</v>
      </c>
      <c r="H83" s="2"/>
      <c r="I83" s="2"/>
      <c r="J83" s="2"/>
      <c r="K83" s="2"/>
    </row>
    <row r="84" spans="1:11" x14ac:dyDescent="0.25">
      <c r="A84">
        <f>'[1]Metabolism Data'!A417</f>
        <v>416</v>
      </c>
      <c r="B84" t="str">
        <f>'[1]Metabolism Data'!B417</f>
        <v>Amberly</v>
      </c>
      <c r="C84" t="str">
        <f>'[1]Metabolism Data'!C417</f>
        <v>Fall</v>
      </c>
      <c r="D84" t="str">
        <f>'[1]Metabolism Data'!D417</f>
        <v>Daylight</v>
      </c>
      <c r="E84" t="str">
        <f>'[1]Metabolism Data'!M417</f>
        <v>Control</v>
      </c>
      <c r="F84">
        <f>'[1]Metabolism Data'!Y417</f>
        <v>2.4690886994299555</v>
      </c>
      <c r="G84">
        <f>'[1]Metabolism Data'!AC417</f>
        <v>7.4540540951531895</v>
      </c>
      <c r="H84" s="2"/>
      <c r="I84" s="2"/>
      <c r="J84" s="2"/>
      <c r="K84" s="2"/>
    </row>
    <row r="85" spans="1:11" x14ac:dyDescent="0.25">
      <c r="A85">
        <f>'[1]Metabolism Data'!A418</f>
        <v>417</v>
      </c>
      <c r="B85" t="str">
        <f>'[1]Metabolism Data'!B418</f>
        <v>Amberly</v>
      </c>
      <c r="C85" t="str">
        <f>'[1]Metabolism Data'!C418</f>
        <v>Fall</v>
      </c>
      <c r="D85" t="str">
        <f>'[1]Metabolism Data'!D418</f>
        <v>Daylight</v>
      </c>
      <c r="E85" t="str">
        <f>'[1]Metabolism Data'!M418</f>
        <v>Control</v>
      </c>
      <c r="F85">
        <f>'[1]Metabolism Data'!Y418</f>
        <v>2.6059631151038563</v>
      </c>
      <c r="G85">
        <f>'[1]Metabolism Data'!AC418</f>
        <v>12.441352176288387</v>
      </c>
      <c r="H85" s="2"/>
      <c r="I85" s="2"/>
      <c r="J85" s="2"/>
      <c r="K85" s="2"/>
    </row>
    <row r="86" spans="1:11" x14ac:dyDescent="0.25">
      <c r="A86">
        <f>'[1]Metabolism Data'!A419</f>
        <v>418</v>
      </c>
      <c r="B86" t="str">
        <f>'[1]Metabolism Data'!B419</f>
        <v>Amberly</v>
      </c>
      <c r="C86" t="str">
        <f>'[1]Metabolism Data'!C419</f>
        <v>Fall</v>
      </c>
      <c r="D86" t="str">
        <f>'[1]Metabolism Data'!D419</f>
        <v>Daylight</v>
      </c>
      <c r="E86" t="str">
        <f>'[1]Metabolism Data'!M419</f>
        <v>Control</v>
      </c>
      <c r="F86">
        <f>'[1]Metabolism Data'!Y419</f>
        <v>2.0371231137811723</v>
      </c>
      <c r="G86">
        <f>'[1]Metabolism Data'!AC419</f>
        <v>15.30840444116124</v>
      </c>
      <c r="H86" s="2"/>
      <c r="I86" s="2"/>
      <c r="J86" s="2"/>
      <c r="K86" s="2"/>
    </row>
    <row r="87" spans="1:11" x14ac:dyDescent="0.25">
      <c r="A87">
        <f>'[1]Metabolism Data'!A420</f>
        <v>419</v>
      </c>
      <c r="B87" t="str">
        <f>'[1]Metabolism Data'!B420</f>
        <v>Amberly</v>
      </c>
      <c r="C87" t="str">
        <f>'[1]Metabolism Data'!C420</f>
        <v>Fall</v>
      </c>
      <c r="D87" t="str">
        <f>'[1]Metabolism Data'!D420</f>
        <v>Daylight</v>
      </c>
      <c r="E87" t="str">
        <f>'[1]Metabolism Data'!M420</f>
        <v>Control</v>
      </c>
      <c r="F87">
        <f>'[1]Metabolism Data'!Y420</f>
        <v>2.0445081131818403</v>
      </c>
      <c r="G87">
        <f>'[1]Metabolism Data'!AC420</f>
        <v>15.328868691937572</v>
      </c>
      <c r="H87" s="2"/>
      <c r="I87" s="2"/>
      <c r="J87" s="2"/>
      <c r="K87" s="2"/>
    </row>
    <row r="88" spans="1:11" x14ac:dyDescent="0.25">
      <c r="A88">
        <f>'[1]Metabolism Data'!A421</f>
        <v>420</v>
      </c>
      <c r="B88" t="str">
        <f>'[1]Metabolism Data'!B421</f>
        <v>Amberly</v>
      </c>
      <c r="C88" t="str">
        <f>'[1]Metabolism Data'!C421</f>
        <v>Fall</v>
      </c>
      <c r="D88" t="str">
        <f>'[1]Metabolism Data'!D421</f>
        <v>Daylight</v>
      </c>
      <c r="E88" t="str">
        <f>'[1]Metabolism Data'!M421</f>
        <v>Control</v>
      </c>
      <c r="F88">
        <f>'[1]Metabolism Data'!Y421</f>
        <v>1.6961931365618892</v>
      </c>
      <c r="G88">
        <f>'[1]Metabolism Data'!AC421</f>
        <v>13.40609032258013</v>
      </c>
      <c r="H88" s="2"/>
      <c r="I88" s="2"/>
      <c r="J88" s="2"/>
      <c r="K88" s="2"/>
    </row>
    <row r="89" spans="1:11" x14ac:dyDescent="0.25">
      <c r="A89">
        <f>'[1]Metabolism Data'!A422</f>
        <v>421</v>
      </c>
      <c r="B89" t="str">
        <f>'[1]Metabolism Data'!B422</f>
        <v>Amberly</v>
      </c>
      <c r="C89" t="str">
        <f>'[1]Metabolism Data'!C422</f>
        <v>Fall</v>
      </c>
      <c r="D89" t="str">
        <f>'[1]Metabolism Data'!D422</f>
        <v>Daylight</v>
      </c>
      <c r="E89" t="str">
        <f>'[1]Metabolism Data'!M422</f>
        <v>Control</v>
      </c>
      <c r="F89">
        <f>'[1]Metabolism Data'!Y422</f>
        <v>2.0749846431183991</v>
      </c>
      <c r="G89">
        <f>'[1]Metabolism Data'!AC422</f>
        <v>10.789324615385794</v>
      </c>
      <c r="H89" s="2"/>
      <c r="I89" s="2"/>
      <c r="J89" s="2"/>
      <c r="K89" s="2"/>
    </row>
    <row r="90" spans="1:11" x14ac:dyDescent="0.25">
      <c r="A90">
        <f>'[1]Metabolism Data'!A423</f>
        <v>422</v>
      </c>
      <c r="B90" t="str">
        <f>'[1]Metabolism Data'!B423</f>
        <v>Amberly</v>
      </c>
      <c r="C90" t="str">
        <f>'[1]Metabolism Data'!C423</f>
        <v>Fall</v>
      </c>
      <c r="D90" t="str">
        <f>'[1]Metabolism Data'!D423</f>
        <v>Daylight</v>
      </c>
      <c r="E90" t="str">
        <f>'[1]Metabolism Data'!M423</f>
        <v>Glucose</v>
      </c>
      <c r="F90">
        <f>'[1]Metabolism Data'!Y423</f>
        <v>2.7652082502749429</v>
      </c>
      <c r="G90">
        <f>'[1]Metabolism Data'!AC423</f>
        <v>6.2195787985854842</v>
      </c>
      <c r="H90">
        <f>F90/AVERAGE($F$82:$F$89)</f>
        <v>1.1969774175018073</v>
      </c>
      <c r="I90">
        <f>AVERAGE(H90:H97)</f>
        <v>2.4474014828915793</v>
      </c>
      <c r="J90">
        <f t="shared" ref="J90:J97" si="9">F90-AVERAGE($F$82:$F$89)</f>
        <v>0.45504916970835607</v>
      </c>
      <c r="K90">
        <f>AVERAGE(J90:J97)</f>
        <v>3.3437276789275252</v>
      </c>
    </row>
    <row r="91" spans="1:11" x14ac:dyDescent="0.25">
      <c r="A91">
        <f>'[1]Metabolism Data'!A424</f>
        <v>423</v>
      </c>
      <c r="B91" t="str">
        <f>'[1]Metabolism Data'!B424</f>
        <v>Amberly</v>
      </c>
      <c r="C91" t="str">
        <f>'[1]Metabolism Data'!C424</f>
        <v>Fall</v>
      </c>
      <c r="D91" t="str">
        <f>'[1]Metabolism Data'!D424</f>
        <v>Daylight</v>
      </c>
      <c r="E91" t="str">
        <f>'[1]Metabolism Data'!M424</f>
        <v>Glucose</v>
      </c>
      <c r="F91">
        <f>'[1]Metabolism Data'!Y424</f>
        <v>8.9137462621229844</v>
      </c>
      <c r="G91">
        <f>'[1]Metabolism Data'!AC424</f>
        <v>12.33576468038788</v>
      </c>
      <c r="H91">
        <f t="shared" ref="H91:H97" si="10">F91/AVERAGE($F$82:$F$89)</f>
        <v>3.8584988960746416</v>
      </c>
      <c r="J91">
        <f t="shared" si="9"/>
        <v>6.6035871815563976</v>
      </c>
    </row>
    <row r="92" spans="1:11" x14ac:dyDescent="0.25">
      <c r="A92">
        <f>'[1]Metabolism Data'!A425</f>
        <v>424</v>
      </c>
      <c r="B92" t="str">
        <f>'[1]Metabolism Data'!B425</f>
        <v>Amberly</v>
      </c>
      <c r="C92" t="str">
        <f>'[1]Metabolism Data'!C425</f>
        <v>Fall</v>
      </c>
      <c r="D92" t="str">
        <f>'[1]Metabolism Data'!D425</f>
        <v>Daylight</v>
      </c>
      <c r="E92" t="str">
        <f>'[1]Metabolism Data'!M425</f>
        <v>Glucose</v>
      </c>
      <c r="F92">
        <f>'[1]Metabolism Data'!Y425</f>
        <v>4.4505787230354272</v>
      </c>
      <c r="G92">
        <f>'[1]Metabolism Data'!AC425</f>
        <v>10.26490563380243</v>
      </c>
      <c r="H92">
        <f t="shared" si="10"/>
        <v>1.9265247837148443</v>
      </c>
      <c r="J92">
        <f t="shared" si="9"/>
        <v>2.1404196424688404</v>
      </c>
    </row>
    <row r="93" spans="1:11" x14ac:dyDescent="0.25">
      <c r="A93">
        <f>'[1]Metabolism Data'!A426</f>
        <v>425</v>
      </c>
      <c r="B93" t="str">
        <f>'[1]Metabolism Data'!B426</f>
        <v>Amberly</v>
      </c>
      <c r="C93" t="str">
        <f>'[1]Metabolism Data'!C426</f>
        <v>Fall</v>
      </c>
      <c r="D93" t="str">
        <f>'[1]Metabolism Data'!D426</f>
        <v>Daylight</v>
      </c>
      <c r="E93" t="str">
        <f>'[1]Metabolism Data'!M426</f>
        <v>Glucose</v>
      </c>
      <c r="F93">
        <f>'[1]Metabolism Data'!Y426</f>
        <v>11.714201440250152</v>
      </c>
      <c r="G93">
        <f>'[1]Metabolism Data'!AC426</f>
        <v>7.4650366697113721</v>
      </c>
      <c r="H93">
        <f t="shared" si="10"/>
        <v>5.0707336731880561</v>
      </c>
      <c r="J93">
        <f t="shared" si="9"/>
        <v>9.4040423596835652</v>
      </c>
    </row>
    <row r="94" spans="1:11" x14ac:dyDescent="0.25">
      <c r="A94">
        <f>'[1]Metabolism Data'!A427</f>
        <v>426</v>
      </c>
      <c r="B94" t="str">
        <f>'[1]Metabolism Data'!B427</f>
        <v>Amberly</v>
      </c>
      <c r="C94" t="str">
        <f>'[1]Metabolism Data'!C427</f>
        <v>Fall</v>
      </c>
      <c r="D94" t="str">
        <f>'[1]Metabolism Data'!D427</f>
        <v>Daylight</v>
      </c>
      <c r="E94" t="str">
        <f>'[1]Metabolism Data'!M427</f>
        <v>Glucose</v>
      </c>
      <c r="F94">
        <f>'[1]Metabolism Data'!Y427</f>
        <v>0.8877471860801992</v>
      </c>
      <c r="G94">
        <f>'[1]Metabolism Data'!AC427</f>
        <v>7.0719942857150624</v>
      </c>
      <c r="H94">
        <f t="shared" si="10"/>
        <v>0.38427967733826857</v>
      </c>
      <c r="J94">
        <f t="shared" si="9"/>
        <v>-1.4224118944863875</v>
      </c>
    </row>
    <row r="95" spans="1:11" x14ac:dyDescent="0.25">
      <c r="A95">
        <f>'[1]Metabolism Data'!A428</f>
        <v>427</v>
      </c>
      <c r="B95" t="str">
        <f>'[1]Metabolism Data'!B428</f>
        <v>Amberly</v>
      </c>
      <c r="C95" t="str">
        <f>'[1]Metabolism Data'!C428</f>
        <v>Fall</v>
      </c>
      <c r="D95" t="str">
        <f>'[1]Metabolism Data'!D428</f>
        <v>Daylight</v>
      </c>
      <c r="E95" t="str">
        <f>'[1]Metabolism Data'!M428</f>
        <v>Glucose</v>
      </c>
      <c r="F95">
        <f>'[1]Metabolism Data'!Y428</f>
        <v>4.421446647625177</v>
      </c>
      <c r="G95">
        <f>'[1]Metabolism Data'!AC428</f>
        <v>4.3830999460918525</v>
      </c>
      <c r="H95">
        <f t="shared" si="10"/>
        <v>1.9139143640881988</v>
      </c>
      <c r="J95">
        <f>F95-AVERAGE($F$82:$F$89)</f>
        <v>2.1112875670585902</v>
      </c>
    </row>
    <row r="96" spans="1:11" x14ac:dyDescent="0.25">
      <c r="A96">
        <f>'[1]Metabolism Data'!A429</f>
        <v>428</v>
      </c>
      <c r="B96" t="str">
        <f>'[1]Metabolism Data'!B429</f>
        <v>Amberly</v>
      </c>
      <c r="C96" t="str">
        <f>'[1]Metabolism Data'!C429</f>
        <v>Fall</v>
      </c>
      <c r="D96" t="str">
        <f>'[1]Metabolism Data'!D429</f>
        <v>Daylight</v>
      </c>
      <c r="E96" t="str">
        <f>'[1]Metabolism Data'!M429</f>
        <v>Glucose</v>
      </c>
      <c r="F96">
        <f>'[1]Metabolism Data'!Y429</f>
        <v>3.1147262830967439</v>
      </c>
      <c r="G96">
        <f>'[1]Metabolism Data'!AC429</f>
        <v>5.4494266448438315</v>
      </c>
      <c r="H96">
        <f t="shared" si="10"/>
        <v>1.3482735060534576</v>
      </c>
      <c r="J96">
        <f t="shared" si="9"/>
        <v>0.80456720253015712</v>
      </c>
    </row>
    <row r="97" spans="1:11" x14ac:dyDescent="0.25">
      <c r="A97">
        <f>'[1]Metabolism Data'!A430</f>
        <v>429</v>
      </c>
      <c r="B97" t="str">
        <f>'[1]Metabolism Data'!B430</f>
        <v>Amberly</v>
      </c>
      <c r="C97" t="str">
        <f>'[1]Metabolism Data'!C430</f>
        <v>Fall</v>
      </c>
      <c r="D97" t="str">
        <f>'[1]Metabolism Data'!D430</f>
        <v>Daylight</v>
      </c>
      <c r="E97" t="str">
        <f>'[1]Metabolism Data'!M430</f>
        <v>Glucose</v>
      </c>
      <c r="F97">
        <f>'[1]Metabolism Data'!Y430</f>
        <v>8.9634392834672703</v>
      </c>
      <c r="G97">
        <f>'[1]Metabolism Data'!AC430</f>
        <v>9.8576051618513461</v>
      </c>
      <c r="H97">
        <f t="shared" si="10"/>
        <v>3.8800095451733601</v>
      </c>
      <c r="J97">
        <f t="shared" si="9"/>
        <v>6.6532802029006834</v>
      </c>
    </row>
    <row r="98" spans="1:11" x14ac:dyDescent="0.25">
      <c r="A98">
        <f>'[1]Metabolism Data'!A534</f>
        <v>533</v>
      </c>
      <c r="B98" t="str">
        <f>'[1]Metabolism Data'!B534</f>
        <v>Eastgate</v>
      </c>
      <c r="C98" t="str">
        <f>'[1]Metabolism Data'!C534</f>
        <v>Fall</v>
      </c>
      <c r="D98" t="str">
        <f>'[1]Metabolism Data'!D534</f>
        <v>Buried Down</v>
      </c>
      <c r="E98" t="str">
        <f>'[1]Metabolism Data'!M534</f>
        <v>Arabinose</v>
      </c>
      <c r="F98">
        <f>'[1]Metabolism Data'!Y534</f>
        <v>13.878685094327007</v>
      </c>
      <c r="G98">
        <f>'[1]Metabolism Data'!AC534</f>
        <v>15.852294883396812</v>
      </c>
      <c r="H98">
        <f>F98/AVERAGE($F$113:$F$120)</f>
        <v>2.1805409970874003</v>
      </c>
      <c r="I98">
        <f>AVERAGE(H98:H104)</f>
        <v>1.8880947274547399</v>
      </c>
      <c r="J98">
        <f>F98-AVERAGE($F$113:$F$120)</f>
        <v>7.5138952954353142</v>
      </c>
      <c r="K98">
        <f>AVERAGE(J98:J104)</f>
        <v>5.6525362617534256</v>
      </c>
    </row>
    <row r="99" spans="1:11" x14ac:dyDescent="0.25">
      <c r="A99">
        <f>'[1]Metabolism Data'!A535</f>
        <v>534</v>
      </c>
      <c r="B99" t="str">
        <f>'[1]Metabolism Data'!B535</f>
        <v>Eastgate</v>
      </c>
      <c r="C99" t="str">
        <f>'[1]Metabolism Data'!C535</f>
        <v>Fall</v>
      </c>
      <c r="D99" t="str">
        <f>'[1]Metabolism Data'!D535</f>
        <v>Buried Down</v>
      </c>
      <c r="E99" t="str">
        <f>'[1]Metabolism Data'!M535</f>
        <v>Arabinose</v>
      </c>
      <c r="F99">
        <f>'[1]Metabolism Data'!Y535</f>
        <v>10.2731409457851</v>
      </c>
      <c r="G99">
        <f>'[1]Metabolism Data'!AC535</f>
        <v>39.910169302312283</v>
      </c>
      <c r="H99">
        <f t="shared" ref="H99:H111" si="11">F99/AVERAGE($F$113:$F$120)</f>
        <v>1.6140581653731867</v>
      </c>
      <c r="J99">
        <f t="shared" ref="J99:J112" si="12">F99-AVERAGE($F$113:$F$120)</f>
        <v>3.9083511468934065</v>
      </c>
    </row>
    <row r="100" spans="1:11" x14ac:dyDescent="0.25">
      <c r="A100">
        <f>'[1]Metabolism Data'!A536</f>
        <v>535</v>
      </c>
      <c r="B100" t="str">
        <f>'[1]Metabolism Data'!B536</f>
        <v>Eastgate</v>
      </c>
      <c r="C100" t="str">
        <f>'[1]Metabolism Data'!C536</f>
        <v>Fall</v>
      </c>
      <c r="D100" t="str">
        <f>'[1]Metabolism Data'!D536</f>
        <v>Buried Down</v>
      </c>
      <c r="E100" t="str">
        <f>'[1]Metabolism Data'!M536</f>
        <v>Arabinose</v>
      </c>
      <c r="F100">
        <f>'[1]Metabolism Data'!Y536</f>
        <v>11.480598672990723</v>
      </c>
      <c r="G100">
        <f>'[1]Metabolism Data'!AC536</f>
        <v>17.151721678320627</v>
      </c>
      <c r="H100">
        <f t="shared" si="11"/>
        <v>1.8037671369743979</v>
      </c>
      <c r="J100">
        <f t="shared" si="12"/>
        <v>5.11580887409903</v>
      </c>
    </row>
    <row r="101" spans="1:11" x14ac:dyDescent="0.25">
      <c r="A101">
        <f>'[1]Metabolism Data'!A537</f>
        <v>536</v>
      </c>
      <c r="B101" t="str">
        <f>'[1]Metabolism Data'!B537</f>
        <v>Eastgate</v>
      </c>
      <c r="C101" t="str">
        <f>'[1]Metabolism Data'!C537</f>
        <v>Fall</v>
      </c>
      <c r="D101" t="str">
        <f>'[1]Metabolism Data'!D537</f>
        <v>Buried Down</v>
      </c>
      <c r="E101" t="str">
        <f>'[1]Metabolism Data'!M537</f>
        <v>Arabinose</v>
      </c>
      <c r="F101">
        <f>'[1]Metabolism Data'!Y537</f>
        <v>12.695662768970378</v>
      </c>
      <c r="G101">
        <f>'[1]Metabolism Data'!AC537</f>
        <v>18.262330434783109</v>
      </c>
      <c r="H101">
        <f t="shared" si="11"/>
        <v>1.9946711784859077</v>
      </c>
      <c r="J101">
        <f t="shared" si="12"/>
        <v>6.3308729700786843</v>
      </c>
    </row>
    <row r="102" spans="1:11" x14ac:dyDescent="0.25">
      <c r="A102">
        <f>'[1]Metabolism Data'!A538</f>
        <v>537</v>
      </c>
      <c r="B102" t="str">
        <f>'[1]Metabolism Data'!B538</f>
        <v>Eastgate</v>
      </c>
      <c r="C102" t="str">
        <f>'[1]Metabolism Data'!C538</f>
        <v>Fall</v>
      </c>
      <c r="D102" t="str">
        <f>'[1]Metabolism Data'!D538</f>
        <v>Buried Down</v>
      </c>
      <c r="E102" t="str">
        <f>'[1]Metabolism Data'!M538</f>
        <v>Arabinose</v>
      </c>
      <c r="F102">
        <f>'[1]Metabolism Data'!Y538</f>
        <v>12.83220239844553</v>
      </c>
      <c r="G102">
        <f>'[1]Metabolism Data'!AC538</f>
        <v>26.23052358832286</v>
      </c>
      <c r="H102">
        <f t="shared" si="11"/>
        <v>2.0161235176501844</v>
      </c>
      <c r="J102">
        <f t="shared" si="12"/>
        <v>6.4674125995538363</v>
      </c>
    </row>
    <row r="103" spans="1:11" x14ac:dyDescent="0.25">
      <c r="A103">
        <f>'[1]Metabolism Data'!A539</f>
        <v>538</v>
      </c>
      <c r="B103" t="str">
        <f>'[1]Metabolism Data'!B539</f>
        <v>Eastgate</v>
      </c>
      <c r="C103" t="str">
        <f>'[1]Metabolism Data'!C539</f>
        <v>Fall</v>
      </c>
      <c r="D103" t="str">
        <f>'[1]Metabolism Data'!D539</f>
        <v>Buried Down</v>
      </c>
      <c r="E103" t="str">
        <f>'[1]Metabolism Data'!M539</f>
        <v>Arabinose</v>
      </c>
      <c r="F103">
        <f>'[1]Metabolism Data'!Y539</f>
        <v>9.7529037615816989</v>
      </c>
      <c r="G103">
        <f>'[1]Metabolism Data'!AC539</f>
        <v>13.53282857143007</v>
      </c>
      <c r="H103">
        <f t="shared" si="11"/>
        <v>1.5323214229761337</v>
      </c>
      <c r="J103">
        <f t="shared" si="12"/>
        <v>3.3881139626900056</v>
      </c>
    </row>
    <row r="104" spans="1:11" x14ac:dyDescent="0.25">
      <c r="A104">
        <f>'[1]Metabolism Data'!A540</f>
        <v>539</v>
      </c>
      <c r="B104" t="str">
        <f>'[1]Metabolism Data'!B540</f>
        <v>Eastgate</v>
      </c>
      <c r="C104" t="str">
        <f>'[1]Metabolism Data'!C540</f>
        <v>Fall</v>
      </c>
      <c r="D104" t="str">
        <f>'[1]Metabolism Data'!D540</f>
        <v>Buried Down</v>
      </c>
      <c r="E104" t="str">
        <f>'[1]Metabolism Data'!M540</f>
        <v>Arabinose</v>
      </c>
      <c r="F104">
        <f>'[1]Metabolism Data'!Y540</f>
        <v>13.208088782415398</v>
      </c>
      <c r="G104">
        <f>'[1]Metabolism Data'!AC540</f>
        <v>9.1600425361165776</v>
      </c>
      <c r="H104">
        <f t="shared" si="11"/>
        <v>2.0751806736359675</v>
      </c>
      <c r="J104">
        <f t="shared" si="12"/>
        <v>6.843298983523705</v>
      </c>
    </row>
    <row r="105" spans="1:11" x14ac:dyDescent="0.25">
      <c r="A105">
        <f>'[1]Metabolism Data'!A541</f>
        <v>540</v>
      </c>
      <c r="B105" t="str">
        <f>'[1]Metabolism Data'!B541</f>
        <v>Eastgate</v>
      </c>
      <c r="C105" t="str">
        <f>'[1]Metabolism Data'!C541</f>
        <v>Fall</v>
      </c>
      <c r="D105" t="str">
        <f>'[1]Metabolism Data'!D541</f>
        <v>Buried Down</v>
      </c>
      <c r="E105" t="str">
        <f>'[1]Metabolism Data'!M541</f>
        <v>Cellobiose</v>
      </c>
      <c r="F105">
        <f>'[1]Metabolism Data'!Y541</f>
        <v>18.518690964429382</v>
      </c>
      <c r="G105">
        <f>'[1]Metabolism Data'!AC541</f>
        <v>11.234157589285392</v>
      </c>
      <c r="H105">
        <f t="shared" si="11"/>
        <v>2.9095526403172118</v>
      </c>
      <c r="I105">
        <f>AVERAGE(H105:H112)</f>
        <v>2.6059010143246324</v>
      </c>
      <c r="J105">
        <f t="shared" si="12"/>
        <v>12.15390116553769</v>
      </c>
      <c r="K105">
        <f>AVERAGE(J105:J112)</f>
        <v>10.221222394003242</v>
      </c>
    </row>
    <row r="106" spans="1:11" x14ac:dyDescent="0.25">
      <c r="A106">
        <f>'[1]Metabolism Data'!A542</f>
        <v>541</v>
      </c>
      <c r="B106" t="str">
        <f>'[1]Metabolism Data'!B542</f>
        <v>Eastgate</v>
      </c>
      <c r="C106" t="str">
        <f>'[1]Metabolism Data'!C542</f>
        <v>Fall</v>
      </c>
      <c r="D106" t="str">
        <f>'[1]Metabolism Data'!D542</f>
        <v>Buried Down</v>
      </c>
      <c r="E106" t="str">
        <f>'[1]Metabolism Data'!M542</f>
        <v>Cellobiose</v>
      </c>
      <c r="F106">
        <f>'[1]Metabolism Data'!Y542</f>
        <v>16.477687486223154</v>
      </c>
      <c r="G106">
        <f>'[1]Metabolism Data'!AC542</f>
        <v>6.1519786691837277</v>
      </c>
      <c r="H106">
        <f t="shared" si="11"/>
        <v>2.5888816452496872</v>
      </c>
      <c r="J106">
        <f t="shared" si="12"/>
        <v>10.112897687331461</v>
      </c>
    </row>
    <row r="107" spans="1:11" x14ac:dyDescent="0.25">
      <c r="A107">
        <f>'[1]Metabolism Data'!A543</f>
        <v>542</v>
      </c>
      <c r="B107" t="str">
        <f>'[1]Metabolism Data'!B543</f>
        <v>Eastgate</v>
      </c>
      <c r="C107" t="str">
        <f>'[1]Metabolism Data'!C543</f>
        <v>Fall</v>
      </c>
      <c r="D107" t="str">
        <f>'[1]Metabolism Data'!D543</f>
        <v>Buried Down</v>
      </c>
      <c r="E107" t="str">
        <f>'[1]Metabolism Data'!M543</f>
        <v>Cellobiose</v>
      </c>
      <c r="F107">
        <f>'[1]Metabolism Data'!Y543</f>
        <v>16.295306594243971</v>
      </c>
      <c r="G107">
        <f>'[1]Metabolism Data'!AC543</f>
        <v>16.223855203620772</v>
      </c>
      <c r="H107">
        <f t="shared" si="11"/>
        <v>2.5602269845708792</v>
      </c>
      <c r="J107">
        <f t="shared" si="12"/>
        <v>9.930516795352279</v>
      </c>
    </row>
    <row r="108" spans="1:11" x14ac:dyDescent="0.25">
      <c r="A108">
        <f>'[1]Metabolism Data'!A544</f>
        <v>543</v>
      </c>
      <c r="B108" t="str">
        <f>'[1]Metabolism Data'!B544</f>
        <v>Eastgate</v>
      </c>
      <c r="C108" t="str">
        <f>'[1]Metabolism Data'!C544</f>
        <v>Fall</v>
      </c>
      <c r="D108" t="str">
        <f>'[1]Metabolism Data'!D544</f>
        <v>Buried Down</v>
      </c>
      <c r="E108" t="str">
        <f>'[1]Metabolism Data'!M544</f>
        <v>Cellobiose</v>
      </c>
      <c r="F108">
        <f>'[1]Metabolism Data'!Y544</f>
        <v>16.672396493838473</v>
      </c>
      <c r="G108">
        <f>'[1]Metabolism Data'!AC544</f>
        <v>13.48665576922976</v>
      </c>
      <c r="H108">
        <f t="shared" si="11"/>
        <v>2.6194732301672636</v>
      </c>
      <c r="J108">
        <f t="shared" si="12"/>
        <v>10.307606694946781</v>
      </c>
    </row>
    <row r="109" spans="1:11" x14ac:dyDescent="0.25">
      <c r="A109">
        <f>'[1]Metabolism Data'!A545</f>
        <v>544</v>
      </c>
      <c r="B109" t="str">
        <f>'[1]Metabolism Data'!B545</f>
        <v>Eastgate</v>
      </c>
      <c r="C109" t="str">
        <f>'[1]Metabolism Data'!C545</f>
        <v>Fall</v>
      </c>
      <c r="D109" t="str">
        <f>'[1]Metabolism Data'!D545</f>
        <v>Buried Down</v>
      </c>
      <c r="E109" t="str">
        <f>'[1]Metabolism Data'!M545</f>
        <v>Cellobiose</v>
      </c>
      <c r="F109">
        <f>'[1]Metabolism Data'!Y545</f>
        <v>15.253753075759272</v>
      </c>
      <c r="G109">
        <f>'[1]Metabolism Data'!AC545</f>
        <v>8.584398572355731</v>
      </c>
      <c r="H109">
        <f t="shared" si="11"/>
        <v>2.3965839497818799</v>
      </c>
      <c r="J109">
        <f t="shared" si="12"/>
        <v>8.8889632768675781</v>
      </c>
    </row>
    <row r="110" spans="1:11" x14ac:dyDescent="0.25">
      <c r="A110">
        <f>'[1]Metabolism Data'!A546</f>
        <v>545</v>
      </c>
      <c r="B110" t="str">
        <f>'[1]Metabolism Data'!B546</f>
        <v>Eastgate</v>
      </c>
      <c r="C110" t="str">
        <f>'[1]Metabolism Data'!C546</f>
        <v>Fall</v>
      </c>
      <c r="D110" t="str">
        <f>'[1]Metabolism Data'!D546</f>
        <v>Buried Down</v>
      </c>
      <c r="E110" t="str">
        <f>'[1]Metabolism Data'!M546</f>
        <v>Cellobiose</v>
      </c>
      <c r="F110">
        <f>'[1]Metabolism Data'!Y546</f>
        <v>16.774450530044</v>
      </c>
      <c r="G110">
        <f>'[1]Metabolism Data'!AC546</f>
        <v>22.45926351606537</v>
      </c>
      <c r="H110">
        <f t="shared" si="11"/>
        <v>2.6355073867427561</v>
      </c>
      <c r="J110">
        <f t="shared" si="12"/>
        <v>10.409660731152307</v>
      </c>
    </row>
    <row r="111" spans="1:11" x14ac:dyDescent="0.25">
      <c r="A111">
        <f>'[1]Metabolism Data'!A547</f>
        <v>546</v>
      </c>
      <c r="B111" t="str">
        <f>'[1]Metabolism Data'!B547</f>
        <v>Eastgate</v>
      </c>
      <c r="C111" t="str">
        <f>'[1]Metabolism Data'!C547</f>
        <v>Fall</v>
      </c>
      <c r="D111" t="str">
        <f>'[1]Metabolism Data'!D547</f>
        <v>Buried Down</v>
      </c>
      <c r="E111" t="str">
        <f>'[1]Metabolism Data'!M547</f>
        <v>Cellobiose</v>
      </c>
      <c r="F111">
        <f>'[1]Metabolism Data'!Y547</f>
        <v>16.807339849981208</v>
      </c>
      <c r="G111">
        <f>'[1]Metabolism Data'!AC547</f>
        <v>21.75315254237205</v>
      </c>
      <c r="H111">
        <f t="shared" si="11"/>
        <v>2.6406747718373804</v>
      </c>
      <c r="J111">
        <f t="shared" si="12"/>
        <v>10.442550051089516</v>
      </c>
    </row>
    <row r="112" spans="1:11" x14ac:dyDescent="0.25">
      <c r="A112">
        <f>'[1]Metabolism Data'!A548</f>
        <v>547</v>
      </c>
      <c r="B112" t="str">
        <f>'[1]Metabolism Data'!B548</f>
        <v>Eastgate</v>
      </c>
      <c r="C112" t="str">
        <f>'[1]Metabolism Data'!C548</f>
        <v>Fall</v>
      </c>
      <c r="D112" t="str">
        <f>'[1]Metabolism Data'!D548</f>
        <v>Buried Down</v>
      </c>
      <c r="E112" t="str">
        <f>'[1]Metabolism Data'!M548</f>
        <v>Cellobiose</v>
      </c>
      <c r="F112">
        <f>'[1]Metabolism Data'!Y548</f>
        <v>15.888472548640017</v>
      </c>
      <c r="G112">
        <f>'[1]Metabolism Data'!AC548</f>
        <v>6.1083892180235742</v>
      </c>
      <c r="H112">
        <f>F112/AVERAGE($F$113:$F$120)</f>
        <v>2.4963075059299982</v>
      </c>
      <c r="J112">
        <f t="shared" si="12"/>
        <v>9.5236827497483247</v>
      </c>
    </row>
    <row r="113" spans="1:11" x14ac:dyDescent="0.25">
      <c r="A113">
        <f>'[1]Metabolism Data'!A517</f>
        <v>516</v>
      </c>
      <c r="B113" t="str">
        <f>'[1]Metabolism Data'!B517</f>
        <v>Eastgate</v>
      </c>
      <c r="C113" t="str">
        <f>'[1]Metabolism Data'!C517</f>
        <v>Fall</v>
      </c>
      <c r="D113" t="str">
        <f>'[1]Metabolism Data'!D517</f>
        <v>Buried Down</v>
      </c>
      <c r="E113" t="str">
        <f>'[1]Metabolism Data'!M517</f>
        <v>Control</v>
      </c>
      <c r="F113">
        <f>'[1]Metabolism Data'!Y517</f>
        <v>6.0035323931749573</v>
      </c>
      <c r="G113">
        <f>'[1]Metabolism Data'!AC517</f>
        <v>12.970173333331562</v>
      </c>
      <c r="H113" s="2"/>
      <c r="I113" s="2"/>
      <c r="J113" s="2"/>
      <c r="K113" s="2"/>
    </row>
    <row r="114" spans="1:11" x14ac:dyDescent="0.25">
      <c r="A114">
        <f>'[1]Metabolism Data'!A518</f>
        <v>517</v>
      </c>
      <c r="B114" t="str">
        <f>'[1]Metabolism Data'!B518</f>
        <v>Eastgate</v>
      </c>
      <c r="C114" t="str">
        <f>'[1]Metabolism Data'!C518</f>
        <v>Fall</v>
      </c>
      <c r="D114" t="str">
        <f>'[1]Metabolism Data'!D518</f>
        <v>Buried Down</v>
      </c>
      <c r="E114" t="str">
        <f>'[1]Metabolism Data'!M518</f>
        <v>Control</v>
      </c>
      <c r="F114">
        <f>'[1]Metabolism Data'!Y518</f>
        <v>6.7845170466351865</v>
      </c>
      <c r="G114">
        <f>'[1]Metabolism Data'!AC518</f>
        <v>10.55045026771489</v>
      </c>
      <c r="H114" s="2"/>
      <c r="I114" s="2"/>
      <c r="J114" s="2"/>
      <c r="K114" s="2"/>
    </row>
    <row r="115" spans="1:11" x14ac:dyDescent="0.25">
      <c r="A115">
        <f>'[1]Metabolism Data'!A519</f>
        <v>518</v>
      </c>
      <c r="B115" t="str">
        <f>'[1]Metabolism Data'!B519</f>
        <v>Eastgate</v>
      </c>
      <c r="C115" t="str">
        <f>'[1]Metabolism Data'!C519</f>
        <v>Fall</v>
      </c>
      <c r="D115" t="str">
        <f>'[1]Metabolism Data'!D519</f>
        <v>Buried Down</v>
      </c>
      <c r="E115" t="str">
        <f>'[1]Metabolism Data'!M519</f>
        <v>Control</v>
      </c>
      <c r="F115">
        <f>'[1]Metabolism Data'!Y519</f>
        <v>6.9833084840245361</v>
      </c>
      <c r="G115">
        <f>'[1]Metabolism Data'!AC519</f>
        <v>5.1221382836274314</v>
      </c>
      <c r="H115" s="2"/>
      <c r="I115" s="2"/>
      <c r="J115" s="2"/>
      <c r="K115" s="2"/>
    </row>
    <row r="116" spans="1:11" x14ac:dyDescent="0.25">
      <c r="A116">
        <f>'[1]Metabolism Data'!A520</f>
        <v>519</v>
      </c>
      <c r="B116" t="str">
        <f>'[1]Metabolism Data'!B520</f>
        <v>Eastgate</v>
      </c>
      <c r="C116" t="str">
        <f>'[1]Metabolism Data'!C520</f>
        <v>Fall</v>
      </c>
      <c r="D116" t="str">
        <f>'[1]Metabolism Data'!D520</f>
        <v>Buried Down</v>
      </c>
      <c r="E116" t="str">
        <f>'[1]Metabolism Data'!M520</f>
        <v>Control</v>
      </c>
      <c r="F116">
        <f>'[1]Metabolism Data'!Y520</f>
        <v>6.6745875425353614</v>
      </c>
      <c r="G116">
        <f>'[1]Metabolism Data'!AC520</f>
        <v>12.356979262670244</v>
      </c>
      <c r="H116" s="2"/>
      <c r="I116" s="2"/>
      <c r="J116" s="2"/>
      <c r="K116" s="2"/>
    </row>
    <row r="117" spans="1:11" x14ac:dyDescent="0.25">
      <c r="A117">
        <f>'[1]Metabolism Data'!A521</f>
        <v>520</v>
      </c>
      <c r="B117" t="str">
        <f>'[1]Metabolism Data'!B521</f>
        <v>Eastgate</v>
      </c>
      <c r="C117" t="str">
        <f>'[1]Metabolism Data'!C521</f>
        <v>Fall</v>
      </c>
      <c r="D117" t="str">
        <f>'[1]Metabolism Data'!D521</f>
        <v>Buried Down</v>
      </c>
      <c r="E117" t="str">
        <f>'[1]Metabolism Data'!M521</f>
        <v>Control</v>
      </c>
      <c r="F117">
        <f>'[1]Metabolism Data'!Y521</f>
        <v>6.6002064055584135</v>
      </c>
      <c r="G117">
        <f>'[1]Metabolism Data'!AC521</f>
        <v>10.692123492724662</v>
      </c>
      <c r="H117" s="2"/>
      <c r="I117" s="2"/>
      <c r="J117" s="2"/>
      <c r="K117" s="2"/>
    </row>
    <row r="118" spans="1:11" x14ac:dyDescent="0.25">
      <c r="A118">
        <f>'[1]Metabolism Data'!A522</f>
        <v>521</v>
      </c>
      <c r="B118" t="str">
        <f>'[1]Metabolism Data'!B522</f>
        <v>Eastgate</v>
      </c>
      <c r="C118" t="str">
        <f>'[1]Metabolism Data'!C522</f>
        <v>Fall</v>
      </c>
      <c r="D118" t="str">
        <f>'[1]Metabolism Data'!D522</f>
        <v>Buried Down</v>
      </c>
      <c r="E118" t="str">
        <f>'[1]Metabolism Data'!M522</f>
        <v>Control</v>
      </c>
      <c r="F118">
        <f>'[1]Metabolism Data'!Y522</f>
        <v>6.3966889816779622</v>
      </c>
      <c r="G118">
        <f>'[1]Metabolism Data'!AC522</f>
        <v>7.3151631713553451</v>
      </c>
      <c r="H118" s="2"/>
      <c r="I118" s="2"/>
      <c r="J118" s="2"/>
      <c r="K118" s="2"/>
    </row>
    <row r="119" spans="1:11" x14ac:dyDescent="0.25">
      <c r="A119">
        <f>'[1]Metabolism Data'!A523</f>
        <v>522</v>
      </c>
      <c r="B119" t="str">
        <f>'[1]Metabolism Data'!B523</f>
        <v>Eastgate</v>
      </c>
      <c r="C119" t="str">
        <f>'[1]Metabolism Data'!C523</f>
        <v>Fall</v>
      </c>
      <c r="D119" t="str">
        <f>'[1]Metabolism Data'!D523</f>
        <v>Buried Down</v>
      </c>
      <c r="E119" t="str">
        <f>'[1]Metabolism Data'!M523</f>
        <v>Control</v>
      </c>
      <c r="F119">
        <f>'[1]Metabolism Data'!Y523</f>
        <v>5.2006389010704694</v>
      </c>
      <c r="G119">
        <f>'[1]Metabolism Data'!AC523</f>
        <v>11.239724137929496</v>
      </c>
      <c r="H119" s="2"/>
      <c r="I119" s="2"/>
      <c r="J119" s="2"/>
      <c r="K119" s="2"/>
    </row>
    <row r="120" spans="1:11" x14ac:dyDescent="0.25">
      <c r="A120">
        <f>'[1]Metabolism Data'!A524</f>
        <v>523</v>
      </c>
      <c r="B120" t="str">
        <f>'[1]Metabolism Data'!B524</f>
        <v>Eastgate</v>
      </c>
      <c r="C120" t="str">
        <f>'[1]Metabolism Data'!C524</f>
        <v>Fall</v>
      </c>
      <c r="D120" t="str">
        <f>'[1]Metabolism Data'!D524</f>
        <v>Buried Down</v>
      </c>
      <c r="E120" t="str">
        <f>'[1]Metabolism Data'!M524</f>
        <v>Control</v>
      </c>
      <c r="F120">
        <f>'[1]Metabolism Data'!Y524</f>
        <v>6.2748386364566571</v>
      </c>
      <c r="G120">
        <f>'[1]Metabolism Data'!AC524</f>
        <v>20.332365758742068</v>
      </c>
      <c r="H120" s="2"/>
      <c r="I120" s="2"/>
      <c r="J120" s="2"/>
      <c r="K120" s="2"/>
    </row>
    <row r="121" spans="1:11" x14ac:dyDescent="0.25">
      <c r="A121">
        <f>'[1]Metabolism Data'!A525</f>
        <v>524</v>
      </c>
      <c r="B121" t="str">
        <f>'[1]Metabolism Data'!B525</f>
        <v>Eastgate</v>
      </c>
      <c r="C121" t="str">
        <f>'[1]Metabolism Data'!C525</f>
        <v>Fall</v>
      </c>
      <c r="D121" t="str">
        <f>'[1]Metabolism Data'!D525</f>
        <v>Buried Down</v>
      </c>
      <c r="E121" t="str">
        <f>'[1]Metabolism Data'!M525</f>
        <v>Glucose</v>
      </c>
      <c r="F121">
        <f>'[1]Metabolism Data'!Y525</f>
        <v>11.496933616180936</v>
      </c>
      <c r="G121">
        <f>'[1]Metabolism Data'!AC525</f>
        <v>63.796924907049984</v>
      </c>
      <c r="H121">
        <f>F121/AVERAGE($F$113:$F$120)</f>
        <v>1.8063335914381504</v>
      </c>
      <c r="I121">
        <f>AVERAGE(H121:H129)</f>
        <v>2.2523979476091349</v>
      </c>
      <c r="J121">
        <f t="shared" ref="J121:J129" si="13">F121-AVERAGE($F$113:$F$120)</f>
        <v>5.1321438172892426</v>
      </c>
      <c r="K121">
        <f>AVERAGE(J121:J129)</f>
        <v>7.9712496810955145</v>
      </c>
    </row>
    <row r="122" spans="1:11" x14ac:dyDescent="0.25">
      <c r="A122">
        <f>'[1]Metabolism Data'!A526</f>
        <v>525</v>
      </c>
      <c r="B122" t="str">
        <f>'[1]Metabolism Data'!B526</f>
        <v>Eastgate</v>
      </c>
      <c r="C122" t="str">
        <f>'[1]Metabolism Data'!C526</f>
        <v>Fall</v>
      </c>
      <c r="D122" t="str">
        <f>'[1]Metabolism Data'!D526</f>
        <v>Buried Down</v>
      </c>
      <c r="E122" t="str">
        <f>'[1]Metabolism Data'!M526</f>
        <v>Glucose</v>
      </c>
      <c r="F122">
        <f>'[1]Metabolism Data'!Y526</f>
        <v>15.028459089335799</v>
      </c>
      <c r="G122">
        <f>'[1]Metabolism Data'!AC526</f>
        <v>20.842259581883834</v>
      </c>
      <c r="H122">
        <f t="shared" ref="H122:H129" si="14">F122/AVERAGE($F$113:$F$120)</f>
        <v>2.3611870248963633</v>
      </c>
      <c r="J122">
        <f t="shared" si="13"/>
        <v>8.6636692904441048</v>
      </c>
    </row>
    <row r="123" spans="1:11" x14ac:dyDescent="0.25">
      <c r="A123">
        <f>'[1]Metabolism Data'!A527</f>
        <v>526</v>
      </c>
      <c r="B123" t="str">
        <f>'[1]Metabolism Data'!B527</f>
        <v>Eastgate</v>
      </c>
      <c r="C123" t="str">
        <f>'[1]Metabolism Data'!C527</f>
        <v>Fall</v>
      </c>
      <c r="D123" t="str">
        <f>'[1]Metabolism Data'!D527</f>
        <v>Buried Down</v>
      </c>
      <c r="E123" t="str">
        <f>'[1]Metabolism Data'!M527</f>
        <v>Glucose</v>
      </c>
      <c r="F123">
        <f>'[1]Metabolism Data'!Y527</f>
        <v>12.385634262399991</v>
      </c>
      <c r="G123">
        <f>'[1]Metabolism Data'!AC527</f>
        <v>7.2887186440681129</v>
      </c>
      <c r="H123">
        <f t="shared" si="14"/>
        <v>1.9459612420439576</v>
      </c>
      <c r="J123">
        <f t="shared" si="13"/>
        <v>6.0208444635082978</v>
      </c>
    </row>
    <row r="124" spans="1:11" x14ac:dyDescent="0.25">
      <c r="A124">
        <f>'[1]Metabolism Data'!A528</f>
        <v>527</v>
      </c>
      <c r="B124" t="str">
        <f>'[1]Metabolism Data'!B528</f>
        <v>Eastgate</v>
      </c>
      <c r="C124" t="str">
        <f>'[1]Metabolism Data'!C528</f>
        <v>Fall</v>
      </c>
      <c r="D124" t="str">
        <f>'[1]Metabolism Data'!D528</f>
        <v>Buried Down</v>
      </c>
      <c r="E124" t="str">
        <f>'[1]Metabolism Data'!M528</f>
        <v>Glucose</v>
      </c>
      <c r="F124">
        <f>'[1]Metabolism Data'!Y528</f>
        <v>15.966482546179988</v>
      </c>
      <c r="G124">
        <f>'[1]Metabolism Data'!AC528</f>
        <v>3.8992056138340323</v>
      </c>
      <c r="H124">
        <f t="shared" si="14"/>
        <v>2.5085639982895032</v>
      </c>
      <c r="J124">
        <f t="shared" si="13"/>
        <v>9.6016927472882934</v>
      </c>
    </row>
    <row r="125" spans="1:11" x14ac:dyDescent="0.25">
      <c r="A125">
        <f>'[1]Metabolism Data'!A529</f>
        <v>528</v>
      </c>
      <c r="B125" t="str">
        <f>'[1]Metabolism Data'!B529</f>
        <v>Eastgate</v>
      </c>
      <c r="C125" t="str">
        <f>'[1]Metabolism Data'!C529</f>
        <v>Fall</v>
      </c>
      <c r="D125" t="str">
        <f>'[1]Metabolism Data'!D529</f>
        <v>Buried Down</v>
      </c>
      <c r="E125" t="str">
        <f>'[1]Metabolism Data'!M529</f>
        <v>Glucose</v>
      </c>
      <c r="F125">
        <f>'[1]Metabolism Data'!Y529</f>
        <v>12.089749458769919</v>
      </c>
      <c r="G125">
        <f>'[1]Metabolism Data'!AC529</f>
        <v>27.622155369569331</v>
      </c>
      <c r="H125">
        <f t="shared" si="14"/>
        <v>1.8994734847135279</v>
      </c>
      <c r="J125">
        <f t="shared" si="13"/>
        <v>5.724959659878226</v>
      </c>
    </row>
    <row r="126" spans="1:11" x14ac:dyDescent="0.25">
      <c r="A126">
        <f>'[1]Metabolism Data'!A530</f>
        <v>529</v>
      </c>
      <c r="B126" t="str">
        <f>'[1]Metabolism Data'!B530</f>
        <v>Eastgate</v>
      </c>
      <c r="C126" t="str">
        <f>'[1]Metabolism Data'!C530</f>
        <v>Fall</v>
      </c>
      <c r="D126" t="str">
        <f>'[1]Metabolism Data'!D530</f>
        <v>Buried Down</v>
      </c>
      <c r="E126" t="str">
        <f>'[1]Metabolism Data'!M530</f>
        <v>Glucose</v>
      </c>
      <c r="F126">
        <f>'[1]Metabolism Data'!Y530</f>
        <v>15.614731189225605</v>
      </c>
      <c r="G126">
        <f>'[1]Metabolism Data'!AC530</f>
        <v>5.7200714348397517</v>
      </c>
      <c r="H126">
        <f t="shared" si="14"/>
        <v>2.4532988020978497</v>
      </c>
      <c r="J126">
        <f t="shared" si="13"/>
        <v>9.2499413903339125</v>
      </c>
    </row>
    <row r="127" spans="1:11" x14ac:dyDescent="0.25">
      <c r="A127">
        <f>'[1]Metabolism Data'!A531</f>
        <v>530</v>
      </c>
      <c r="B127" t="str">
        <f>'[1]Metabolism Data'!B531</f>
        <v>Eastgate</v>
      </c>
      <c r="C127" t="str">
        <f>'[1]Metabolism Data'!C531</f>
        <v>Fall</v>
      </c>
      <c r="D127" t="str">
        <f>'[1]Metabolism Data'!D531</f>
        <v>Buried Down</v>
      </c>
      <c r="E127" t="str">
        <f>'[1]Metabolism Data'!M531</f>
        <v>Glucose</v>
      </c>
      <c r="F127">
        <f>'[1]Metabolism Data'!Y531</f>
        <v>15.051425234800014</v>
      </c>
      <c r="G127">
        <f>'[1]Metabolism Data'!AC531</f>
        <v>20.874079825520287</v>
      </c>
      <c r="H127">
        <f t="shared" si="14"/>
        <v>2.3647953365908378</v>
      </c>
      <c r="J127">
        <f t="shared" si="13"/>
        <v>8.6866354359083218</v>
      </c>
    </row>
    <row r="128" spans="1:11" x14ac:dyDescent="0.25">
      <c r="A128">
        <f>'[1]Metabolism Data'!A532</f>
        <v>531</v>
      </c>
      <c r="B128" t="str">
        <f>'[1]Metabolism Data'!B532</f>
        <v>Eastgate</v>
      </c>
      <c r="C128" t="str">
        <f>'[1]Metabolism Data'!C532</f>
        <v>Fall</v>
      </c>
      <c r="D128" t="str">
        <f>'[1]Metabolism Data'!D532</f>
        <v>Buried Down</v>
      </c>
      <c r="E128" t="str">
        <f>'[1]Metabolism Data'!M532</f>
        <v>Glucose</v>
      </c>
      <c r="F128">
        <f>'[1]Metabolism Data'!Y532</f>
        <v>14.124466449339282</v>
      </c>
      <c r="G128">
        <f>'[1]Metabolism Data'!AC532</f>
        <v>5.7136777335979794</v>
      </c>
      <c r="H128">
        <f t="shared" si="14"/>
        <v>2.219156782176654</v>
      </c>
      <c r="J128">
        <f t="shared" si="13"/>
        <v>7.7596766504475889</v>
      </c>
    </row>
    <row r="129" spans="1:11" x14ac:dyDescent="0.25">
      <c r="A129">
        <f>'[1]Metabolism Data'!A533</f>
        <v>532</v>
      </c>
      <c r="B129" t="str">
        <f>'[1]Metabolism Data'!B533</f>
        <v>Eastgate</v>
      </c>
      <c r="C129" t="str">
        <f>'[1]Metabolism Data'!C533</f>
        <v>Fall</v>
      </c>
      <c r="D129" t="str">
        <f>'[1]Metabolism Data'!D533</f>
        <v>Buried Down</v>
      </c>
      <c r="E129" t="str">
        <f>'[1]Metabolism Data'!M533</f>
        <v>Glucose</v>
      </c>
      <c r="F129">
        <f>'[1]Metabolism Data'!Y533</f>
        <v>17.266473473653342</v>
      </c>
      <c r="G129">
        <f>'[1]Metabolism Data'!AC533</f>
        <v>8.7065788235296235</v>
      </c>
      <c r="H129">
        <f t="shared" si="14"/>
        <v>2.7128112662353701</v>
      </c>
      <c r="J129">
        <f t="shared" si="13"/>
        <v>10.901683674761649</v>
      </c>
    </row>
    <row r="130" spans="1:11" x14ac:dyDescent="0.25">
      <c r="A130">
        <f>'[1]Metabolism Data'!A499</f>
        <v>498</v>
      </c>
      <c r="B130" t="str">
        <f>'[1]Metabolism Data'!B499</f>
        <v>Eastgate</v>
      </c>
      <c r="C130" t="str">
        <f>'[1]Metabolism Data'!C499</f>
        <v>Fall</v>
      </c>
      <c r="D130" t="str">
        <f>'[1]Metabolism Data'!D499</f>
        <v>Buried Up</v>
      </c>
      <c r="E130" t="str">
        <f>'[1]Metabolism Data'!M499</f>
        <v>Arabinose</v>
      </c>
      <c r="F130">
        <f>'[1]Metabolism Data'!Y499</f>
        <v>14.03178144610129</v>
      </c>
      <c r="G130">
        <f>'[1]Metabolism Data'!AC499</f>
        <v>24.176352558142206</v>
      </c>
      <c r="H130">
        <f>F130/AVERAGE($F$145:$F$152)</f>
        <v>2.9544796649680176</v>
      </c>
      <c r="I130">
        <f>AVERAGE(H130:H137)</f>
        <v>2.3962271022278903</v>
      </c>
      <c r="J130">
        <f>F130-AVERAGE($F$145:$F$152)</f>
        <v>9.2824573561508572</v>
      </c>
      <c r="K130">
        <f>AVERAGE(J130:J137)</f>
        <v>6.6311350116526047</v>
      </c>
    </row>
    <row r="131" spans="1:11" x14ac:dyDescent="0.25">
      <c r="A131">
        <f>'[1]Metabolism Data'!A500</f>
        <v>499</v>
      </c>
      <c r="B131" t="str">
        <f>'[1]Metabolism Data'!B500</f>
        <v>Eastgate</v>
      </c>
      <c r="C131" t="str">
        <f>'[1]Metabolism Data'!C500</f>
        <v>Fall</v>
      </c>
      <c r="D131" t="str">
        <f>'[1]Metabolism Data'!D500</f>
        <v>Buried Up</v>
      </c>
      <c r="E131" t="str">
        <f>'[1]Metabolism Data'!M500</f>
        <v>Arabinose</v>
      </c>
      <c r="F131">
        <f>'[1]Metabolism Data'!Y500</f>
        <v>11.5043375861346</v>
      </c>
      <c r="G131">
        <f>'[1]Metabolism Data'!AC500</f>
        <v>7.2360776798143744</v>
      </c>
      <c r="H131">
        <f t="shared" ref="H131:H144" si="15">F131/AVERAGE($F$145:$F$152)</f>
        <v>2.4223104947665655</v>
      </c>
      <c r="J131">
        <f t="shared" ref="J131:J144" si="16">F131-AVERAGE($F$145:$F$152)</f>
        <v>6.7550134961841675</v>
      </c>
    </row>
    <row r="132" spans="1:11" x14ac:dyDescent="0.25">
      <c r="A132">
        <f>'[1]Metabolism Data'!A501</f>
        <v>500</v>
      </c>
      <c r="B132" t="str">
        <f>'[1]Metabolism Data'!B501</f>
        <v>Eastgate</v>
      </c>
      <c r="C132" t="str">
        <f>'[1]Metabolism Data'!C501</f>
        <v>Fall</v>
      </c>
      <c r="D132" t="str">
        <f>'[1]Metabolism Data'!D501</f>
        <v>Buried Up</v>
      </c>
      <c r="E132" t="str">
        <f>'[1]Metabolism Data'!M501</f>
        <v>Arabinose</v>
      </c>
      <c r="F132">
        <f>'[1]Metabolism Data'!Y501</f>
        <v>12.106839708603362</v>
      </c>
      <c r="G132">
        <f>'[1]Metabolism Data'!AC501</f>
        <v>10.565967693427043</v>
      </c>
      <c r="H132">
        <f t="shared" si="15"/>
        <v>2.5491710987299072</v>
      </c>
      <c r="J132">
        <f t="shared" si="16"/>
        <v>7.3575156186529291</v>
      </c>
    </row>
    <row r="133" spans="1:11" x14ac:dyDescent="0.25">
      <c r="A133">
        <f>'[1]Metabolism Data'!A502</f>
        <v>501</v>
      </c>
      <c r="B133" t="str">
        <f>'[1]Metabolism Data'!B502</f>
        <v>Eastgate</v>
      </c>
      <c r="C133" t="str">
        <f>'[1]Metabolism Data'!C502</f>
        <v>Fall</v>
      </c>
      <c r="D133" t="str">
        <f>'[1]Metabolism Data'!D502</f>
        <v>Buried Up</v>
      </c>
      <c r="E133" t="str">
        <f>'[1]Metabolism Data'!M502</f>
        <v>Arabinose</v>
      </c>
      <c r="F133">
        <f>'[1]Metabolism Data'!Y502</f>
        <v>10.254514059668344</v>
      </c>
      <c r="G133">
        <f>'[1]Metabolism Data'!AC502</f>
        <v>7.0719942857148537</v>
      </c>
      <c r="H133">
        <f t="shared" si="15"/>
        <v>2.1591523057706024</v>
      </c>
      <c r="J133">
        <f t="shared" si="16"/>
        <v>5.505189969717911</v>
      </c>
    </row>
    <row r="134" spans="1:11" x14ac:dyDescent="0.25">
      <c r="A134">
        <f>'[1]Metabolism Data'!A503</f>
        <v>502</v>
      </c>
      <c r="B134" t="str">
        <f>'[1]Metabolism Data'!B503</f>
        <v>Eastgate</v>
      </c>
      <c r="C134" t="str">
        <f>'[1]Metabolism Data'!C503</f>
        <v>Fall</v>
      </c>
      <c r="D134" t="str">
        <f>'[1]Metabolism Data'!D503</f>
        <v>Buried Up</v>
      </c>
      <c r="E134" t="str">
        <f>'[1]Metabolism Data'!M503</f>
        <v>Arabinose</v>
      </c>
      <c r="F134">
        <f>'[1]Metabolism Data'!Y503</f>
        <v>9.0972951175106367</v>
      </c>
      <c r="G134">
        <f>'[1]Metabolism Data'!AC503</f>
        <v>6.4734067199997556</v>
      </c>
      <c r="H134">
        <f t="shared" si="15"/>
        <v>1.9154925933061735</v>
      </c>
      <c r="J134">
        <f t="shared" si="16"/>
        <v>4.3479710275602041</v>
      </c>
    </row>
    <row r="135" spans="1:11" x14ac:dyDescent="0.25">
      <c r="A135">
        <f>'[1]Metabolism Data'!A504</f>
        <v>503</v>
      </c>
      <c r="B135" t="str">
        <f>'[1]Metabolism Data'!B504</f>
        <v>Eastgate</v>
      </c>
      <c r="C135" t="str">
        <f>'[1]Metabolism Data'!C504</f>
        <v>Fall</v>
      </c>
      <c r="D135" t="str">
        <f>'[1]Metabolism Data'!D504</f>
        <v>Buried Up</v>
      </c>
      <c r="E135" t="str">
        <f>'[1]Metabolism Data'!M504</f>
        <v>Arabinose</v>
      </c>
      <c r="F135">
        <f>'[1]Metabolism Data'!Y504</f>
        <v>9.8654104725951122</v>
      </c>
      <c r="G135">
        <f>'[1]Metabolism Data'!AC504</f>
        <v>13.560641551246446</v>
      </c>
      <c r="H135">
        <f t="shared" si="15"/>
        <v>2.0772241029982172</v>
      </c>
      <c r="J135">
        <f t="shared" si="16"/>
        <v>5.1160863826446796</v>
      </c>
    </row>
    <row r="136" spans="1:11" x14ac:dyDescent="0.25">
      <c r="A136">
        <f>'[1]Metabolism Data'!A505</f>
        <v>504</v>
      </c>
      <c r="B136" t="str">
        <f>'[1]Metabolism Data'!B505</f>
        <v>Eastgate</v>
      </c>
      <c r="C136" t="str">
        <f>'[1]Metabolism Data'!C505</f>
        <v>Fall</v>
      </c>
      <c r="D136" t="str">
        <f>'[1]Metabolism Data'!D505</f>
        <v>Buried Up</v>
      </c>
      <c r="E136" t="str">
        <f>'[1]Metabolism Data'!M505</f>
        <v>Arabinose</v>
      </c>
      <c r="F136">
        <f>'[1]Metabolism Data'!Y505</f>
        <v>13.335933147429897</v>
      </c>
      <c r="G136">
        <f>'[1]Metabolism Data'!AC505</f>
        <v>16.248564551420504</v>
      </c>
      <c r="H136">
        <f t="shared" si="15"/>
        <v>2.8079644376446589</v>
      </c>
      <c r="J136">
        <f t="shared" si="16"/>
        <v>8.586609057479464</v>
      </c>
    </row>
    <row r="137" spans="1:11" x14ac:dyDescent="0.25">
      <c r="A137">
        <f>'[1]Metabolism Data'!A506</f>
        <v>505</v>
      </c>
      <c r="B137" t="str">
        <f>'[1]Metabolism Data'!B506</f>
        <v>Eastgate</v>
      </c>
      <c r="C137" t="str">
        <f>'[1]Metabolism Data'!C506</f>
        <v>Fall</v>
      </c>
      <c r="D137" t="str">
        <f>'[1]Metabolism Data'!D506</f>
        <v>Buried Up</v>
      </c>
      <c r="E137" t="str">
        <f>'[1]Metabolism Data'!M506</f>
        <v>Arabinose</v>
      </c>
      <c r="F137">
        <f>'[1]Metabolism Data'!Y506</f>
        <v>10.847561274781054</v>
      </c>
      <c r="G137">
        <f>'[1]Metabolism Data'!AC506</f>
        <v>14.956938227309248</v>
      </c>
      <c r="H137">
        <f t="shared" si="15"/>
        <v>2.2840221196389794</v>
      </c>
      <c r="J137">
        <f t="shared" si="16"/>
        <v>6.0982371848306212</v>
      </c>
    </row>
    <row r="138" spans="1:11" x14ac:dyDescent="0.25">
      <c r="A138">
        <f>'[1]Metabolism Data'!A507</f>
        <v>506</v>
      </c>
      <c r="B138" t="str">
        <f>'[1]Metabolism Data'!B507</f>
        <v>Eastgate</v>
      </c>
      <c r="C138" t="str">
        <f>'[1]Metabolism Data'!C507</f>
        <v>Fall</v>
      </c>
      <c r="D138" t="str">
        <f>'[1]Metabolism Data'!D507</f>
        <v>Buried Up</v>
      </c>
      <c r="E138" t="str">
        <f>'[1]Metabolism Data'!M507</f>
        <v>Cellobiose</v>
      </c>
      <c r="F138">
        <f>'[1]Metabolism Data'!Y507</f>
        <v>9.5211052405292982</v>
      </c>
      <c r="G138">
        <f>'[1]Metabolism Data'!AC507</f>
        <v>9.6528294096595282</v>
      </c>
      <c r="H138">
        <f t="shared" si="15"/>
        <v>2.0047284750846868</v>
      </c>
      <c r="I138">
        <f>AVERAGE(H138:H144)</f>
        <v>2.5788137651144631</v>
      </c>
      <c r="J138">
        <f t="shared" si="16"/>
        <v>4.7717811505788656</v>
      </c>
      <c r="K138">
        <f>AVERAGE(J138:J144)</f>
        <v>7.4982982482034632</v>
      </c>
    </row>
    <row r="139" spans="1:11" x14ac:dyDescent="0.25">
      <c r="A139">
        <f>'[1]Metabolism Data'!A508</f>
        <v>507</v>
      </c>
      <c r="B139" t="str">
        <f>'[1]Metabolism Data'!B508</f>
        <v>Eastgate</v>
      </c>
      <c r="C139" t="str">
        <f>'[1]Metabolism Data'!C508</f>
        <v>Fall</v>
      </c>
      <c r="D139" t="str">
        <f>'[1]Metabolism Data'!D508</f>
        <v>Buried Up</v>
      </c>
      <c r="E139" t="str">
        <f>'[1]Metabolism Data'!M508</f>
        <v>Cellobiose</v>
      </c>
      <c r="F139">
        <f>'[1]Metabolism Data'!Y508</f>
        <v>12.035627538613722</v>
      </c>
      <c r="G139">
        <f>'[1]Metabolism Data'!AC508</f>
        <v>12.755265898888171</v>
      </c>
      <c r="H139">
        <f t="shared" si="15"/>
        <v>2.5341769293195013</v>
      </c>
      <c r="J139">
        <f t="shared" si="16"/>
        <v>7.2863034486632898</v>
      </c>
    </row>
    <row r="140" spans="1:11" x14ac:dyDescent="0.25">
      <c r="A140">
        <f>'[1]Metabolism Data'!A509</f>
        <v>508</v>
      </c>
      <c r="B140" t="str">
        <f>'[1]Metabolism Data'!B509</f>
        <v>Eastgate</v>
      </c>
      <c r="C140" t="str">
        <f>'[1]Metabolism Data'!C509</f>
        <v>Fall</v>
      </c>
      <c r="D140" t="str">
        <f>'[1]Metabolism Data'!D509</f>
        <v>Buried Up</v>
      </c>
      <c r="E140" t="str">
        <f>'[1]Metabolism Data'!M509</f>
        <v>Cellobiose</v>
      </c>
      <c r="F140">
        <f>'[1]Metabolism Data'!Y509</f>
        <v>12.392356792998651</v>
      </c>
      <c r="G140">
        <f>'[1]Metabolism Data'!AC509</f>
        <v>3.0363204665672052</v>
      </c>
      <c r="H140">
        <f t="shared" si="15"/>
        <v>2.6092885131214505</v>
      </c>
      <c r="J140">
        <f t="shared" si="16"/>
        <v>7.6430327030482186</v>
      </c>
    </row>
    <row r="141" spans="1:11" x14ac:dyDescent="0.25">
      <c r="A141">
        <f>'[1]Metabolism Data'!A510</f>
        <v>509</v>
      </c>
      <c r="B141" t="str">
        <f>'[1]Metabolism Data'!B510</f>
        <v>Eastgate</v>
      </c>
      <c r="C141" t="str">
        <f>'[1]Metabolism Data'!C510</f>
        <v>Fall</v>
      </c>
      <c r="D141" t="str">
        <f>'[1]Metabolism Data'!D510</f>
        <v>Buried Up</v>
      </c>
      <c r="E141" t="str">
        <f>'[1]Metabolism Data'!M510</f>
        <v>Cellobiose</v>
      </c>
      <c r="F141">
        <f>'[1]Metabolism Data'!Y510</f>
        <v>12.588880607372859</v>
      </c>
      <c r="G141">
        <f>'[1]Metabolism Data'!AC510</f>
        <v>14.112746241456552</v>
      </c>
      <c r="H141">
        <f t="shared" si="15"/>
        <v>2.6506678358739353</v>
      </c>
      <c r="J141">
        <f t="shared" si="16"/>
        <v>7.8395565174224267</v>
      </c>
    </row>
    <row r="142" spans="1:11" x14ac:dyDescent="0.25">
      <c r="A142">
        <f>'[1]Metabolism Data'!A511</f>
        <v>510</v>
      </c>
      <c r="B142" t="str">
        <f>'[1]Metabolism Data'!B511</f>
        <v>Eastgate</v>
      </c>
      <c r="C142" t="str">
        <f>'[1]Metabolism Data'!C511</f>
        <v>Fall</v>
      </c>
      <c r="D142" t="str">
        <f>'[1]Metabolism Data'!D511</f>
        <v>Buried Up</v>
      </c>
      <c r="E142" t="str">
        <f>'[1]Metabolism Data'!M511</f>
        <v>Cellobiose</v>
      </c>
      <c r="F142">
        <f>'[1]Metabolism Data'!Y511</f>
        <v>11.484198827362812</v>
      </c>
      <c r="G142">
        <f>'[1]Metabolism Data'!AC511</f>
        <v>16.51728386972021</v>
      </c>
      <c r="H142">
        <f t="shared" si="15"/>
        <v>2.4180701526904369</v>
      </c>
      <c r="J142">
        <f t="shared" si="16"/>
        <v>6.7348747374123796</v>
      </c>
    </row>
    <row r="143" spans="1:11" x14ac:dyDescent="0.25">
      <c r="A143">
        <f>'[1]Metabolism Data'!A512</f>
        <v>511</v>
      </c>
      <c r="B143" t="str">
        <f>'[1]Metabolism Data'!B512</f>
        <v>Eastgate</v>
      </c>
      <c r="C143" t="str">
        <f>'[1]Metabolism Data'!C512</f>
        <v>Fall</v>
      </c>
      <c r="D143" t="str">
        <f>'[1]Metabolism Data'!D512</f>
        <v>Buried Up</v>
      </c>
      <c r="E143" t="str">
        <f>'[1]Metabolism Data'!M512</f>
        <v>Cellobiose</v>
      </c>
      <c r="F143">
        <f>'[1]Metabolism Data'!Y512</f>
        <v>13.634860476059838</v>
      </c>
      <c r="G143">
        <f>'[1]Metabolism Data'!AC512</f>
        <v>7.8754691119691449</v>
      </c>
      <c r="H143">
        <f t="shared" si="15"/>
        <v>2.8709054631397333</v>
      </c>
      <c r="J143">
        <f t="shared" si="16"/>
        <v>8.8855363861094059</v>
      </c>
    </row>
    <row r="144" spans="1:11" x14ac:dyDescent="0.25">
      <c r="A144">
        <f>'[1]Metabolism Data'!A513</f>
        <v>512</v>
      </c>
      <c r="B144" t="str">
        <f>'[1]Metabolism Data'!B513</f>
        <v>Eastgate</v>
      </c>
      <c r="C144" t="str">
        <f>'[1]Metabolism Data'!C513</f>
        <v>Fall</v>
      </c>
      <c r="D144" t="str">
        <f>'[1]Metabolism Data'!D513</f>
        <v>Buried Up</v>
      </c>
      <c r="E144" t="str">
        <f>'[1]Metabolism Data'!M513</f>
        <v>Cellobiose</v>
      </c>
      <c r="F144">
        <f>'[1]Metabolism Data'!Y513</f>
        <v>14.076326884140093</v>
      </c>
      <c r="G144">
        <f>'[1]Metabolism Data'!AC513</f>
        <v>9.9803823912222267</v>
      </c>
      <c r="H144">
        <f t="shared" si="15"/>
        <v>2.9638589865714984</v>
      </c>
      <c r="J144">
        <f t="shared" si="16"/>
        <v>9.3270027941896601</v>
      </c>
    </row>
    <row r="145" spans="1:11" x14ac:dyDescent="0.25">
      <c r="A145">
        <f>'[1]Metabolism Data'!A483</f>
        <v>482</v>
      </c>
      <c r="B145" t="str">
        <f>'[1]Metabolism Data'!B483</f>
        <v>Eastgate</v>
      </c>
      <c r="C145" t="str">
        <f>'[1]Metabolism Data'!C483</f>
        <v>Fall</v>
      </c>
      <c r="D145" t="str">
        <f>'[1]Metabolism Data'!D483</f>
        <v>Buried Up</v>
      </c>
      <c r="E145" t="str">
        <f>'[1]Metabolism Data'!M483</f>
        <v>Control</v>
      </c>
      <c r="F145">
        <f>'[1]Metabolism Data'!Y483</f>
        <v>2.6795968399494212</v>
      </c>
      <c r="G145">
        <f>'[1]Metabolism Data'!AC483</f>
        <v>26.281359806304785</v>
      </c>
      <c r="H145" s="2"/>
      <c r="I145" s="2"/>
      <c r="J145" s="2"/>
      <c r="K145" s="2"/>
    </row>
    <row r="146" spans="1:11" x14ac:dyDescent="0.25">
      <c r="A146">
        <f>'[1]Metabolism Data'!A484</f>
        <v>483</v>
      </c>
      <c r="B146" t="str">
        <f>'[1]Metabolism Data'!B484</f>
        <v>Eastgate</v>
      </c>
      <c r="C146" t="str">
        <f>'[1]Metabolism Data'!C484</f>
        <v>Fall</v>
      </c>
      <c r="D146" t="str">
        <f>'[1]Metabolism Data'!D484</f>
        <v>Buried Up</v>
      </c>
      <c r="E146" t="str">
        <f>'[1]Metabolism Data'!M484</f>
        <v>Control</v>
      </c>
      <c r="F146">
        <f>'[1]Metabolism Data'!Y484</f>
        <v>1.9122590222736784</v>
      </c>
      <c r="G146">
        <f>'[1]Metabolism Data'!AC484</f>
        <v>3.9762216867474227</v>
      </c>
      <c r="H146" s="2"/>
      <c r="I146" s="2"/>
      <c r="J146" s="2"/>
      <c r="K146" s="2"/>
    </row>
    <row r="147" spans="1:11" x14ac:dyDescent="0.25">
      <c r="A147">
        <f>'[1]Metabolism Data'!A485</f>
        <v>484</v>
      </c>
      <c r="B147" t="str">
        <f>'[1]Metabolism Data'!B485</f>
        <v>Eastgate</v>
      </c>
      <c r="C147" t="str">
        <f>'[1]Metabolism Data'!C485</f>
        <v>Fall</v>
      </c>
      <c r="D147" t="str">
        <f>'[1]Metabolism Data'!D485</f>
        <v>Buried Up</v>
      </c>
      <c r="E147" t="str">
        <f>'[1]Metabolism Data'!M485</f>
        <v>Control</v>
      </c>
      <c r="F147">
        <f>'[1]Metabolism Data'!Y485</f>
        <v>1.4495591002363881</v>
      </c>
      <c r="G147">
        <f>'[1]Metabolism Data'!AC485</f>
        <v>8.9911038461519741</v>
      </c>
      <c r="H147" s="2"/>
      <c r="I147" s="2"/>
      <c r="J147" s="2"/>
      <c r="K147" s="2"/>
    </row>
    <row r="148" spans="1:11" x14ac:dyDescent="0.25">
      <c r="A148">
        <f>'[1]Metabolism Data'!A486</f>
        <v>485</v>
      </c>
      <c r="B148" t="str">
        <f>'[1]Metabolism Data'!B486</f>
        <v>Eastgate</v>
      </c>
      <c r="C148" t="str">
        <f>'[1]Metabolism Data'!C486</f>
        <v>Fall</v>
      </c>
      <c r="D148" t="str">
        <f>'[1]Metabolism Data'!D486</f>
        <v>Buried Up</v>
      </c>
      <c r="E148" t="str">
        <f>'[1]Metabolism Data'!M486</f>
        <v>Control</v>
      </c>
      <c r="F148">
        <f>'[1]Metabolism Data'!Y486</f>
        <v>5.1296909554869528</v>
      </c>
      <c r="G148">
        <f>'[1]Metabolism Data'!AC486</f>
        <v>14.416657752256155</v>
      </c>
      <c r="H148" s="2"/>
      <c r="I148" s="2"/>
      <c r="J148" s="2"/>
      <c r="K148" s="2"/>
    </row>
    <row r="149" spans="1:11" x14ac:dyDescent="0.25">
      <c r="A149">
        <f>'[1]Metabolism Data'!A487</f>
        <v>486</v>
      </c>
      <c r="B149" t="str">
        <f>'[1]Metabolism Data'!B487</f>
        <v>Eastgate</v>
      </c>
      <c r="C149" t="str">
        <f>'[1]Metabolism Data'!C487</f>
        <v>Fall</v>
      </c>
      <c r="D149" t="str">
        <f>'[1]Metabolism Data'!D487</f>
        <v>Buried Up</v>
      </c>
      <c r="E149" t="str">
        <f>'[1]Metabolism Data'!M487</f>
        <v>Control</v>
      </c>
      <c r="F149">
        <f>'[1]Metabolism Data'!Y487</f>
        <v>3.7748490695554033</v>
      </c>
      <c r="G149">
        <f>'[1]Metabolism Data'!AC487</f>
        <v>6.0657026086957364</v>
      </c>
      <c r="H149" s="2"/>
      <c r="I149" s="2"/>
      <c r="J149" s="2"/>
      <c r="K149" s="2"/>
    </row>
    <row r="150" spans="1:11" x14ac:dyDescent="0.25">
      <c r="A150">
        <f>'[1]Metabolism Data'!A488</f>
        <v>487</v>
      </c>
      <c r="B150" t="str">
        <f>'[1]Metabolism Data'!B488</f>
        <v>Eastgate</v>
      </c>
      <c r="C150" t="str">
        <f>'[1]Metabolism Data'!C488</f>
        <v>Fall</v>
      </c>
      <c r="D150" t="str">
        <f>'[1]Metabolism Data'!D488</f>
        <v>Buried Up</v>
      </c>
      <c r="E150" t="str">
        <f>'[1]Metabolism Data'!M488</f>
        <v>Control</v>
      </c>
      <c r="F150">
        <f>'[1]Metabolism Data'!Y488</f>
        <v>15.428812740539568</v>
      </c>
      <c r="G150">
        <f>'[1]Metabolism Data'!AC488</f>
        <v>14.060296331360092</v>
      </c>
      <c r="H150" s="2"/>
      <c r="I150" s="2"/>
      <c r="J150" s="2"/>
      <c r="K150" s="2"/>
    </row>
    <row r="151" spans="1:11" x14ac:dyDescent="0.25">
      <c r="A151">
        <f>'[1]Metabolism Data'!A489</f>
        <v>488</v>
      </c>
      <c r="B151" t="str">
        <f>'[1]Metabolism Data'!B489</f>
        <v>Eastgate</v>
      </c>
      <c r="C151" t="str">
        <f>'[1]Metabolism Data'!C489</f>
        <v>Fall</v>
      </c>
      <c r="D151" t="str">
        <f>'[1]Metabolism Data'!D489</f>
        <v>Buried Up</v>
      </c>
      <c r="E151" t="str">
        <f>'[1]Metabolism Data'!M489</f>
        <v>Control</v>
      </c>
      <c r="F151">
        <f>'[1]Metabolism Data'!Y489</f>
        <v>4.2965404205012412</v>
      </c>
      <c r="G151">
        <f>'[1]Metabolism Data'!AC489</f>
        <v>4.9876871186446117</v>
      </c>
      <c r="H151" s="2"/>
      <c r="I151" s="2"/>
      <c r="J151" s="2"/>
      <c r="K151" s="2"/>
    </row>
    <row r="152" spans="1:11" x14ac:dyDescent="0.25">
      <c r="A152">
        <f>'[1]Metabolism Data'!A490</f>
        <v>489</v>
      </c>
      <c r="B152" t="str">
        <f>'[1]Metabolism Data'!B490</f>
        <v>Eastgate</v>
      </c>
      <c r="C152" t="str">
        <f>'[1]Metabolism Data'!C490</f>
        <v>Fall</v>
      </c>
      <c r="D152" t="str">
        <f>'[1]Metabolism Data'!D490</f>
        <v>Buried Up</v>
      </c>
      <c r="E152" t="str">
        <f>'[1]Metabolism Data'!M490</f>
        <v>Control</v>
      </c>
      <c r="F152">
        <f>'[1]Metabolism Data'!Y490</f>
        <v>3.3232845710608139</v>
      </c>
      <c r="G152">
        <f>'[1]Metabolism Data'!AC490</f>
        <v>1.29457410639369</v>
      </c>
      <c r="H152" s="2"/>
      <c r="I152" s="2"/>
      <c r="J152" s="2"/>
      <c r="K152" s="2"/>
    </row>
    <row r="153" spans="1:11" x14ac:dyDescent="0.25">
      <c r="A153">
        <f>'[1]Metabolism Data'!A491</f>
        <v>490</v>
      </c>
      <c r="B153" t="str">
        <f>'[1]Metabolism Data'!B491</f>
        <v>Eastgate</v>
      </c>
      <c r="C153" t="str">
        <f>'[1]Metabolism Data'!C491</f>
        <v>Fall</v>
      </c>
      <c r="D153" t="str">
        <f>'[1]Metabolism Data'!D491</f>
        <v>Buried Up</v>
      </c>
      <c r="E153" t="str">
        <f>'[1]Metabolism Data'!M491</f>
        <v>Glucose</v>
      </c>
      <c r="F153">
        <f>'[1]Metabolism Data'!Y491</f>
        <v>10.136765402559009</v>
      </c>
      <c r="G153">
        <f>'[1]Metabolism Data'!AC491</f>
        <v>40.448579757096375</v>
      </c>
      <c r="H153">
        <f t="shared" ref="H153:H159" si="17">F153/AVERAGE($F$145:$F$152)</f>
        <v>2.1343595868743512</v>
      </c>
      <c r="I153">
        <f>AVERAGE(H153:H160)</f>
        <v>2.7567351212199278</v>
      </c>
      <c r="J153">
        <f t="shared" ref="J153:J159" si="18">F153-AVERAGE($F$145:$F$152)</f>
        <v>5.3874413126085763</v>
      </c>
      <c r="K153">
        <f>AVERAGE(J153:J160)</f>
        <v>8.343304430871795</v>
      </c>
    </row>
    <row r="154" spans="1:11" x14ac:dyDescent="0.25">
      <c r="A154">
        <f>'[1]Metabolism Data'!A492</f>
        <v>491</v>
      </c>
      <c r="B154" t="str">
        <f>'[1]Metabolism Data'!B492</f>
        <v>Eastgate</v>
      </c>
      <c r="C154" t="str">
        <f>'[1]Metabolism Data'!C492</f>
        <v>Fall</v>
      </c>
      <c r="D154" t="str">
        <f>'[1]Metabolism Data'!D492</f>
        <v>Buried Up</v>
      </c>
      <c r="E154" t="str">
        <f>'[1]Metabolism Data'!M492</f>
        <v>Glucose</v>
      </c>
      <c r="F154">
        <f>'[1]Metabolism Data'!Y492</f>
        <v>11.809872547702756</v>
      </c>
      <c r="G154">
        <f>'[1]Metabolism Data'!AC492</f>
        <v>5.848904747276376</v>
      </c>
      <c r="H154">
        <f t="shared" si="17"/>
        <v>2.4866427988547763</v>
      </c>
      <c r="J154">
        <f>F154-AVERAGE($F$145:$F$152)</f>
        <v>7.0605484577523239</v>
      </c>
    </row>
    <row r="155" spans="1:11" x14ac:dyDescent="0.25">
      <c r="A155">
        <f>'[1]Metabolism Data'!A493</f>
        <v>492</v>
      </c>
      <c r="B155" t="str">
        <f>'[1]Metabolism Data'!B493</f>
        <v>Eastgate</v>
      </c>
      <c r="C155" t="str">
        <f>'[1]Metabolism Data'!C493</f>
        <v>Fall</v>
      </c>
      <c r="D155" t="str">
        <f>'[1]Metabolism Data'!D493</f>
        <v>Buried Up</v>
      </c>
      <c r="E155" t="str">
        <f>'[1]Metabolism Data'!M493</f>
        <v>Glucose</v>
      </c>
      <c r="F155">
        <f>'[1]Metabolism Data'!Y493</f>
        <v>13.515905906002807</v>
      </c>
      <c r="G155">
        <f>'[1]Metabolism Data'!AC493</f>
        <v>4.6262294906882779</v>
      </c>
      <c r="H155">
        <f t="shared" si="17"/>
        <v>2.8458588317024853</v>
      </c>
      <c r="J155">
        <f t="shared" si="18"/>
        <v>8.7665818160523745</v>
      </c>
    </row>
    <row r="156" spans="1:11" x14ac:dyDescent="0.25">
      <c r="A156">
        <f>'[1]Metabolism Data'!A494</f>
        <v>493</v>
      </c>
      <c r="B156" t="str">
        <f>'[1]Metabolism Data'!B494</f>
        <v>Eastgate</v>
      </c>
      <c r="C156" t="str">
        <f>'[1]Metabolism Data'!C494</f>
        <v>Fall</v>
      </c>
      <c r="D156" t="str">
        <f>'[1]Metabolism Data'!D494</f>
        <v>Buried Up</v>
      </c>
      <c r="E156" t="str">
        <f>'[1]Metabolism Data'!M494</f>
        <v>Glucose</v>
      </c>
      <c r="F156">
        <f>'[1]Metabolism Data'!Y494</f>
        <v>5.6886465963831787</v>
      </c>
      <c r="G156">
        <f>'[1]Metabolism Data'!AC494</f>
        <v>2.9686360989464475</v>
      </c>
      <c r="H156">
        <f t="shared" si="17"/>
        <v>1.1977802501245076</v>
      </c>
      <c r="J156">
        <f t="shared" si="18"/>
        <v>0.93932250643274617</v>
      </c>
    </row>
    <row r="157" spans="1:11" x14ac:dyDescent="0.25">
      <c r="A157">
        <f>'[1]Metabolism Data'!A495</f>
        <v>494</v>
      </c>
      <c r="B157" t="str">
        <f>'[1]Metabolism Data'!B495</f>
        <v>Eastgate</v>
      </c>
      <c r="C157" t="str">
        <f>'[1]Metabolism Data'!C495</f>
        <v>Fall</v>
      </c>
      <c r="D157" t="str">
        <f>'[1]Metabolism Data'!D495</f>
        <v>Buried Up</v>
      </c>
      <c r="E157" t="str">
        <f>'[1]Metabolism Data'!M495</f>
        <v>Glucose</v>
      </c>
      <c r="F157">
        <f>'[1]Metabolism Data'!Y495</f>
        <v>18.753425080167077</v>
      </c>
      <c r="G157">
        <f>'[1]Metabolism Data'!AC495</f>
        <v>13.032015929204102</v>
      </c>
      <c r="H157">
        <f t="shared" si="17"/>
        <v>3.9486513712233946</v>
      </c>
      <c r="J157">
        <f t="shared" si="18"/>
        <v>14.004100990216644</v>
      </c>
    </row>
    <row r="158" spans="1:11" x14ac:dyDescent="0.25">
      <c r="A158">
        <f>'[1]Metabolism Data'!A496</f>
        <v>495</v>
      </c>
      <c r="B158" t="str">
        <f>'[1]Metabolism Data'!B496</f>
        <v>Eastgate</v>
      </c>
      <c r="C158" t="str">
        <f>'[1]Metabolism Data'!C496</f>
        <v>Fall</v>
      </c>
      <c r="D158" t="str">
        <f>'[1]Metabolism Data'!D496</f>
        <v>Buried Up</v>
      </c>
      <c r="E158" t="str">
        <f>'[1]Metabolism Data'!M496</f>
        <v>Glucose</v>
      </c>
      <c r="F158">
        <f>'[1]Metabolism Data'!Y496</f>
        <v>16.756800054094043</v>
      </c>
      <c r="G158">
        <f>'[1]Metabolism Data'!AC496</f>
        <v>19.089131707316071</v>
      </c>
      <c r="H158">
        <f t="shared" si="17"/>
        <v>3.5282494385993628</v>
      </c>
      <c r="J158">
        <f t="shared" si="18"/>
        <v>12.007475964143611</v>
      </c>
    </row>
    <row r="159" spans="1:11" x14ac:dyDescent="0.25">
      <c r="A159">
        <f>'[1]Metabolism Data'!A497</f>
        <v>496</v>
      </c>
      <c r="B159" t="str">
        <f>'[1]Metabolism Data'!B497</f>
        <v>Eastgate</v>
      </c>
      <c r="C159" t="str">
        <f>'[1]Metabolism Data'!C497</f>
        <v>Fall</v>
      </c>
      <c r="D159" t="str">
        <f>'[1]Metabolism Data'!D497</f>
        <v>Buried Up</v>
      </c>
      <c r="E159" t="str">
        <f>'[1]Metabolism Data'!M497</f>
        <v>Glucose</v>
      </c>
      <c r="F159">
        <f>'[1]Metabolism Data'!Y497</f>
        <v>16.079263676753389</v>
      </c>
      <c r="G159">
        <f>'[1]Metabolism Data'!AC497</f>
        <v>18.448037014549428</v>
      </c>
      <c r="H159">
        <f t="shared" si="17"/>
        <v>3.3855899012613402</v>
      </c>
      <c r="J159">
        <f t="shared" si="18"/>
        <v>11.329939586802956</v>
      </c>
    </row>
    <row r="160" spans="1:11" x14ac:dyDescent="0.25">
      <c r="A160">
        <f>'[1]Metabolism Data'!A498</f>
        <v>497</v>
      </c>
      <c r="B160" t="str">
        <f>'[1]Metabolism Data'!B498</f>
        <v>Eastgate</v>
      </c>
      <c r="C160" t="str">
        <f>'[1]Metabolism Data'!C498</f>
        <v>Fall</v>
      </c>
      <c r="D160" t="str">
        <f>'[1]Metabolism Data'!D498</f>
        <v>Buried Up</v>
      </c>
      <c r="E160" t="str">
        <f>'[1]Metabolism Data'!M498</f>
        <v>Glucose</v>
      </c>
      <c r="F160">
        <f>'[1]Metabolism Data'!Y498</f>
        <v>12.000348902915562</v>
      </c>
      <c r="G160">
        <f>'[1]Metabolism Data'!AC498</f>
        <v>1.6896295760904878</v>
      </c>
      <c r="H160">
        <f>F160/AVERAGE($F$145:$F$152)</f>
        <v>2.5267487911192026</v>
      </c>
      <c r="J160">
        <f>F160-AVERAGE($F$145:$F$152)</f>
        <v>7.2510248129651291</v>
      </c>
    </row>
    <row r="161" spans="1:11" x14ac:dyDescent="0.25">
      <c r="A161">
        <f>'[1]Metabolism Data'!A465</f>
        <v>464</v>
      </c>
      <c r="B161" t="str">
        <f>'[1]Metabolism Data'!B465</f>
        <v>Eastgate</v>
      </c>
      <c r="C161" t="str">
        <f>'[1]Metabolism Data'!C465</f>
        <v>Fall</v>
      </c>
      <c r="D161" t="str">
        <f>'[1]Metabolism Data'!D465</f>
        <v>Daylight</v>
      </c>
      <c r="E161" t="str">
        <f>'[1]Metabolism Data'!M465</f>
        <v>Arabinose</v>
      </c>
      <c r="F161">
        <f>'[1]Metabolism Data'!Y465</f>
        <v>8.0495789502427577</v>
      </c>
      <c r="G161">
        <f>'[1]Metabolism Data'!AC465</f>
        <v>11.726632500001866</v>
      </c>
      <c r="H161">
        <f>F161/AVERAGE($F$176:$F$182)</f>
        <v>2.5470968769301425</v>
      </c>
      <c r="I161">
        <f>AVERAGE(H161:H167)</f>
        <v>3.0403315393376364</v>
      </c>
      <c r="J161">
        <f>F161-AVERAGE($F$176:$F$182)</f>
        <v>4.8892833905605464</v>
      </c>
      <c r="K161">
        <f>AVERAGE(J161:J167)</f>
        <v>6.4480507040483044</v>
      </c>
    </row>
    <row r="162" spans="1:11" x14ac:dyDescent="0.25">
      <c r="A162">
        <f>'[1]Metabolism Data'!A466</f>
        <v>465</v>
      </c>
      <c r="B162" t="str">
        <f>'[1]Metabolism Data'!B466</f>
        <v>Eastgate</v>
      </c>
      <c r="C162" t="str">
        <f>'[1]Metabolism Data'!C466</f>
        <v>Fall</v>
      </c>
      <c r="D162" t="str">
        <f>'[1]Metabolism Data'!D466</f>
        <v>Daylight</v>
      </c>
      <c r="E162" t="str">
        <f>'[1]Metabolism Data'!M466</f>
        <v>Arabinose</v>
      </c>
      <c r="F162">
        <f>'[1]Metabolism Data'!Y466</f>
        <v>8.2989517778345476</v>
      </c>
      <c r="G162">
        <f>'[1]Metabolism Data'!AC466</f>
        <v>23.364036057364306</v>
      </c>
      <c r="H162">
        <f t="shared" ref="H162:H175" si="19">F162/AVERAGE($F$176:$F$182)</f>
        <v>2.6260049483058676</v>
      </c>
      <c r="J162">
        <f t="shared" ref="J162:J175" si="20">F162-AVERAGE($F$176:$F$182)</f>
        <v>5.1386562181523363</v>
      </c>
    </row>
    <row r="163" spans="1:11" x14ac:dyDescent="0.25">
      <c r="A163">
        <f>'[1]Metabolism Data'!A467</f>
        <v>466</v>
      </c>
      <c r="B163" t="str">
        <f>'[1]Metabolism Data'!B467</f>
        <v>Eastgate</v>
      </c>
      <c r="C163" t="str">
        <f>'[1]Metabolism Data'!C467</f>
        <v>Fall</v>
      </c>
      <c r="D163" t="str">
        <f>'[1]Metabolism Data'!D467</f>
        <v>Daylight</v>
      </c>
      <c r="E163" t="str">
        <f>'[1]Metabolism Data'!M467</f>
        <v>Arabinose</v>
      </c>
      <c r="F163">
        <f>'[1]Metabolism Data'!Y467</f>
        <v>6.0536954044201865</v>
      </c>
      <c r="G163">
        <f>'[1]Metabolism Data'!AC467</f>
        <v>23.698346144430705</v>
      </c>
      <c r="H163">
        <f t="shared" si="19"/>
        <v>1.9155472297119343</v>
      </c>
      <c r="J163">
        <f t="shared" si="20"/>
        <v>2.8933998447379752</v>
      </c>
    </row>
    <row r="164" spans="1:11" x14ac:dyDescent="0.25">
      <c r="A164">
        <f>'[1]Metabolism Data'!A468</f>
        <v>467</v>
      </c>
      <c r="B164" t="str">
        <f>'[1]Metabolism Data'!B468</f>
        <v>Eastgate</v>
      </c>
      <c r="C164" t="str">
        <f>'[1]Metabolism Data'!C468</f>
        <v>Fall</v>
      </c>
      <c r="D164" t="str">
        <f>'[1]Metabolism Data'!D468</f>
        <v>Daylight</v>
      </c>
      <c r="E164" t="str">
        <f>'[1]Metabolism Data'!M468</f>
        <v>Arabinose</v>
      </c>
      <c r="F164">
        <f>'[1]Metabolism Data'!Y468</f>
        <v>8.4870695627351171</v>
      </c>
      <c r="G164">
        <f>'[1]Metabolism Data'!AC468</f>
        <v>13.965918449674469</v>
      </c>
      <c r="H164">
        <f t="shared" si="19"/>
        <v>2.6855303253941694</v>
      </c>
      <c r="J164">
        <f t="shared" si="20"/>
        <v>5.3267740030529058</v>
      </c>
    </row>
    <row r="165" spans="1:11" x14ac:dyDescent="0.25">
      <c r="A165">
        <f>'[1]Metabolism Data'!A469</f>
        <v>468</v>
      </c>
      <c r="B165" t="str">
        <f>'[1]Metabolism Data'!B469</f>
        <v>Eastgate</v>
      </c>
      <c r="C165" t="str">
        <f>'[1]Metabolism Data'!C469</f>
        <v>Fall</v>
      </c>
      <c r="D165" t="str">
        <f>'[1]Metabolism Data'!D469</f>
        <v>Daylight</v>
      </c>
      <c r="E165" t="str">
        <f>'[1]Metabolism Data'!M469</f>
        <v>Arabinose</v>
      </c>
      <c r="F165">
        <f>'[1]Metabolism Data'!Y469</f>
        <v>19.664387651705322</v>
      </c>
      <c r="G165">
        <f>'[1]Metabolism Data'!AC469</f>
        <v>9.4979858529819854</v>
      </c>
      <c r="H165">
        <f t="shared" si="19"/>
        <v>6.2223255009992506</v>
      </c>
      <c r="J165">
        <f t="shared" si="20"/>
        <v>16.504092092023111</v>
      </c>
    </row>
    <row r="166" spans="1:11" x14ac:dyDescent="0.25">
      <c r="A166">
        <f>'[1]Metabolism Data'!A470</f>
        <v>469</v>
      </c>
      <c r="B166" t="str">
        <f>'[1]Metabolism Data'!B470</f>
        <v>Eastgate</v>
      </c>
      <c r="C166" t="str">
        <f>'[1]Metabolism Data'!C470</f>
        <v>Fall</v>
      </c>
      <c r="D166" t="str">
        <f>'[1]Metabolism Data'!D470</f>
        <v>Daylight</v>
      </c>
      <c r="E166" t="str">
        <f>'[1]Metabolism Data'!M470</f>
        <v>Arabinose</v>
      </c>
      <c r="F166">
        <f>'[1]Metabolism Data'!Y470</f>
        <v>7.3917358216348514</v>
      </c>
      <c r="G166">
        <f>'[1]Metabolism Data'!AC470</f>
        <v>13.572366907367691</v>
      </c>
      <c r="H166">
        <f t="shared" si="19"/>
        <v>2.3389381410826457</v>
      </c>
      <c r="J166">
        <f t="shared" si="20"/>
        <v>4.2314402619526401</v>
      </c>
    </row>
    <row r="167" spans="1:11" x14ac:dyDescent="0.25">
      <c r="A167">
        <f>'[1]Metabolism Data'!A471</f>
        <v>470</v>
      </c>
      <c r="B167" t="str">
        <f>'[1]Metabolism Data'!B471</f>
        <v>Eastgate</v>
      </c>
      <c r="C167" t="str">
        <f>'[1]Metabolism Data'!C471</f>
        <v>Fall</v>
      </c>
      <c r="D167" t="str">
        <f>'[1]Metabolism Data'!D471</f>
        <v>Daylight</v>
      </c>
      <c r="E167" t="str">
        <f>'[1]Metabolism Data'!M471</f>
        <v>Arabinose</v>
      </c>
      <c r="F167">
        <f>'[1]Metabolism Data'!Y471</f>
        <v>9.3130046775408264</v>
      </c>
      <c r="G167">
        <f>'[1]Metabolism Data'!AC471</f>
        <v>36.04455000000398</v>
      </c>
      <c r="H167">
        <f t="shared" si="19"/>
        <v>2.946877752939447</v>
      </c>
      <c r="J167">
        <f t="shared" si="20"/>
        <v>6.1527091178586151</v>
      </c>
    </row>
    <row r="168" spans="1:11" x14ac:dyDescent="0.25">
      <c r="A168">
        <f>'[1]Metabolism Data'!A472</f>
        <v>471</v>
      </c>
      <c r="B168" t="str">
        <f>'[1]Metabolism Data'!B472</f>
        <v>Eastgate</v>
      </c>
      <c r="C168" t="str">
        <f>'[1]Metabolism Data'!C472</f>
        <v>Fall</v>
      </c>
      <c r="D168" t="str">
        <f>'[1]Metabolism Data'!D472</f>
        <v>Daylight</v>
      </c>
      <c r="E168" t="str">
        <f>'[1]Metabolism Data'!M472</f>
        <v>Cellobiose</v>
      </c>
      <c r="F168">
        <f>'[1]Metabolism Data'!Y472</f>
        <v>9.2516267767156553</v>
      </c>
      <c r="G168">
        <f>'[1]Metabolism Data'!AC472</f>
        <v>11.261405042015594</v>
      </c>
      <c r="H168">
        <f t="shared" si="19"/>
        <v>2.927456183131798</v>
      </c>
      <c r="I168">
        <f>AVERAGE(H168:H175)</f>
        <v>3.0900367358461538</v>
      </c>
      <c r="J168">
        <f t="shared" si="20"/>
        <v>6.0913312170334439</v>
      </c>
      <c r="K168">
        <f>AVERAGE(J168:J175)</f>
        <v>6.605133815867303</v>
      </c>
    </row>
    <row r="169" spans="1:11" x14ac:dyDescent="0.25">
      <c r="A169">
        <f>'[1]Metabolism Data'!A473</f>
        <v>472</v>
      </c>
      <c r="B169" t="str">
        <f>'[1]Metabolism Data'!B473</f>
        <v>Eastgate</v>
      </c>
      <c r="C169" t="str">
        <f>'[1]Metabolism Data'!C473</f>
        <v>Fall</v>
      </c>
      <c r="D169" t="str">
        <f>'[1]Metabolism Data'!D473</f>
        <v>Daylight</v>
      </c>
      <c r="E169" t="str">
        <f>'[1]Metabolism Data'!M473</f>
        <v>Cellobiose</v>
      </c>
      <c r="F169">
        <f>'[1]Metabolism Data'!Y473</f>
        <v>6.436384656173094</v>
      </c>
      <c r="G169">
        <f>'[1]Metabolism Data'!AC473</f>
        <v>14.094391709843263</v>
      </c>
      <c r="H169">
        <f t="shared" si="19"/>
        <v>2.0366400973016319</v>
      </c>
      <c r="J169">
        <f t="shared" si="20"/>
        <v>3.2760890964908826</v>
      </c>
    </row>
    <row r="170" spans="1:11" x14ac:dyDescent="0.25">
      <c r="A170">
        <f>'[1]Metabolism Data'!A474</f>
        <v>473</v>
      </c>
      <c r="B170" t="str">
        <f>'[1]Metabolism Data'!B474</f>
        <v>Eastgate</v>
      </c>
      <c r="C170" t="str">
        <f>'[1]Metabolism Data'!C474</f>
        <v>Fall</v>
      </c>
      <c r="D170" t="str">
        <f>'[1]Metabolism Data'!D474</f>
        <v>Daylight</v>
      </c>
      <c r="E170" t="str">
        <f>'[1]Metabolism Data'!M474</f>
        <v>Cellobiose</v>
      </c>
      <c r="F170">
        <f>'[1]Metabolism Data'!Y474</f>
        <v>6.9182382245077712</v>
      </c>
      <c r="G170">
        <f>'[1]Metabolism Data'!AC474</f>
        <v>11.251356629731688</v>
      </c>
      <c r="H170">
        <f t="shared" si="19"/>
        <v>2.1891111428841947</v>
      </c>
      <c r="J170">
        <f t="shared" si="20"/>
        <v>3.7579426648255598</v>
      </c>
    </row>
    <row r="171" spans="1:11" x14ac:dyDescent="0.25">
      <c r="A171">
        <f>'[1]Metabolism Data'!A475</f>
        <v>474</v>
      </c>
      <c r="B171" t="str">
        <f>'[1]Metabolism Data'!B475</f>
        <v>Eastgate</v>
      </c>
      <c r="C171" t="str">
        <f>'[1]Metabolism Data'!C475</f>
        <v>Fall</v>
      </c>
      <c r="D171" t="str">
        <f>'[1]Metabolism Data'!D475</f>
        <v>Daylight</v>
      </c>
      <c r="E171" t="str">
        <f>'[1]Metabolism Data'!M475</f>
        <v>Cellobiose</v>
      </c>
      <c r="F171">
        <f>'[1]Metabolism Data'!Y475</f>
        <v>8.9800295655642781</v>
      </c>
      <c r="G171">
        <f>'[1]Metabolism Data'!AC475</f>
        <v>13.111513953486421</v>
      </c>
      <c r="H171">
        <f t="shared" si="19"/>
        <v>2.8415157367329527</v>
      </c>
      <c r="J171">
        <f t="shared" si="20"/>
        <v>5.8197340058820668</v>
      </c>
    </row>
    <row r="172" spans="1:11" x14ac:dyDescent="0.25">
      <c r="A172">
        <f>'[1]Metabolism Data'!A476</f>
        <v>475</v>
      </c>
      <c r="B172" t="str">
        <f>'[1]Metabolism Data'!B476</f>
        <v>Eastgate</v>
      </c>
      <c r="C172" t="str">
        <f>'[1]Metabolism Data'!C476</f>
        <v>Fall</v>
      </c>
      <c r="D172" t="str">
        <f>'[1]Metabolism Data'!D476</f>
        <v>Daylight</v>
      </c>
      <c r="E172" t="str">
        <f>'[1]Metabolism Data'!M476</f>
        <v>Cellobiose</v>
      </c>
      <c r="F172">
        <f>'[1]Metabolism Data'!Y476</f>
        <v>8.1026324732685246</v>
      </c>
      <c r="G172">
        <f>'[1]Metabolism Data'!AC476</f>
        <v>8.277447857142624</v>
      </c>
      <c r="H172">
        <f t="shared" si="19"/>
        <v>2.5638843963326323</v>
      </c>
      <c r="J172">
        <f t="shared" si="20"/>
        <v>4.9423369135863133</v>
      </c>
    </row>
    <row r="173" spans="1:11" x14ac:dyDescent="0.25">
      <c r="A173">
        <f>'[1]Metabolism Data'!A477</f>
        <v>476</v>
      </c>
      <c r="B173" t="str">
        <f>'[1]Metabolism Data'!B477</f>
        <v>Eastgate</v>
      </c>
      <c r="C173" t="str">
        <f>'[1]Metabolism Data'!C477</f>
        <v>Fall</v>
      </c>
      <c r="D173" t="str">
        <f>'[1]Metabolism Data'!D477</f>
        <v>Daylight</v>
      </c>
      <c r="E173" t="str">
        <f>'[1]Metabolism Data'!M477</f>
        <v>Cellobiose</v>
      </c>
      <c r="F173">
        <f>'[1]Metabolism Data'!Y477</f>
        <v>12.064257427997173</v>
      </c>
      <c r="G173">
        <f>'[1]Metabolism Data'!AC477</f>
        <v>8.1362747197107108</v>
      </c>
      <c r="H173">
        <f t="shared" si="19"/>
        <v>3.8174459319274283</v>
      </c>
      <c r="J173">
        <f t="shared" si="20"/>
        <v>8.9039618683149619</v>
      </c>
    </row>
    <row r="174" spans="1:11" x14ac:dyDescent="0.25">
      <c r="A174">
        <f>'[1]Metabolism Data'!A478</f>
        <v>477</v>
      </c>
      <c r="B174" t="str">
        <f>'[1]Metabolism Data'!B478</f>
        <v>Eastgate</v>
      </c>
      <c r="C174" t="str">
        <f>'[1]Metabolism Data'!C478</f>
        <v>Fall</v>
      </c>
      <c r="D174" t="str">
        <f>'[1]Metabolism Data'!D478</f>
        <v>Daylight</v>
      </c>
      <c r="E174" t="str">
        <f>'[1]Metabolism Data'!M478</f>
        <v>Cellobiose</v>
      </c>
      <c r="F174">
        <f>'[1]Metabolism Data'!Y478</f>
        <v>10.738138156800401</v>
      </c>
      <c r="G174">
        <f>'[1]Metabolism Data'!AC478</f>
        <v>6.7234101702125582</v>
      </c>
      <c r="H174">
        <f t="shared" si="19"/>
        <v>3.3978271823032249</v>
      </c>
      <c r="J174">
        <f t="shared" si="20"/>
        <v>7.57784259711819</v>
      </c>
    </row>
    <row r="175" spans="1:11" x14ac:dyDescent="0.25">
      <c r="A175">
        <f>'[1]Metabolism Data'!A479</f>
        <v>478</v>
      </c>
      <c r="B175" t="str">
        <f>'[1]Metabolism Data'!B479</f>
        <v>Eastgate</v>
      </c>
      <c r="C175" t="str">
        <f>'[1]Metabolism Data'!C479</f>
        <v>Fall</v>
      </c>
      <c r="D175" t="str">
        <f>'[1]Metabolism Data'!D479</f>
        <v>Daylight</v>
      </c>
      <c r="E175" t="str">
        <f>'[1]Metabolism Data'!M479</f>
        <v>Cellobiose</v>
      </c>
      <c r="F175">
        <f>'[1]Metabolism Data'!Y479</f>
        <v>15.632127723369214</v>
      </c>
      <c r="G175">
        <f>'[1]Metabolism Data'!AC479</f>
        <v>6.3220143091860059</v>
      </c>
      <c r="H175">
        <f t="shared" si="19"/>
        <v>4.9464132161553671</v>
      </c>
      <c r="J175">
        <f t="shared" si="20"/>
        <v>12.471832163687003</v>
      </c>
    </row>
    <row r="176" spans="1:11" x14ac:dyDescent="0.25">
      <c r="A176">
        <f>'[1]Metabolism Data'!A450</f>
        <v>449</v>
      </c>
      <c r="B176" t="str">
        <f>'[1]Metabolism Data'!B450</f>
        <v>Eastgate</v>
      </c>
      <c r="C176" t="str">
        <f>'[1]Metabolism Data'!C450</f>
        <v>Fall</v>
      </c>
      <c r="D176" t="str">
        <f>'[1]Metabolism Data'!D450</f>
        <v>Daylight</v>
      </c>
      <c r="E176" t="str">
        <f>'[1]Metabolism Data'!M450</f>
        <v>Control</v>
      </c>
      <c r="F176">
        <f>'[1]Metabolism Data'!Y450</f>
        <v>9.96646521237248</v>
      </c>
      <c r="G176">
        <f>'[1]Metabolism Data'!AC450</f>
        <v>18.244353488370404</v>
      </c>
      <c r="H176" s="2"/>
      <c r="I176" s="2"/>
      <c r="J176" s="2"/>
      <c r="K176" s="2"/>
    </row>
    <row r="177" spans="1:11" x14ac:dyDescent="0.25">
      <c r="A177">
        <f>'[1]Metabolism Data'!A451</f>
        <v>450</v>
      </c>
      <c r="B177" t="str">
        <f>'[1]Metabolism Data'!B451</f>
        <v>Eastgate</v>
      </c>
      <c r="C177" t="str">
        <f>'[1]Metabolism Data'!C451</f>
        <v>Fall</v>
      </c>
      <c r="D177" t="str">
        <f>'[1]Metabolism Data'!D451</f>
        <v>Daylight</v>
      </c>
      <c r="E177" t="str">
        <f>'[1]Metabolism Data'!M451</f>
        <v>Control</v>
      </c>
      <c r="F177">
        <f>'[1]Metabolism Data'!Y451</f>
        <v>2.7987741536707507</v>
      </c>
      <c r="G177">
        <f>'[1]Metabolism Data'!AC451</f>
        <v>26.999548825048265</v>
      </c>
      <c r="H177" s="2"/>
      <c r="I177" s="2"/>
      <c r="J177" s="2"/>
      <c r="K177" s="2"/>
    </row>
    <row r="178" spans="1:11" x14ac:dyDescent="0.25">
      <c r="A178">
        <f>'[1]Metabolism Data'!A452</f>
        <v>451</v>
      </c>
      <c r="B178" t="str">
        <f>'[1]Metabolism Data'!B452</f>
        <v>Eastgate</v>
      </c>
      <c r="C178" t="str">
        <f>'[1]Metabolism Data'!C452</f>
        <v>Fall</v>
      </c>
      <c r="D178" t="str">
        <f>'[1]Metabolism Data'!D452</f>
        <v>Daylight</v>
      </c>
      <c r="E178" t="str">
        <f>'[1]Metabolism Data'!M452</f>
        <v>Control</v>
      </c>
      <c r="F178">
        <f>'[1]Metabolism Data'!Y452</f>
        <v>1.8963917204221699</v>
      </c>
      <c r="G178">
        <f>'[1]Metabolism Data'!AC452</f>
        <v>10.703216580311169</v>
      </c>
      <c r="H178" s="2"/>
      <c r="I178" s="2"/>
      <c r="J178" s="2"/>
      <c r="K178" s="2"/>
    </row>
    <row r="179" spans="1:11" x14ac:dyDescent="0.25">
      <c r="A179">
        <f>'[1]Metabolism Data'!A453</f>
        <v>452</v>
      </c>
      <c r="B179" t="str">
        <f>'[1]Metabolism Data'!B453</f>
        <v>Eastgate</v>
      </c>
      <c r="C179" t="str">
        <f>'[1]Metabolism Data'!C453</f>
        <v>Fall</v>
      </c>
      <c r="D179" t="str">
        <f>'[1]Metabolism Data'!D453</f>
        <v>Daylight</v>
      </c>
      <c r="E179" t="str">
        <f>'[1]Metabolism Data'!M453</f>
        <v>Control</v>
      </c>
      <c r="F179">
        <f>'[1]Metabolism Data'!Y453</f>
        <v>1.5614241557463175</v>
      </c>
      <c r="G179">
        <f>'[1]Metabolism Data'!AC453</f>
        <v>3.1362710327456207</v>
      </c>
      <c r="H179" s="2"/>
      <c r="I179" s="2"/>
      <c r="J179" s="2"/>
      <c r="K179" s="2"/>
    </row>
    <row r="180" spans="1:11" x14ac:dyDescent="0.25">
      <c r="A180">
        <f>'[1]Metabolism Data'!A454</f>
        <v>453</v>
      </c>
      <c r="B180" t="str">
        <f>'[1]Metabolism Data'!B454</f>
        <v>Eastgate</v>
      </c>
      <c r="C180" t="str">
        <f>'[1]Metabolism Data'!C454</f>
        <v>Fall</v>
      </c>
      <c r="D180" t="str">
        <f>'[1]Metabolism Data'!D454</f>
        <v>Daylight</v>
      </c>
      <c r="E180" t="str">
        <f>'[1]Metabolism Data'!M454</f>
        <v>Control</v>
      </c>
      <c r="F180">
        <f>'[1]Metabolism Data'!Y454</f>
        <v>1.2783160291230571</v>
      </c>
      <c r="H180" s="2"/>
      <c r="I180" s="2"/>
      <c r="J180" s="2"/>
      <c r="K180" s="2"/>
    </row>
    <row r="181" spans="1:11" x14ac:dyDescent="0.25">
      <c r="A181">
        <f>'[1]Metabolism Data'!A455</f>
        <v>454</v>
      </c>
      <c r="B181" t="str">
        <f>'[1]Metabolism Data'!B455</f>
        <v>Eastgate</v>
      </c>
      <c r="C181" t="str">
        <f>'[1]Metabolism Data'!C455</f>
        <v>Fall</v>
      </c>
      <c r="D181" t="str">
        <f>'[1]Metabolism Data'!D455</f>
        <v>Daylight</v>
      </c>
      <c r="E181" t="str">
        <f>'[1]Metabolism Data'!M455</f>
        <v>Control</v>
      </c>
      <c r="F181">
        <f>'[1]Metabolism Data'!Y455</f>
        <v>2.7220537858051985</v>
      </c>
      <c r="G181">
        <f>'[1]Metabolism Data'!AC455</f>
        <v>3.7327701771595092</v>
      </c>
      <c r="H181" s="2"/>
      <c r="I181" s="2"/>
      <c r="J181" s="2"/>
      <c r="K181" s="2"/>
    </row>
    <row r="182" spans="1:11" x14ac:dyDescent="0.25">
      <c r="A182">
        <f>'[1]Metabolism Data'!A456</f>
        <v>455</v>
      </c>
      <c r="B182" t="str">
        <f>'[1]Metabolism Data'!B456</f>
        <v>Eastgate</v>
      </c>
      <c r="C182" t="str">
        <f>'[1]Metabolism Data'!C456</f>
        <v>Fall</v>
      </c>
      <c r="D182" t="str">
        <f>'[1]Metabolism Data'!D456</f>
        <v>Daylight</v>
      </c>
      <c r="E182" t="str">
        <f>'[1]Metabolism Data'!M456</f>
        <v>Control</v>
      </c>
      <c r="F182">
        <f>'[1]Metabolism Data'!Y456</f>
        <v>1.8986438606355065</v>
      </c>
      <c r="G182">
        <f>'[1]Metabolism Data'!AC456</f>
        <v>11.562968759126393</v>
      </c>
      <c r="H182" s="2"/>
      <c r="I182" s="2"/>
      <c r="J182" s="2"/>
      <c r="K182" s="2"/>
    </row>
    <row r="183" spans="1:11" x14ac:dyDescent="0.25">
      <c r="A183">
        <f>'[1]Metabolism Data'!A457</f>
        <v>456</v>
      </c>
      <c r="B183" t="str">
        <f>'[1]Metabolism Data'!B457</f>
        <v>Eastgate</v>
      </c>
      <c r="C183" t="str">
        <f>'[1]Metabolism Data'!C457</f>
        <v>Fall</v>
      </c>
      <c r="D183" t="str">
        <f>'[1]Metabolism Data'!D457</f>
        <v>Daylight</v>
      </c>
      <c r="E183" t="str">
        <f>'[1]Metabolism Data'!M457</f>
        <v>Glucose</v>
      </c>
      <c r="F183">
        <f>'[1]Metabolism Data'!Y457</f>
        <v>10.047084371409831</v>
      </c>
      <c r="G183">
        <f>'[1]Metabolism Data'!AC457</f>
        <v>16.810868571430426</v>
      </c>
      <c r="H183">
        <f>F183/AVERAGE($F$176:$F$182)</f>
        <v>3.1791597278389152</v>
      </c>
      <c r="I183">
        <f>AVERAGE(H183:H190)</f>
        <v>3.3537088404431086</v>
      </c>
      <c r="J183">
        <f t="shared" ref="J183:J190" si="21">F183-AVERAGE($F$176:$F$182)</f>
        <v>6.8867888117276195</v>
      </c>
      <c r="K183">
        <f>AVERAGE(J183:J190)</f>
        <v>7.4384155972371211</v>
      </c>
    </row>
    <row r="184" spans="1:11" x14ac:dyDescent="0.25">
      <c r="A184">
        <f>'[1]Metabolism Data'!A458</f>
        <v>457</v>
      </c>
      <c r="B184" t="str">
        <f>'[1]Metabolism Data'!B458</f>
        <v>Eastgate</v>
      </c>
      <c r="C184" t="str">
        <f>'[1]Metabolism Data'!C458</f>
        <v>Fall</v>
      </c>
      <c r="D184" t="str">
        <f>'[1]Metabolism Data'!D458</f>
        <v>Daylight</v>
      </c>
      <c r="E184" t="str">
        <f>'[1]Metabolism Data'!M458</f>
        <v>Glucose</v>
      </c>
      <c r="F184">
        <f>'[1]Metabolism Data'!Y458</f>
        <v>6.9418996462885598</v>
      </c>
      <c r="G184">
        <f>'[1]Metabolism Data'!AC458</f>
        <v>7.8181657258067476</v>
      </c>
      <c r="H184">
        <f>F184/AVERAGE($F$176:$F$182)</f>
        <v>2.1965982343077473</v>
      </c>
      <c r="J184">
        <f t="shared" si="21"/>
        <v>3.7816040866063485</v>
      </c>
    </row>
    <row r="185" spans="1:11" x14ac:dyDescent="0.25">
      <c r="A185">
        <f>'[1]Metabolism Data'!A459</f>
        <v>458</v>
      </c>
      <c r="B185" t="str">
        <f>'[1]Metabolism Data'!B459</f>
        <v>Eastgate</v>
      </c>
      <c r="C185" t="str">
        <f>'[1]Metabolism Data'!C459</f>
        <v>Fall</v>
      </c>
      <c r="D185" t="str">
        <f>'[1]Metabolism Data'!D459</f>
        <v>Daylight</v>
      </c>
      <c r="E185" t="str">
        <f>'[1]Metabolism Data'!M459</f>
        <v>Glucose</v>
      </c>
      <c r="F185">
        <f>'[1]Metabolism Data'!Y459</f>
        <v>10.217391219360008</v>
      </c>
      <c r="G185">
        <f>'[1]Metabolism Data'!AC459</f>
        <v>30.589914360316673</v>
      </c>
      <c r="H185">
        <f t="shared" ref="H185:H190" si="22">F185/AVERAGE($F$176:$F$182)</f>
        <v>3.2330492596038818</v>
      </c>
      <c r="J185">
        <f t="shared" si="21"/>
        <v>7.0570956596777972</v>
      </c>
    </row>
    <row r="186" spans="1:11" x14ac:dyDescent="0.25">
      <c r="A186">
        <f>'[1]Metabolism Data'!A460</f>
        <v>459</v>
      </c>
      <c r="B186" t="str">
        <f>'[1]Metabolism Data'!B460</f>
        <v>Eastgate</v>
      </c>
      <c r="C186" t="str">
        <f>'[1]Metabolism Data'!C460</f>
        <v>Fall</v>
      </c>
      <c r="D186" t="str">
        <f>'[1]Metabolism Data'!D460</f>
        <v>Daylight</v>
      </c>
      <c r="E186" t="str">
        <f>'[1]Metabolism Data'!M460</f>
        <v>Glucose</v>
      </c>
      <c r="F186">
        <f>'[1]Metabolism Data'!Y460</f>
        <v>12.726371383738</v>
      </c>
      <c r="H186">
        <f t="shared" si="22"/>
        <v>4.0269560689499944</v>
      </c>
      <c r="J186">
        <f t="shared" si="21"/>
        <v>9.5660758240557886</v>
      </c>
    </row>
    <row r="187" spans="1:11" x14ac:dyDescent="0.25">
      <c r="A187">
        <f>'[1]Metabolism Data'!A461</f>
        <v>460</v>
      </c>
      <c r="B187" t="str">
        <f>'[1]Metabolism Data'!B461</f>
        <v>Eastgate</v>
      </c>
      <c r="C187" t="str">
        <f>'[1]Metabolism Data'!C461</f>
        <v>Fall</v>
      </c>
      <c r="D187" t="str">
        <f>'[1]Metabolism Data'!D461</f>
        <v>Daylight</v>
      </c>
      <c r="E187" t="str">
        <f>'[1]Metabolism Data'!M461</f>
        <v>Glucose</v>
      </c>
      <c r="F187">
        <f>'[1]Metabolism Data'!Y461</f>
        <v>13.771768184151336</v>
      </c>
      <c r="G187">
        <f>'[1]Metabolism Data'!AC461</f>
        <v>6.3533016949152374</v>
      </c>
      <c r="H187">
        <f t="shared" si="22"/>
        <v>4.3577469018550206</v>
      </c>
      <c r="J187">
        <f t="shared" si="21"/>
        <v>10.611472624469124</v>
      </c>
    </row>
    <row r="188" spans="1:11" x14ac:dyDescent="0.25">
      <c r="A188">
        <f>'[1]Metabolism Data'!A462</f>
        <v>461</v>
      </c>
      <c r="B188" t="str">
        <f>'[1]Metabolism Data'!B462</f>
        <v>Eastgate</v>
      </c>
      <c r="C188" t="str">
        <f>'[1]Metabolism Data'!C462</f>
        <v>Fall</v>
      </c>
      <c r="D188" t="str">
        <f>'[1]Metabolism Data'!D462</f>
        <v>Daylight</v>
      </c>
      <c r="E188" t="str">
        <f>'[1]Metabolism Data'!M462</f>
        <v>Glucose</v>
      </c>
      <c r="F188">
        <f>'[1]Metabolism Data'!Y462</f>
        <v>8.2423750236877602</v>
      </c>
      <c r="G188">
        <f>'[1]Metabolism Data'!AC462</f>
        <v>7.3312047389856971</v>
      </c>
      <c r="H188">
        <f t="shared" si="22"/>
        <v>2.608102586619014</v>
      </c>
      <c r="J188">
        <f t="shared" si="21"/>
        <v>5.0820794640055489</v>
      </c>
    </row>
    <row r="189" spans="1:11" x14ac:dyDescent="0.25">
      <c r="A189">
        <f>'[1]Metabolism Data'!A463</f>
        <v>462</v>
      </c>
      <c r="B189" t="str">
        <f>'[1]Metabolism Data'!B463</f>
        <v>Eastgate</v>
      </c>
      <c r="C189" t="str">
        <f>'[1]Metabolism Data'!C463</f>
        <v>Fall</v>
      </c>
      <c r="D189" t="str">
        <f>'[1]Metabolism Data'!D463</f>
        <v>Daylight</v>
      </c>
      <c r="E189" t="str">
        <f>'[1]Metabolism Data'!M463</f>
        <v>Glucose</v>
      </c>
      <c r="F189">
        <f>'[1]Metabolism Data'!Y463</f>
        <v>12.747652126838357</v>
      </c>
      <c r="G189">
        <f>'[1]Metabolism Data'!AC463</f>
        <v>7.8884359024387285</v>
      </c>
      <c r="H189">
        <f t="shared" si="22"/>
        <v>4.0336898515024391</v>
      </c>
      <c r="J189">
        <f t="shared" si="21"/>
        <v>9.5873565671561458</v>
      </c>
    </row>
    <row r="190" spans="1:11" x14ac:dyDescent="0.25">
      <c r="A190">
        <f>'[1]Metabolism Data'!A464</f>
        <v>463</v>
      </c>
      <c r="B190" t="str">
        <f>'[1]Metabolism Data'!B464</f>
        <v>Eastgate</v>
      </c>
      <c r="C190" t="str">
        <f>'[1]Metabolism Data'!C464</f>
        <v>Fall</v>
      </c>
      <c r="D190" t="str">
        <f>'[1]Metabolism Data'!D464</f>
        <v>Daylight</v>
      </c>
      <c r="E190" t="str">
        <f>'[1]Metabolism Data'!M464</f>
        <v>Glucose</v>
      </c>
      <c r="F190">
        <f>'[1]Metabolism Data'!Y464</f>
        <v>10.095147299880805</v>
      </c>
      <c r="G190">
        <f>'[1]Metabolism Data'!AC464</f>
        <v>3.9937885516711216</v>
      </c>
      <c r="H190">
        <f t="shared" si="22"/>
        <v>3.1943680928678515</v>
      </c>
      <c r="J190">
        <f t="shared" si="21"/>
        <v>6.9348517401985941</v>
      </c>
    </row>
    <row r="191" spans="1:11" x14ac:dyDescent="0.25">
      <c r="A191">
        <f>'[1]Metabolism Data'!A268</f>
        <v>267</v>
      </c>
      <c r="B191" t="str">
        <f>'[1]Metabolism Data'!B268</f>
        <v>Este</v>
      </c>
      <c r="C191" t="str">
        <f>'[1]Metabolism Data'!C268</f>
        <v>Fall</v>
      </c>
      <c r="D191" t="str">
        <f>'[1]Metabolism Data'!D268</f>
        <v>Buried Down</v>
      </c>
      <c r="E191" t="str">
        <f>'[1]Metabolism Data'!M268</f>
        <v>Arabinose</v>
      </c>
      <c r="F191">
        <f>'[1]Metabolism Data'!Y268</f>
        <v>10.537040695149532</v>
      </c>
      <c r="G191">
        <f>'[1]Metabolism Data'!AC268</f>
        <v>20.764160999996754</v>
      </c>
      <c r="H191">
        <f>F191/AVERAGE($F$207:$F$214)</f>
        <v>8.8730482059770459</v>
      </c>
      <c r="I191">
        <f>AVERAGE(H191:H198)</f>
        <v>7.7230835523899799</v>
      </c>
      <c r="J191">
        <f>F191-AVERAGE($F$207:$F$214)</f>
        <v>9.3495073412732861</v>
      </c>
      <c r="K191">
        <f>AVERAGE(J191:J198)</f>
        <v>7.9838859593598999</v>
      </c>
    </row>
    <row r="192" spans="1:11" x14ac:dyDescent="0.25">
      <c r="A192">
        <f>'[1]Metabolism Data'!A269</f>
        <v>268</v>
      </c>
      <c r="B192" t="str">
        <f>'[1]Metabolism Data'!B269</f>
        <v>Este</v>
      </c>
      <c r="C192" t="str">
        <f>'[1]Metabolism Data'!C269</f>
        <v>Fall</v>
      </c>
      <c r="D192" t="str">
        <f>'[1]Metabolism Data'!D269</f>
        <v>Buried Down</v>
      </c>
      <c r="E192" t="str">
        <f>'[1]Metabolism Data'!M269</f>
        <v>Arabinose</v>
      </c>
      <c r="F192">
        <f>'[1]Metabolism Data'!Y269</f>
        <v>9.9828566869121307</v>
      </c>
      <c r="G192">
        <f>'[1]Metabolism Data'!AC269</f>
        <v>17.771591857879365</v>
      </c>
      <c r="H192">
        <f t="shared" ref="H192:H205" si="23">F192/AVERAGE($F$207:$F$214)</f>
        <v>8.4063800434126179</v>
      </c>
      <c r="J192">
        <f t="shared" ref="J192:J206" si="24">F192-AVERAGE($F$207:$F$214)</f>
        <v>8.7953233330358849</v>
      </c>
    </row>
    <row r="193" spans="1:11" x14ac:dyDescent="0.25">
      <c r="A193">
        <f>'[1]Metabolism Data'!A270</f>
        <v>269</v>
      </c>
      <c r="B193" t="str">
        <f>'[1]Metabolism Data'!B270</f>
        <v>Este</v>
      </c>
      <c r="C193" t="str">
        <f>'[1]Metabolism Data'!C270</f>
        <v>Fall</v>
      </c>
      <c r="D193" t="str">
        <f>'[1]Metabolism Data'!D270</f>
        <v>Buried Down</v>
      </c>
      <c r="E193" t="str">
        <f>'[1]Metabolism Data'!M270</f>
        <v>Arabinose</v>
      </c>
      <c r="F193">
        <f>'[1]Metabolism Data'!Y270</f>
        <v>9.4343859158730652</v>
      </c>
      <c r="G193">
        <f>'[1]Metabolism Data'!AC270</f>
        <v>3.2850121578386164</v>
      </c>
      <c r="H193">
        <f t="shared" si="23"/>
        <v>7.9445228928333993</v>
      </c>
      <c r="J193">
        <f t="shared" si="24"/>
        <v>8.2468525619968194</v>
      </c>
    </row>
    <row r="194" spans="1:11" x14ac:dyDescent="0.25">
      <c r="A194">
        <f>'[1]Metabolism Data'!A271</f>
        <v>270</v>
      </c>
      <c r="B194" t="str">
        <f>'[1]Metabolism Data'!B271</f>
        <v>Este</v>
      </c>
      <c r="C194" t="str">
        <f>'[1]Metabolism Data'!C271</f>
        <v>Fall</v>
      </c>
      <c r="D194" t="str">
        <f>'[1]Metabolism Data'!D271</f>
        <v>Buried Down</v>
      </c>
      <c r="E194" t="str">
        <f>'[1]Metabolism Data'!M271</f>
        <v>Arabinose</v>
      </c>
      <c r="F194">
        <f>'[1]Metabolism Data'!Y271</f>
        <v>11.80012575219579</v>
      </c>
      <c r="G194">
        <f>'[1]Metabolism Data'!AC271</f>
        <v>14.950135428122424</v>
      </c>
      <c r="H194">
        <f t="shared" si="23"/>
        <v>9.9366689059122546</v>
      </c>
      <c r="J194">
        <f t="shared" si="24"/>
        <v>10.612592398319544</v>
      </c>
    </row>
    <row r="195" spans="1:11" x14ac:dyDescent="0.25">
      <c r="A195">
        <f>'[1]Metabolism Data'!A272</f>
        <v>271</v>
      </c>
      <c r="B195" t="str">
        <f>'[1]Metabolism Data'!B272</f>
        <v>Este</v>
      </c>
      <c r="C195" t="str">
        <f>'[1]Metabolism Data'!C272</f>
        <v>Fall</v>
      </c>
      <c r="D195" t="str">
        <f>'[1]Metabolism Data'!D272</f>
        <v>Buried Down</v>
      </c>
      <c r="E195" t="str">
        <f>'[1]Metabolism Data'!M272</f>
        <v>Arabinose</v>
      </c>
      <c r="F195">
        <f>'[1]Metabolism Data'!Y272</f>
        <v>2.6459988123593678</v>
      </c>
      <c r="G195">
        <f>'[1]Metabolism Data'!AC272</f>
        <v>16.38251549829938</v>
      </c>
      <c r="H195">
        <f t="shared" si="23"/>
        <v>2.2281469431763932</v>
      </c>
      <c r="J195">
        <f t="shared" si="24"/>
        <v>1.4584654584831216</v>
      </c>
    </row>
    <row r="196" spans="1:11" x14ac:dyDescent="0.25">
      <c r="A196">
        <f>'[1]Metabolism Data'!A273</f>
        <v>272</v>
      </c>
      <c r="B196" t="str">
        <f>'[1]Metabolism Data'!B273</f>
        <v>Este</v>
      </c>
      <c r="C196" t="str">
        <f>'[1]Metabolism Data'!C273</f>
        <v>Fall</v>
      </c>
      <c r="D196" t="str">
        <f>'[1]Metabolism Data'!D273</f>
        <v>Buried Down</v>
      </c>
      <c r="E196" t="str">
        <f>'[1]Metabolism Data'!M273</f>
        <v>Arabinose</v>
      </c>
      <c r="F196">
        <f>'[1]Metabolism Data'!Y273</f>
        <v>5.6632517577510626</v>
      </c>
      <c r="G196">
        <f>'[1]Metabolism Data'!AC273</f>
        <v>1.8967034482758285</v>
      </c>
      <c r="H196">
        <f t="shared" si="23"/>
        <v>4.7689201648657304</v>
      </c>
      <c r="J196">
        <f t="shared" si="24"/>
        <v>4.4757184038748168</v>
      </c>
    </row>
    <row r="197" spans="1:11" x14ac:dyDescent="0.25">
      <c r="A197">
        <f>'[1]Metabolism Data'!A274</f>
        <v>273</v>
      </c>
      <c r="B197" t="str">
        <f>'[1]Metabolism Data'!B274</f>
        <v>Este</v>
      </c>
      <c r="C197" t="str">
        <f>'[1]Metabolism Data'!C274</f>
        <v>Fall</v>
      </c>
      <c r="D197" t="str">
        <f>'[1]Metabolism Data'!D274</f>
        <v>Buried Down</v>
      </c>
      <c r="E197" t="str">
        <f>'[1]Metabolism Data'!M274</f>
        <v>Arabinose</v>
      </c>
      <c r="F197">
        <f>'[1]Metabolism Data'!Y274</f>
        <v>11.182412480828996</v>
      </c>
      <c r="G197">
        <f>'[1]Metabolism Data'!AC274</f>
        <v>7.1597511681642674</v>
      </c>
      <c r="H197">
        <f t="shared" si="23"/>
        <v>9.4165039190927207</v>
      </c>
      <c r="J197">
        <f t="shared" si="24"/>
        <v>9.9948791269527497</v>
      </c>
    </row>
    <row r="198" spans="1:11" x14ac:dyDescent="0.25">
      <c r="A198">
        <f>'[1]Metabolism Data'!A275</f>
        <v>274</v>
      </c>
      <c r="B198" t="str">
        <f>'[1]Metabolism Data'!B275</f>
        <v>Este</v>
      </c>
      <c r="C198" t="str">
        <f>'[1]Metabolism Data'!C275</f>
        <v>Fall</v>
      </c>
      <c r="D198" t="str">
        <f>'[1]Metabolism Data'!D275</f>
        <v>Buried Down</v>
      </c>
      <c r="E198" t="str">
        <f>'[1]Metabolism Data'!M275</f>
        <v>Arabinose</v>
      </c>
      <c r="F198">
        <f>'[1]Metabolism Data'!Y275</f>
        <v>12.125282404819234</v>
      </c>
      <c r="G198">
        <f>'[1]Metabolism Data'!AC275</f>
        <v>13.198171153844941</v>
      </c>
      <c r="H198">
        <f t="shared" si="23"/>
        <v>10.210477343849679</v>
      </c>
      <c r="J198">
        <f t="shared" si="24"/>
        <v>10.937749050942989</v>
      </c>
    </row>
    <row r="199" spans="1:11" x14ac:dyDescent="0.25">
      <c r="A199">
        <f>'[1]Metabolism Data'!A276</f>
        <v>275</v>
      </c>
      <c r="B199" t="str">
        <f>'[1]Metabolism Data'!B276</f>
        <v>Este</v>
      </c>
      <c r="C199" t="str">
        <f>'[1]Metabolism Data'!C276</f>
        <v>Fall</v>
      </c>
      <c r="D199" t="str">
        <f>'[1]Metabolism Data'!D276</f>
        <v>Buried Down</v>
      </c>
      <c r="E199" t="str">
        <f>'[1]Metabolism Data'!M276</f>
        <v>Cellobiose</v>
      </c>
      <c r="F199">
        <f>'[1]Metabolism Data'!Y276</f>
        <v>0.72371669392434668</v>
      </c>
      <c r="G199">
        <f>'[1]Metabolism Data'!AC276</f>
        <v>2.4713958525344393</v>
      </c>
      <c r="H199">
        <f t="shared" si="23"/>
        <v>0.60942851968077505</v>
      </c>
      <c r="I199">
        <f>AVERAGE(H199:H206)</f>
        <v>10.283487543211201</v>
      </c>
      <c r="J199">
        <f t="shared" si="24"/>
        <v>-0.46381665995189958</v>
      </c>
      <c r="K199">
        <f>AVERAGE(J199:J206)</f>
        <v>11.024451097857952</v>
      </c>
    </row>
    <row r="200" spans="1:11" x14ac:dyDescent="0.25">
      <c r="A200">
        <f>'[1]Metabolism Data'!A277</f>
        <v>276</v>
      </c>
      <c r="B200" t="str">
        <f>'[1]Metabolism Data'!B277</f>
        <v>Este</v>
      </c>
      <c r="C200" t="str">
        <f>'[1]Metabolism Data'!C277</f>
        <v>Fall</v>
      </c>
      <c r="D200" t="str">
        <f>'[1]Metabolism Data'!D277</f>
        <v>Buried Down</v>
      </c>
      <c r="E200" t="str">
        <f>'[1]Metabolism Data'!M277</f>
        <v>Cellobiose</v>
      </c>
      <c r="F200">
        <f>'[1]Metabolism Data'!Y277</f>
        <v>17.280306444899075</v>
      </c>
      <c r="G200">
        <f>'[1]Metabolism Data'!AC277</f>
        <v>21.100205754139758</v>
      </c>
      <c r="H200">
        <f t="shared" si="23"/>
        <v>14.551428293356272</v>
      </c>
      <c r="J200">
        <f t="shared" si="24"/>
        <v>16.092773091022828</v>
      </c>
    </row>
    <row r="201" spans="1:11" x14ac:dyDescent="0.25">
      <c r="A201">
        <f>'[1]Metabolism Data'!A278</f>
        <v>277</v>
      </c>
      <c r="B201" t="str">
        <f>'[1]Metabolism Data'!B278</f>
        <v>Este</v>
      </c>
      <c r="C201" t="str">
        <f>'[1]Metabolism Data'!C278</f>
        <v>Fall</v>
      </c>
      <c r="D201" t="str">
        <f>'[1]Metabolism Data'!D278</f>
        <v>Buried Down</v>
      </c>
      <c r="E201" t="str">
        <f>'[1]Metabolism Data'!M278</f>
        <v>Cellobiose</v>
      </c>
      <c r="F201">
        <f>'[1]Metabolism Data'!Y278</f>
        <v>22.449746586958959</v>
      </c>
      <c r="G201">
        <f>'[1]Metabolism Data'!AC278</f>
        <v>8.6836722540341178</v>
      </c>
      <c r="H201">
        <f t="shared" si="23"/>
        <v>18.904518777245613</v>
      </c>
      <c r="J201">
        <f t="shared" si="24"/>
        <v>21.262213233082711</v>
      </c>
    </row>
    <row r="202" spans="1:11" x14ac:dyDescent="0.25">
      <c r="A202">
        <f>'[1]Metabolism Data'!A279</f>
        <v>278</v>
      </c>
      <c r="B202" t="str">
        <f>'[1]Metabolism Data'!B279</f>
        <v>Este</v>
      </c>
      <c r="C202" t="str">
        <f>'[1]Metabolism Data'!C279</f>
        <v>Fall</v>
      </c>
      <c r="D202" t="str">
        <f>'[1]Metabolism Data'!D279</f>
        <v>Buried Down</v>
      </c>
      <c r="E202" t="str">
        <f>'[1]Metabolism Data'!M279</f>
        <v>Cellobiose</v>
      </c>
      <c r="F202">
        <f>'[1]Metabolism Data'!Y279</f>
        <v>22.043707575204774</v>
      </c>
      <c r="G202">
        <f>'[1]Metabolism Data'!AC279</f>
        <v>18.567360883795917</v>
      </c>
      <c r="H202">
        <f t="shared" si="23"/>
        <v>18.562600792012756</v>
      </c>
      <c r="J202">
        <f t="shared" si="24"/>
        <v>20.856174221328526</v>
      </c>
    </row>
    <row r="203" spans="1:11" x14ac:dyDescent="0.25">
      <c r="A203">
        <f>'[1]Metabolism Data'!A280</f>
        <v>279</v>
      </c>
      <c r="B203" t="str">
        <f>'[1]Metabolism Data'!B280</f>
        <v>Este</v>
      </c>
      <c r="C203" t="str">
        <f>'[1]Metabolism Data'!C280</f>
        <v>Fall</v>
      </c>
      <c r="D203" t="str">
        <f>'[1]Metabolism Data'!D280</f>
        <v>Buried Down</v>
      </c>
      <c r="E203" t="str">
        <f>'[1]Metabolism Data'!M280</f>
        <v>Cellobiose</v>
      </c>
      <c r="F203">
        <f>'[1]Metabolism Data'!Y280</f>
        <v>9.112026239251696</v>
      </c>
      <c r="G203">
        <f>'[1]Metabolism Data'!AC280</f>
        <v>6.1842784864862503</v>
      </c>
      <c r="H203">
        <f t="shared" si="23"/>
        <v>7.673069736954325</v>
      </c>
      <c r="J203">
        <f t="shared" si="24"/>
        <v>7.9244928853754502</v>
      </c>
    </row>
    <row r="204" spans="1:11" x14ac:dyDescent="0.25">
      <c r="A204">
        <f>'[1]Metabolism Data'!A281</f>
        <v>280</v>
      </c>
      <c r="B204" t="str">
        <f>'[1]Metabolism Data'!B281</f>
        <v>Este</v>
      </c>
      <c r="C204" t="str">
        <f>'[1]Metabolism Data'!C281</f>
        <v>Fall</v>
      </c>
      <c r="D204" t="str">
        <f>'[1]Metabolism Data'!D281</f>
        <v>Buried Down</v>
      </c>
      <c r="E204" t="str">
        <f>'[1]Metabolism Data'!M281</f>
        <v>Cellobiose</v>
      </c>
      <c r="F204">
        <f>'[1]Metabolism Data'!Y281</f>
        <v>2.5243137002569052</v>
      </c>
      <c r="G204">
        <f>'[1]Metabolism Data'!AC281</f>
        <v>6.1250574394462411</v>
      </c>
      <c r="H204">
        <f t="shared" si="23"/>
        <v>2.1256781479166484</v>
      </c>
      <c r="J204">
        <f t="shared" si="24"/>
        <v>1.3367803463806589</v>
      </c>
    </row>
    <row r="205" spans="1:11" x14ac:dyDescent="0.25">
      <c r="A205">
        <f>'[1]Metabolism Data'!A282</f>
        <v>281</v>
      </c>
      <c r="B205" t="str">
        <f>'[1]Metabolism Data'!B282</f>
        <v>Este</v>
      </c>
      <c r="C205" t="str">
        <f>'[1]Metabolism Data'!C282</f>
        <v>Fall</v>
      </c>
      <c r="D205" t="str">
        <f>'[1]Metabolism Data'!D282</f>
        <v>Buried Down</v>
      </c>
      <c r="E205" t="str">
        <f>'[1]Metabolism Data'!M282</f>
        <v>Cellobiose</v>
      </c>
      <c r="F205">
        <f>'[1]Metabolism Data'!Y282</f>
        <v>9.5116461394890734</v>
      </c>
      <c r="G205">
        <f>'[1]Metabolism Data'!AC282</f>
        <v>14.524971428574007</v>
      </c>
      <c r="H205">
        <f t="shared" si="23"/>
        <v>8.0095823064185616</v>
      </c>
      <c r="J205">
        <f t="shared" si="24"/>
        <v>8.3241127856128276</v>
      </c>
    </row>
    <row r="206" spans="1:11" x14ac:dyDescent="0.25">
      <c r="A206">
        <f>'[1]Metabolism Data'!A283</f>
        <v>282</v>
      </c>
      <c r="B206" t="str">
        <f>'[1]Metabolism Data'!B283</f>
        <v>Este</v>
      </c>
      <c r="C206" t="str">
        <f>'[1]Metabolism Data'!C283</f>
        <v>Fall</v>
      </c>
      <c r="D206" t="str">
        <f>'[1]Metabolism Data'!D283</f>
        <v>Buried Down</v>
      </c>
      <c r="E206" t="str">
        <f>'[1]Metabolism Data'!M283</f>
        <v>Cellobiose</v>
      </c>
      <c r="F206">
        <f>'[1]Metabolism Data'!Y283</f>
        <v>14.050412233888746</v>
      </c>
      <c r="G206">
        <f>'[1]Metabolism Data'!AC283</f>
        <v>10.240695950703927</v>
      </c>
      <c r="H206">
        <f>F206/AVERAGE($F$207:$F$214)</f>
        <v>11.831593772104654</v>
      </c>
      <c r="J206">
        <f t="shared" si="24"/>
        <v>12.8628788800125</v>
      </c>
    </row>
    <row r="207" spans="1:11" x14ac:dyDescent="0.25">
      <c r="A207">
        <f>'[1]Metabolism Data'!A252</f>
        <v>251</v>
      </c>
      <c r="B207" t="str">
        <f>'[1]Metabolism Data'!B252</f>
        <v>Este</v>
      </c>
      <c r="C207" t="str">
        <f>'[1]Metabolism Data'!C252</f>
        <v>Fall</v>
      </c>
      <c r="D207" t="str">
        <f>'[1]Metabolism Data'!D252</f>
        <v>Buried Down</v>
      </c>
      <c r="E207" t="str">
        <f>'[1]Metabolism Data'!M252</f>
        <v>Control</v>
      </c>
      <c r="F207">
        <f>'[1]Metabolism Data'!Y252</f>
        <v>2.4957603013373602</v>
      </c>
      <c r="G207">
        <f>'[1]Metabolism Data'!AC252</f>
        <v>5.7540063829779351</v>
      </c>
      <c r="H207" s="2"/>
      <c r="I207" s="2"/>
      <c r="J207" s="2"/>
      <c r="K207" s="2"/>
    </row>
    <row r="208" spans="1:11" x14ac:dyDescent="0.25">
      <c r="A208">
        <f>'[1]Metabolism Data'!A253</f>
        <v>252</v>
      </c>
      <c r="B208" t="str">
        <f>'[1]Metabolism Data'!B253</f>
        <v>Este</v>
      </c>
      <c r="C208" t="str">
        <f>'[1]Metabolism Data'!C253</f>
        <v>Fall</v>
      </c>
      <c r="D208" t="str">
        <f>'[1]Metabolism Data'!D253</f>
        <v>Buried Down</v>
      </c>
      <c r="E208" t="str">
        <f>'[1]Metabolism Data'!M253</f>
        <v>Control</v>
      </c>
      <c r="F208">
        <f>'[1]Metabolism Data'!Y253</f>
        <v>2.1261402456716394</v>
      </c>
      <c r="G208">
        <f>'[1]Metabolism Data'!AC253</f>
        <v>24.100612105265796</v>
      </c>
      <c r="H208" s="2"/>
      <c r="I208" s="2"/>
      <c r="J208" s="2"/>
      <c r="K208" s="2"/>
    </row>
    <row r="209" spans="1:11" x14ac:dyDescent="0.25">
      <c r="A209">
        <f>'[1]Metabolism Data'!A254</f>
        <v>253</v>
      </c>
      <c r="B209" t="str">
        <f>'[1]Metabolism Data'!B254</f>
        <v>Este</v>
      </c>
      <c r="C209" t="str">
        <f>'[1]Metabolism Data'!C254</f>
        <v>Fall</v>
      </c>
      <c r="D209" t="str">
        <f>'[1]Metabolism Data'!D254</f>
        <v>Buried Down</v>
      </c>
      <c r="E209" t="str">
        <f>'[1]Metabolism Data'!M254</f>
        <v>Control</v>
      </c>
      <c r="F209">
        <f>'[1]Metabolism Data'!Y254</f>
        <v>1.0963482864586507</v>
      </c>
      <c r="G209">
        <f>'[1]Metabolism Data'!AC254</f>
        <v>8.9914313312668259</v>
      </c>
      <c r="H209" s="2"/>
      <c r="I209" s="2"/>
      <c r="J209" s="2"/>
      <c r="K209" s="2"/>
    </row>
    <row r="210" spans="1:11" x14ac:dyDescent="0.25">
      <c r="A210">
        <f>'[1]Metabolism Data'!A255</f>
        <v>254</v>
      </c>
      <c r="B210" t="str">
        <f>'[1]Metabolism Data'!B255</f>
        <v>Este</v>
      </c>
      <c r="C210" t="str">
        <f>'[1]Metabolism Data'!C255</f>
        <v>Fall</v>
      </c>
      <c r="D210" t="str">
        <f>'[1]Metabolism Data'!D255</f>
        <v>Buried Down</v>
      </c>
      <c r="E210" t="str">
        <f>'[1]Metabolism Data'!M255</f>
        <v>Control</v>
      </c>
      <c r="F210">
        <f>'[1]Metabolism Data'!Y255</f>
        <v>1.1028104502546956</v>
      </c>
      <c r="G210">
        <f>'[1]Metabolism Data'!AC255</f>
        <v>11.77731007137524</v>
      </c>
      <c r="H210" s="2"/>
      <c r="I210" s="2"/>
      <c r="J210" s="2"/>
      <c r="K210" s="2"/>
    </row>
    <row r="211" spans="1:11" x14ac:dyDescent="0.25">
      <c r="A211">
        <f>'[1]Metabolism Data'!A256</f>
        <v>255</v>
      </c>
      <c r="B211" t="str">
        <f>'[1]Metabolism Data'!B256</f>
        <v>Este</v>
      </c>
      <c r="C211" t="str">
        <f>'[1]Metabolism Data'!C256</f>
        <v>Fall</v>
      </c>
      <c r="D211" t="str">
        <f>'[1]Metabolism Data'!D256</f>
        <v>Buried Down</v>
      </c>
      <c r="E211" t="str">
        <f>'[1]Metabolism Data'!M256</f>
        <v>Control</v>
      </c>
      <c r="F211">
        <f>'[1]Metabolism Data'!Y256</f>
        <v>0.99532075868747671</v>
      </c>
      <c r="H211" s="2"/>
      <c r="I211" s="2"/>
      <c r="J211" s="2"/>
      <c r="K211" s="2"/>
    </row>
    <row r="212" spans="1:11" x14ac:dyDescent="0.25">
      <c r="A212">
        <f>'[1]Metabolism Data'!A257</f>
        <v>256</v>
      </c>
      <c r="B212" t="str">
        <f>'[1]Metabolism Data'!B257</f>
        <v>Este</v>
      </c>
      <c r="C212" t="str">
        <f>'[1]Metabolism Data'!C257</f>
        <v>Fall</v>
      </c>
      <c r="D212" t="str">
        <f>'[1]Metabolism Data'!D257</f>
        <v>Buried Down</v>
      </c>
      <c r="E212" t="str">
        <f>'[1]Metabolism Data'!M257</f>
        <v>Control</v>
      </c>
      <c r="F212">
        <f>'[1]Metabolism Data'!Y257</f>
        <v>0</v>
      </c>
      <c r="G212">
        <f>'[1]Metabolism Data'!AC257</f>
        <v>0</v>
      </c>
      <c r="H212" s="2"/>
      <c r="I212" s="2"/>
      <c r="J212" s="2"/>
      <c r="K212" s="2"/>
    </row>
    <row r="213" spans="1:11" x14ac:dyDescent="0.25">
      <c r="A213">
        <f>'[1]Metabolism Data'!A258</f>
        <v>257</v>
      </c>
      <c r="B213" t="str">
        <f>'[1]Metabolism Data'!B258</f>
        <v>Este</v>
      </c>
      <c r="C213" t="str">
        <f>'[1]Metabolism Data'!C258</f>
        <v>Fall</v>
      </c>
      <c r="D213" t="str">
        <f>'[1]Metabolism Data'!D258</f>
        <v>Buried Down</v>
      </c>
      <c r="E213" t="str">
        <f>'[1]Metabolism Data'!M258</f>
        <v>Control</v>
      </c>
      <c r="F213">
        <f>'[1]Metabolism Data'!Y258</f>
        <v>0.69745653941171415</v>
      </c>
      <c r="G213">
        <f>'[1]Metabolism Data'!AC258</f>
        <v>12.489037320573011</v>
      </c>
      <c r="H213" s="2"/>
      <c r="I213" s="2"/>
      <c r="J213" s="2"/>
      <c r="K213" s="2"/>
    </row>
    <row r="214" spans="1:11" x14ac:dyDescent="0.25">
      <c r="A214">
        <f>'[1]Metabolism Data'!A259</f>
        <v>258</v>
      </c>
      <c r="B214" t="str">
        <f>'[1]Metabolism Data'!B259</f>
        <v>Este</v>
      </c>
      <c r="C214" t="str">
        <f>'[1]Metabolism Data'!C259</f>
        <v>Fall</v>
      </c>
      <c r="D214" t="str">
        <f>'[1]Metabolism Data'!D259</f>
        <v>Buried Down</v>
      </c>
      <c r="E214" t="str">
        <f>'[1]Metabolism Data'!M259</f>
        <v>Control</v>
      </c>
      <c r="F214">
        <f>'[1]Metabolism Data'!Y259</f>
        <v>0.98643024918843303</v>
      </c>
      <c r="G214">
        <f>'[1]Metabolism Data'!AC259</f>
        <v>14.859008530813909</v>
      </c>
      <c r="H214" s="2"/>
      <c r="I214" s="2"/>
      <c r="J214" s="2"/>
      <c r="K214" s="2"/>
    </row>
    <row r="215" spans="1:11" x14ac:dyDescent="0.25">
      <c r="A215">
        <f>'[1]Metabolism Data'!A260</f>
        <v>259</v>
      </c>
      <c r="B215" t="str">
        <f>'[1]Metabolism Data'!B260</f>
        <v>Este</v>
      </c>
      <c r="C215" t="str">
        <f>'[1]Metabolism Data'!C260</f>
        <v>Fall</v>
      </c>
      <c r="D215" t="str">
        <f>'[1]Metabolism Data'!D260</f>
        <v>Buried Down</v>
      </c>
      <c r="E215" t="str">
        <f>'[1]Metabolism Data'!M260</f>
        <v>Glucose</v>
      </c>
      <c r="F215">
        <f>'[1]Metabolism Data'!Y260</f>
        <v>0.56816389631126862</v>
      </c>
      <c r="G215">
        <f>'[1]Metabolism Data'!AC260</f>
        <v>4.011016042781459</v>
      </c>
      <c r="H215">
        <f>F215/AVERAGE($F$207:$F$214)</f>
        <v>0.47844036923823313</v>
      </c>
      <c r="I215">
        <f>AVERAGE(H215:H222)</f>
        <v>5.2737747550381906</v>
      </c>
      <c r="J215">
        <f t="shared" ref="J215:J222" si="25">F215-AVERAGE($F$207:$F$214)</f>
        <v>-0.61936945756497763</v>
      </c>
      <c r="K215">
        <f>AVERAGE(J215:J222)</f>
        <v>5.0752500685621369</v>
      </c>
    </row>
    <row r="216" spans="1:11" x14ac:dyDescent="0.25">
      <c r="A216">
        <f>'[1]Metabolism Data'!A261</f>
        <v>260</v>
      </c>
      <c r="B216" t="str">
        <f>'[1]Metabolism Data'!B261</f>
        <v>Este</v>
      </c>
      <c r="C216" t="str">
        <f>'[1]Metabolism Data'!C261</f>
        <v>Fall</v>
      </c>
      <c r="D216" t="str">
        <f>'[1]Metabolism Data'!D261</f>
        <v>Buried Down</v>
      </c>
      <c r="E216" t="str">
        <f>'[1]Metabolism Data'!M261</f>
        <v>Glucose</v>
      </c>
      <c r="F216">
        <f>'[1]Metabolism Data'!Y261</f>
        <v>3.8985065177491469</v>
      </c>
      <c r="G216">
        <f>'[1]Metabolism Data'!AC261</f>
        <v>6.2277018237082356</v>
      </c>
      <c r="H216">
        <f t="shared" ref="H216:H221" si="26">F216/AVERAGE($F$207:$F$214)</f>
        <v>3.2828606497863579</v>
      </c>
      <c r="J216">
        <f t="shared" si="25"/>
        <v>2.7109731638729007</v>
      </c>
    </row>
    <row r="217" spans="1:11" x14ac:dyDescent="0.25">
      <c r="A217">
        <f>'[1]Metabolism Data'!A262</f>
        <v>261</v>
      </c>
      <c r="B217" t="str">
        <f>'[1]Metabolism Data'!B262</f>
        <v>Este</v>
      </c>
      <c r="C217" t="str">
        <f>'[1]Metabolism Data'!C262</f>
        <v>Fall</v>
      </c>
      <c r="D217" t="str">
        <f>'[1]Metabolism Data'!D262</f>
        <v>Buried Down</v>
      </c>
      <c r="E217" t="str">
        <f>'[1]Metabolism Data'!M262</f>
        <v>Glucose</v>
      </c>
      <c r="F217">
        <f>'[1]Metabolism Data'!Y262</f>
        <v>11.639948457486692</v>
      </c>
      <c r="G217">
        <f>'[1]Metabolism Data'!AC262</f>
        <v>20.810781538462116</v>
      </c>
      <c r="H217">
        <f t="shared" si="26"/>
        <v>9.8017865515040512</v>
      </c>
      <c r="J217">
        <f t="shared" si="25"/>
        <v>10.452415103610447</v>
      </c>
    </row>
    <row r="218" spans="1:11" x14ac:dyDescent="0.25">
      <c r="A218">
        <f>'[1]Metabolism Data'!A263</f>
        <v>262</v>
      </c>
      <c r="B218" t="str">
        <f>'[1]Metabolism Data'!B263</f>
        <v>Este</v>
      </c>
      <c r="C218" t="str">
        <f>'[1]Metabolism Data'!C263</f>
        <v>Fall</v>
      </c>
      <c r="D218" t="str">
        <f>'[1]Metabolism Data'!D263</f>
        <v>Buried Down</v>
      </c>
      <c r="E218" t="str">
        <f>'[1]Metabolism Data'!M263</f>
        <v>Glucose</v>
      </c>
      <c r="F218">
        <f>'[1]Metabolism Data'!Y263</f>
        <v>9.3769574769168909</v>
      </c>
      <c r="G218">
        <f>'[1]Metabolism Data'!AC263</f>
        <v>7.7721121078472235</v>
      </c>
      <c r="H218">
        <f t="shared" si="26"/>
        <v>7.8961634604277995</v>
      </c>
      <c r="J218">
        <f t="shared" si="25"/>
        <v>8.189424123040645</v>
      </c>
    </row>
    <row r="219" spans="1:11" x14ac:dyDescent="0.25">
      <c r="A219">
        <f>'[1]Metabolism Data'!A264</f>
        <v>263</v>
      </c>
      <c r="B219" t="str">
        <f>'[1]Metabolism Data'!B264</f>
        <v>Este</v>
      </c>
      <c r="C219" t="str">
        <f>'[1]Metabolism Data'!C264</f>
        <v>Fall</v>
      </c>
      <c r="D219" t="str">
        <f>'[1]Metabolism Data'!D264</f>
        <v>Buried Down</v>
      </c>
      <c r="E219" t="str">
        <f>'[1]Metabolism Data'!M264</f>
        <v>Glucose</v>
      </c>
      <c r="F219">
        <f>'[1]Metabolism Data'!Y264</f>
        <v>5.0617483296644243</v>
      </c>
      <c r="G219">
        <f>'[1]Metabolism Data'!AC264</f>
        <v>11.79581538461467</v>
      </c>
      <c r="H219">
        <f t="shared" si="26"/>
        <v>4.2624051889930437</v>
      </c>
      <c r="J219">
        <f t="shared" si="25"/>
        <v>3.8742149757881781</v>
      </c>
    </row>
    <row r="220" spans="1:11" x14ac:dyDescent="0.25">
      <c r="A220">
        <f>'[1]Metabolism Data'!A265</f>
        <v>264</v>
      </c>
      <c r="B220" t="str">
        <f>'[1]Metabolism Data'!B265</f>
        <v>Este</v>
      </c>
      <c r="C220" t="str">
        <f>'[1]Metabolism Data'!C265</f>
        <v>Fall</v>
      </c>
      <c r="D220" t="str">
        <f>'[1]Metabolism Data'!D265</f>
        <v>Buried Down</v>
      </c>
      <c r="E220" t="str">
        <f>'[1]Metabolism Data'!M265</f>
        <v>Glucose</v>
      </c>
      <c r="F220">
        <f>'[1]Metabolism Data'!Y265</f>
        <v>7.8434318068605071</v>
      </c>
      <c r="G220">
        <f>'[1]Metabolism Data'!AC265</f>
        <v>59.229432878666827</v>
      </c>
      <c r="H220">
        <f t="shared" si="26"/>
        <v>6.6048096933518865</v>
      </c>
      <c r="J220">
        <f t="shared" si="25"/>
        <v>6.6558984529842604</v>
      </c>
    </row>
    <row r="221" spans="1:11" x14ac:dyDescent="0.25">
      <c r="A221">
        <f>'[1]Metabolism Data'!A266</f>
        <v>265</v>
      </c>
      <c r="B221" t="str">
        <f>'[1]Metabolism Data'!B266</f>
        <v>Este</v>
      </c>
      <c r="C221" t="str">
        <f>'[1]Metabolism Data'!C266</f>
        <v>Fall</v>
      </c>
      <c r="D221" t="str">
        <f>'[1]Metabolism Data'!D266</f>
        <v>Buried Down</v>
      </c>
      <c r="E221" t="str">
        <f>'[1]Metabolism Data'!M266</f>
        <v>Glucose</v>
      </c>
      <c r="F221">
        <f>'[1]Metabolism Data'!Y266</f>
        <v>5.284228027605951</v>
      </c>
      <c r="G221">
        <f>'[1]Metabolism Data'!AC266</f>
        <v>0.64220418221048026</v>
      </c>
      <c r="H221">
        <f t="shared" si="26"/>
        <v>4.4497512514975845</v>
      </c>
      <c r="J221">
        <f t="shared" si="25"/>
        <v>4.0966946737297043</v>
      </c>
    </row>
    <row r="222" spans="1:11" x14ac:dyDescent="0.25">
      <c r="A222">
        <f>'[1]Metabolism Data'!A267</f>
        <v>266</v>
      </c>
      <c r="B222" t="str">
        <f>'[1]Metabolism Data'!B267</f>
        <v>Este</v>
      </c>
      <c r="C222" t="str">
        <f>'[1]Metabolism Data'!C267</f>
        <v>Fall</v>
      </c>
      <c r="D222" t="str">
        <f>'[1]Metabolism Data'!D267</f>
        <v>Buried Down</v>
      </c>
      <c r="E222" t="str">
        <f>'[1]Metabolism Data'!M267</f>
        <v>Glucose</v>
      </c>
      <c r="F222">
        <f>'[1]Metabolism Data'!Y267</f>
        <v>6.42928286691218</v>
      </c>
      <c r="G222">
        <f>'[1]Metabolism Data'!AC267</f>
        <v>8.9936104265412684</v>
      </c>
      <c r="H222">
        <f>F222/AVERAGE($F$207:$F$214)</f>
        <v>5.4139808755065761</v>
      </c>
      <c r="J222">
        <f t="shared" si="25"/>
        <v>5.2417495130359342</v>
      </c>
    </row>
    <row r="223" spans="1:11" x14ac:dyDescent="0.25">
      <c r="A223">
        <f>'[1]Metabolism Data'!A329</f>
        <v>328</v>
      </c>
      <c r="B223" t="str">
        <f>'[1]Metabolism Data'!B329</f>
        <v>Este</v>
      </c>
      <c r="C223" t="str">
        <f>'[1]Metabolism Data'!C329</f>
        <v>Fall</v>
      </c>
      <c r="D223" t="str">
        <f>'[1]Metabolism Data'!D329</f>
        <v>Buried Up</v>
      </c>
      <c r="E223" t="str">
        <f>'[1]Metabolism Data'!M329</f>
        <v>Arabinose</v>
      </c>
      <c r="F223">
        <f>'[1]Metabolism Data'!Y329</f>
        <v>17.113707564771417</v>
      </c>
      <c r="G223">
        <f>'[1]Metabolism Data'!AC329</f>
        <v>2.716647172303448</v>
      </c>
      <c r="H223">
        <f>F223/AVERAGE($F$233:$F$239)</f>
        <v>7.4067918094088201</v>
      </c>
      <c r="I223">
        <f>AVERAGE(H223:H228)</f>
        <v>6.6093647256106864</v>
      </c>
      <c r="J223">
        <f>F223-AVERAGE($F$233:$F$239)</f>
        <v>14.803165024203187</v>
      </c>
      <c r="K223">
        <f>AVERAGE(J223:J228)</f>
        <v>12.960675824086332</v>
      </c>
    </row>
    <row r="224" spans="1:11" x14ac:dyDescent="0.25">
      <c r="A224">
        <f>'[1]Metabolism Data'!A330</f>
        <v>329</v>
      </c>
      <c r="B224" t="str">
        <f>'[1]Metabolism Data'!B330</f>
        <v>Este</v>
      </c>
      <c r="C224" t="str">
        <f>'[1]Metabolism Data'!C330</f>
        <v>Fall</v>
      </c>
      <c r="D224" t="str">
        <f>'[1]Metabolism Data'!D330</f>
        <v>Buried Up</v>
      </c>
      <c r="E224" t="str">
        <f>'[1]Metabolism Data'!M330</f>
        <v>Arabinose</v>
      </c>
      <c r="F224">
        <f>'[1]Metabolism Data'!Y330</f>
        <v>13.624498208631531</v>
      </c>
      <c r="G224">
        <f>'[1]Metabolism Data'!AC330</f>
        <v>18.253751288410562</v>
      </c>
      <c r="H224">
        <f t="shared" ref="H224:H232" si="27">F224/AVERAGE($F$233:$F$239)</f>
        <v>5.8966662458769816</v>
      </c>
      <c r="J224">
        <f t="shared" ref="J224:J232" si="28">F224-AVERAGE($F$233:$F$239)</f>
        <v>11.313955668063301</v>
      </c>
    </row>
    <row r="225" spans="1:11" x14ac:dyDescent="0.25">
      <c r="A225">
        <f>'[1]Metabolism Data'!A331</f>
        <v>330</v>
      </c>
      <c r="B225" t="str">
        <f>'[1]Metabolism Data'!B331</f>
        <v>Este</v>
      </c>
      <c r="C225" t="str">
        <f>'[1]Metabolism Data'!C331</f>
        <v>Fall</v>
      </c>
      <c r="D225" t="str">
        <f>'[1]Metabolism Data'!D331</f>
        <v>Buried Up</v>
      </c>
      <c r="E225" t="str">
        <f>'[1]Metabolism Data'!M331</f>
        <v>Arabinose</v>
      </c>
      <c r="F225">
        <f>'[1]Metabolism Data'!Y331</f>
        <v>12.79914093522479</v>
      </c>
      <c r="G225">
        <f>'[1]Metabolism Data'!AC331</f>
        <v>6.59632317247915</v>
      </c>
      <c r="H225">
        <f t="shared" si="27"/>
        <v>5.5394526222733402</v>
      </c>
      <c r="J225">
        <f t="shared" si="28"/>
        <v>10.48859839465656</v>
      </c>
    </row>
    <row r="226" spans="1:11" x14ac:dyDescent="0.25">
      <c r="A226">
        <f>'[1]Metabolism Data'!A332</f>
        <v>331</v>
      </c>
      <c r="B226" t="str">
        <f>'[1]Metabolism Data'!B332</f>
        <v>Este</v>
      </c>
      <c r="C226" t="str">
        <f>'[1]Metabolism Data'!C332</f>
        <v>Fall</v>
      </c>
      <c r="D226" t="str">
        <f>'[1]Metabolism Data'!D332</f>
        <v>Buried Up</v>
      </c>
      <c r="E226" t="str">
        <f>'[1]Metabolism Data'!M332</f>
        <v>Arabinose</v>
      </c>
      <c r="F226">
        <f>'[1]Metabolism Data'!Y332</f>
        <v>16.790131165819655</v>
      </c>
      <c r="G226">
        <f>'[1]Metabolism Data'!AC332</f>
        <v>21.158093478263197</v>
      </c>
      <c r="H226">
        <f t="shared" si="27"/>
        <v>7.2667483376828317</v>
      </c>
      <c r="J226">
        <f t="shared" si="28"/>
        <v>14.479588625251425</v>
      </c>
    </row>
    <row r="227" spans="1:11" x14ac:dyDescent="0.25">
      <c r="A227">
        <f>'[1]Metabolism Data'!A333</f>
        <v>332</v>
      </c>
      <c r="B227" t="str">
        <f>'[1]Metabolism Data'!B333</f>
        <v>Este</v>
      </c>
      <c r="C227" t="str">
        <f>'[1]Metabolism Data'!C333</f>
        <v>Fall</v>
      </c>
      <c r="D227" t="str">
        <f>'[1]Metabolism Data'!D333</f>
        <v>Buried Up</v>
      </c>
      <c r="E227" t="str">
        <f>'[1]Metabolism Data'!M333</f>
        <v>Arabinose</v>
      </c>
      <c r="F227">
        <f>'[1]Metabolism Data'!Y333</f>
        <v>16.043606430590266</v>
      </c>
      <c r="G227">
        <f>'[1]Metabolism Data'!AC333</f>
        <v>15.59000199708216</v>
      </c>
      <c r="H227">
        <f t="shared" si="27"/>
        <v>6.9436533406758532</v>
      </c>
      <c r="J227">
        <f t="shared" si="28"/>
        <v>13.733063890022036</v>
      </c>
    </row>
    <row r="228" spans="1:11" x14ac:dyDescent="0.25">
      <c r="A228">
        <f>'[1]Metabolism Data'!A334</f>
        <v>333</v>
      </c>
      <c r="B228" t="str">
        <f>'[1]Metabolism Data'!B334</f>
        <v>Este</v>
      </c>
      <c r="C228" t="str">
        <f>'[1]Metabolism Data'!C334</f>
        <v>Fall</v>
      </c>
      <c r="D228" t="str">
        <f>'[1]Metabolism Data'!D334</f>
        <v>Buried Up</v>
      </c>
      <c r="E228" t="str">
        <f>'[1]Metabolism Data'!M334</f>
        <v>Arabinose</v>
      </c>
      <c r="F228">
        <f>'[1]Metabolism Data'!Y334</f>
        <v>15.25622588288971</v>
      </c>
      <c r="G228">
        <f>'[1]Metabolism Data'!AC334</f>
        <v>18.004713584289014</v>
      </c>
      <c r="H228">
        <f t="shared" si="27"/>
        <v>6.6028759977462936</v>
      </c>
      <c r="J228">
        <f t="shared" si="28"/>
        <v>12.94568334232148</v>
      </c>
    </row>
    <row r="229" spans="1:11" x14ac:dyDescent="0.25">
      <c r="A229">
        <f>'[1]Metabolism Data'!A335</f>
        <v>334</v>
      </c>
      <c r="B229" t="str">
        <f>'[1]Metabolism Data'!B335</f>
        <v>Este</v>
      </c>
      <c r="C229" t="str">
        <f>'[1]Metabolism Data'!C335</f>
        <v>Fall</v>
      </c>
      <c r="D229" t="str">
        <f>'[1]Metabolism Data'!D335</f>
        <v>Buried Up</v>
      </c>
      <c r="E229" t="str">
        <f>'[1]Metabolism Data'!M335</f>
        <v>Cellobiose</v>
      </c>
      <c r="F229">
        <f>'[1]Metabolism Data'!Y335</f>
        <v>18.081482630219622</v>
      </c>
      <c r="G229">
        <f>'[1]Metabolism Data'!AC335</f>
        <v>25.368408620685393</v>
      </c>
      <c r="H229">
        <f t="shared" si="27"/>
        <v>7.825643680108505</v>
      </c>
      <c r="I229">
        <f>AVERAGE(H229:H232)</f>
        <v>7.3485143823090642</v>
      </c>
      <c r="J229">
        <f>F229-AVERAGE($F$233:$F$239)</f>
        <v>15.770940089651392</v>
      </c>
      <c r="K229">
        <f>AVERAGE(J229:J232)</f>
        <v>14.668512549734334</v>
      </c>
    </row>
    <row r="230" spans="1:11" x14ac:dyDescent="0.25">
      <c r="A230">
        <f>'[1]Metabolism Data'!A336</f>
        <v>335</v>
      </c>
      <c r="B230" t="str">
        <f>'[1]Metabolism Data'!B336</f>
        <v>Este</v>
      </c>
      <c r="C230" t="str">
        <f>'[1]Metabolism Data'!C336</f>
        <v>Fall</v>
      </c>
      <c r="D230" t="str">
        <f>'[1]Metabolism Data'!D336</f>
        <v>Buried Up</v>
      </c>
      <c r="E230" t="str">
        <f>'[1]Metabolism Data'!M336</f>
        <v>Cellobiose</v>
      </c>
      <c r="F230">
        <f>'[1]Metabolism Data'!Y336</f>
        <v>18.310506618047572</v>
      </c>
      <c r="G230">
        <f>'[1]Metabolism Data'!AC336</f>
        <v>30.395333840305046</v>
      </c>
      <c r="H230">
        <f t="shared" si="27"/>
        <v>7.9247649833551561</v>
      </c>
      <c r="J230">
        <f t="shared" si="28"/>
        <v>15.999964077479342</v>
      </c>
    </row>
    <row r="231" spans="1:11" x14ac:dyDescent="0.25">
      <c r="A231">
        <f>'[1]Metabolism Data'!A337</f>
        <v>336</v>
      </c>
      <c r="B231" t="str">
        <f>'[1]Metabolism Data'!B337</f>
        <v>Este</v>
      </c>
      <c r="C231" t="str">
        <f>'[1]Metabolism Data'!C337</f>
        <v>Fall</v>
      </c>
      <c r="D231" t="str">
        <f>'[1]Metabolism Data'!D337</f>
        <v>Buried Up</v>
      </c>
      <c r="E231" t="str">
        <f>'[1]Metabolism Data'!M337</f>
        <v>Cellobiose</v>
      </c>
      <c r="F231">
        <f>'[1]Metabolism Data'!Y337</f>
        <v>15.676999655697427</v>
      </c>
      <c r="G231">
        <f>'[1]Metabolism Data'!AC337</f>
        <v>27.634910019867746</v>
      </c>
      <c r="H231">
        <f t="shared" si="27"/>
        <v>6.7849863746035988</v>
      </c>
      <c r="J231">
        <f t="shared" si="28"/>
        <v>13.366457115129197</v>
      </c>
    </row>
    <row r="232" spans="1:11" x14ac:dyDescent="0.25">
      <c r="A232">
        <f>'[1]Metabolism Data'!A338</f>
        <v>337</v>
      </c>
      <c r="B232" t="str">
        <f>'[1]Metabolism Data'!B338</f>
        <v>Este</v>
      </c>
      <c r="C232" t="str">
        <f>'[1]Metabolism Data'!C338</f>
        <v>Fall</v>
      </c>
      <c r="D232" t="str">
        <f>'[1]Metabolism Data'!D338</f>
        <v>Buried Up</v>
      </c>
      <c r="E232" t="str">
        <f>'[1]Metabolism Data'!M338</f>
        <v>Cellobiose</v>
      </c>
      <c r="F232">
        <f>'[1]Metabolism Data'!Y338</f>
        <v>15.847231457245636</v>
      </c>
      <c r="G232">
        <f>'[1]Metabolism Data'!AC338</f>
        <v>17.685652871753586</v>
      </c>
      <c r="H232">
        <f t="shared" si="27"/>
        <v>6.8586624911689942</v>
      </c>
      <c r="J232">
        <f t="shared" si="28"/>
        <v>13.536688916677406</v>
      </c>
    </row>
    <row r="233" spans="1:11" x14ac:dyDescent="0.25">
      <c r="A233">
        <f>'[1]Metabolism Data'!A316</f>
        <v>315</v>
      </c>
      <c r="B233" t="str">
        <f>'[1]Metabolism Data'!B316</f>
        <v>Este</v>
      </c>
      <c r="C233" t="str">
        <f>'[1]Metabolism Data'!C316</f>
        <v>Fall</v>
      </c>
      <c r="D233" t="str">
        <f>'[1]Metabolism Data'!D316</f>
        <v>Buried Up</v>
      </c>
      <c r="E233" t="str">
        <f>'[1]Metabolism Data'!M316</f>
        <v>Control</v>
      </c>
      <c r="F233">
        <f>'[1]Metabolism Data'!Y316</f>
        <v>1.5890290305632191</v>
      </c>
      <c r="G233">
        <f>'[1]Metabolism Data'!AC316</f>
        <v>19.107531034489593</v>
      </c>
      <c r="H233" s="2"/>
      <c r="I233" s="2"/>
      <c r="J233" s="2"/>
      <c r="K233" s="2"/>
    </row>
    <row r="234" spans="1:11" x14ac:dyDescent="0.25">
      <c r="A234">
        <f>'[1]Metabolism Data'!A317</f>
        <v>316</v>
      </c>
      <c r="B234" t="str">
        <f>'[1]Metabolism Data'!B317</f>
        <v>Este</v>
      </c>
      <c r="C234" t="str">
        <f>'[1]Metabolism Data'!C317</f>
        <v>Fall</v>
      </c>
      <c r="D234" t="str">
        <f>'[1]Metabolism Data'!D317</f>
        <v>Buried Up</v>
      </c>
      <c r="E234" t="str">
        <f>'[1]Metabolism Data'!M317</f>
        <v>Control</v>
      </c>
      <c r="F234">
        <f>'[1]Metabolism Data'!Y317</f>
        <v>3.528542159838437</v>
      </c>
      <c r="G234">
        <f>'[1]Metabolism Data'!AC317</f>
        <v>11.236853932583237</v>
      </c>
      <c r="H234" s="2"/>
      <c r="I234" s="2"/>
      <c r="J234" s="2"/>
      <c r="K234" s="2"/>
    </row>
    <row r="235" spans="1:11" x14ac:dyDescent="0.25">
      <c r="A235">
        <f>'[1]Metabolism Data'!A318</f>
        <v>317</v>
      </c>
      <c r="B235" t="str">
        <f>'[1]Metabolism Data'!B318</f>
        <v>Este</v>
      </c>
      <c r="C235" t="str">
        <f>'[1]Metabolism Data'!C318</f>
        <v>Fall</v>
      </c>
      <c r="D235" t="str">
        <f>'[1]Metabolism Data'!D318</f>
        <v>Buried Up</v>
      </c>
      <c r="E235" t="str">
        <f>'[1]Metabolism Data'!M318</f>
        <v>Control</v>
      </c>
      <c r="F235">
        <f>'[1]Metabolism Data'!Y318</f>
        <v>0.28709525499047694</v>
      </c>
      <c r="G235">
        <f>'[1]Metabolism Data'!AC318</f>
        <v>30.364882527884415</v>
      </c>
      <c r="H235" s="2"/>
      <c r="I235" s="2"/>
      <c r="J235" s="2"/>
      <c r="K235" s="2"/>
    </row>
    <row r="236" spans="1:11" x14ac:dyDescent="0.25">
      <c r="A236">
        <f>'[1]Metabolism Data'!A319</f>
        <v>318</v>
      </c>
      <c r="B236" t="str">
        <f>'[1]Metabolism Data'!B319</f>
        <v>Este</v>
      </c>
      <c r="C236" t="str">
        <f>'[1]Metabolism Data'!C319</f>
        <v>Fall</v>
      </c>
      <c r="D236" t="str">
        <f>'[1]Metabolism Data'!D319</f>
        <v>Buried Up</v>
      </c>
      <c r="E236" t="str">
        <f>'[1]Metabolism Data'!M319</f>
        <v>Control</v>
      </c>
      <c r="F236">
        <f>'[1]Metabolism Data'!Y319</f>
        <v>2.1732098892923029</v>
      </c>
      <c r="G236">
        <f>'[1]Metabolism Data'!AC319</f>
        <v>5.7244398190044059</v>
      </c>
      <c r="H236" s="2"/>
      <c r="I236" s="2"/>
      <c r="J236" s="2"/>
      <c r="K236" s="2"/>
    </row>
    <row r="237" spans="1:11" x14ac:dyDescent="0.25">
      <c r="A237">
        <f>'[1]Metabolism Data'!A320</f>
        <v>319</v>
      </c>
      <c r="B237" t="str">
        <f>'[1]Metabolism Data'!B320</f>
        <v>Este</v>
      </c>
      <c r="C237" t="str">
        <f>'[1]Metabolism Data'!C320</f>
        <v>Fall</v>
      </c>
      <c r="D237" t="str">
        <f>'[1]Metabolism Data'!D320</f>
        <v>Buried Up</v>
      </c>
      <c r="E237" t="str">
        <f>'[1]Metabolism Data'!M320</f>
        <v>Control</v>
      </c>
      <c r="F237">
        <f>'[1]Metabolism Data'!Y320</f>
        <v>1.4097632305669556</v>
      </c>
      <c r="G237">
        <f>'[1]Metabolism Data'!AC320</f>
        <v>13.751099999991355</v>
      </c>
      <c r="H237" s="2"/>
      <c r="I237" s="2"/>
      <c r="J237" s="2"/>
      <c r="K237" s="2"/>
    </row>
    <row r="238" spans="1:11" x14ac:dyDescent="0.25">
      <c r="A238">
        <f>'[1]Metabolism Data'!A321</f>
        <v>320</v>
      </c>
      <c r="B238" t="str">
        <f>'[1]Metabolism Data'!B321</f>
        <v>Este</v>
      </c>
      <c r="C238" t="str">
        <f>'[1]Metabolism Data'!C321</f>
        <v>Fall</v>
      </c>
      <c r="D238" t="str">
        <f>'[1]Metabolism Data'!D321</f>
        <v>Buried Up</v>
      </c>
      <c r="E238" t="str">
        <f>'[1]Metabolism Data'!M321</f>
        <v>Control</v>
      </c>
      <c r="F238">
        <f>'[1]Metabolism Data'!Y321</f>
        <v>3.3154480545741762</v>
      </c>
      <c r="G238">
        <f>'[1]Metabolism Data'!AC321</f>
        <v>4.7788769032259122</v>
      </c>
      <c r="H238" s="2"/>
      <c r="I238" s="2"/>
      <c r="J238" s="2"/>
      <c r="K238" s="2"/>
    </row>
    <row r="239" spans="1:11" x14ac:dyDescent="0.25">
      <c r="A239">
        <f>'[1]Metabolism Data'!A322</f>
        <v>321</v>
      </c>
      <c r="B239" t="str">
        <f>'[1]Metabolism Data'!B322</f>
        <v>Este</v>
      </c>
      <c r="C239" t="str">
        <f>'[1]Metabolism Data'!C322</f>
        <v>Fall</v>
      </c>
      <c r="D239" t="str">
        <f>'[1]Metabolism Data'!D322</f>
        <v>Buried Up</v>
      </c>
      <c r="E239" t="str">
        <f>'[1]Metabolism Data'!M322</f>
        <v>Control</v>
      </c>
      <c r="F239">
        <f>'[1]Metabolism Data'!Y322</f>
        <v>3.8707101641520425</v>
      </c>
      <c r="G239">
        <f>'[1]Metabolism Data'!AC322</f>
        <v>26.048512285705577</v>
      </c>
      <c r="H239" s="2"/>
      <c r="I239" s="2"/>
      <c r="J239" s="2"/>
      <c r="K239" s="2"/>
    </row>
    <row r="240" spans="1:11" x14ac:dyDescent="0.25">
      <c r="A240">
        <f>'[1]Metabolism Data'!A323</f>
        <v>322</v>
      </c>
      <c r="B240" t="str">
        <f>'[1]Metabolism Data'!B323</f>
        <v>Este</v>
      </c>
      <c r="C240" t="str">
        <f>'[1]Metabolism Data'!C323</f>
        <v>Fall</v>
      </c>
      <c r="D240" t="str">
        <f>'[1]Metabolism Data'!D323</f>
        <v>Buried Up</v>
      </c>
      <c r="E240" t="str">
        <f>'[1]Metabolism Data'!M323</f>
        <v>Glucose</v>
      </c>
      <c r="F240">
        <f>'[1]Metabolism Data'!Y323</f>
        <v>12.298036950733243</v>
      </c>
      <c r="G240">
        <f>'[1]Metabolism Data'!AC323</f>
        <v>5.0639785115166145</v>
      </c>
      <c r="H240">
        <f t="shared" ref="H240:H245" si="29">F240/AVERAGE($F$233:$F$239)</f>
        <v>5.3225754275481956</v>
      </c>
      <c r="I240">
        <f>AVERAGE(H240:H245)</f>
        <v>7.5499027351088293</v>
      </c>
      <c r="J240">
        <f t="shared" ref="J240:J245" si="30">F240-AVERAGE($F$233:$F$239)</f>
        <v>9.9874944101650129</v>
      </c>
      <c r="K240">
        <f>AVERAGE(J240:J245)</f>
        <v>15.133828906053154</v>
      </c>
    </row>
    <row r="241" spans="1:11" x14ac:dyDescent="0.25">
      <c r="A241">
        <f>'[1]Metabolism Data'!A324</f>
        <v>323</v>
      </c>
      <c r="B241" t="str">
        <f>'[1]Metabolism Data'!B324</f>
        <v>Este</v>
      </c>
      <c r="C241" t="str">
        <f>'[1]Metabolism Data'!C324</f>
        <v>Fall</v>
      </c>
      <c r="D241" t="str">
        <f>'[1]Metabolism Data'!D324</f>
        <v>Buried Up</v>
      </c>
      <c r="E241" t="str">
        <f>'[1]Metabolism Data'!M324</f>
        <v>Glucose</v>
      </c>
      <c r="F241">
        <f>'[1]Metabolism Data'!Y324</f>
        <v>17.432302720185294</v>
      </c>
      <c r="G241">
        <f>'[1]Metabolism Data'!AC324</f>
        <v>12.29069182330791</v>
      </c>
      <c r="H241">
        <f t="shared" si="29"/>
        <v>7.5446794049929835</v>
      </c>
      <c r="J241">
        <f t="shared" si="30"/>
        <v>15.121760179617064</v>
      </c>
    </row>
    <row r="242" spans="1:11" x14ac:dyDescent="0.25">
      <c r="A242">
        <f>'[1]Metabolism Data'!A325</f>
        <v>324</v>
      </c>
      <c r="B242" t="str">
        <f>'[1]Metabolism Data'!B325</f>
        <v>Este</v>
      </c>
      <c r="C242" t="str">
        <f>'[1]Metabolism Data'!C325</f>
        <v>Fall</v>
      </c>
      <c r="D242" t="str">
        <f>'[1]Metabolism Data'!D325</f>
        <v>Buried Up</v>
      </c>
      <c r="E242" t="str">
        <f>'[1]Metabolism Data'!M325</f>
        <v>Glucose</v>
      </c>
      <c r="F242">
        <f>'[1]Metabolism Data'!Y325</f>
        <v>14.487653329073339</v>
      </c>
      <c r="G242">
        <f>'[1]Metabolism Data'!AC325</f>
        <v>24.013114925368168</v>
      </c>
      <c r="H242">
        <f t="shared" si="29"/>
        <v>6.2702387316835111</v>
      </c>
      <c r="J242">
        <f t="shared" si="30"/>
        <v>12.177110788505109</v>
      </c>
    </row>
    <row r="243" spans="1:11" x14ac:dyDescent="0.25">
      <c r="A243">
        <f>'[1]Metabolism Data'!A326</f>
        <v>325</v>
      </c>
      <c r="B243" t="str">
        <f>'[1]Metabolism Data'!B326</f>
        <v>Este</v>
      </c>
      <c r="C243" t="str">
        <f>'[1]Metabolism Data'!C326</f>
        <v>Fall</v>
      </c>
      <c r="D243" t="str">
        <f>'[1]Metabolism Data'!D326</f>
        <v>Buried Up</v>
      </c>
      <c r="E243" t="str">
        <f>'[1]Metabolism Data'!M326</f>
        <v>Glucose</v>
      </c>
      <c r="F243">
        <f>'[1]Metabolism Data'!Y326</f>
        <v>20.883007069566219</v>
      </c>
      <c r="G243">
        <f>'[1]Metabolism Data'!AC326</f>
        <v>21.406363534884964</v>
      </c>
      <c r="H243">
        <f t="shared" si="29"/>
        <v>9.0381400484539327</v>
      </c>
      <c r="J243">
        <f t="shared" si="30"/>
        <v>18.572464528997987</v>
      </c>
    </row>
    <row r="244" spans="1:11" x14ac:dyDescent="0.25">
      <c r="A244">
        <f>'[1]Metabolism Data'!A327</f>
        <v>326</v>
      </c>
      <c r="B244" t="str">
        <f>'[1]Metabolism Data'!B327</f>
        <v>Este</v>
      </c>
      <c r="C244" t="str">
        <f>'[1]Metabolism Data'!C327</f>
        <v>Fall</v>
      </c>
      <c r="D244" t="str">
        <f>'[1]Metabolism Data'!D327</f>
        <v>Buried Up</v>
      </c>
      <c r="E244" t="str">
        <f>'[1]Metabolism Data'!M327</f>
        <v>Glucose</v>
      </c>
      <c r="F244">
        <f>'[1]Metabolism Data'!Y327</f>
        <v>22.034592491876982</v>
      </c>
      <c r="G244">
        <f>'[1]Metabolism Data'!AC327</f>
        <v>20.535088259606379</v>
      </c>
      <c r="H244">
        <f t="shared" si="29"/>
        <v>9.5365448179361483</v>
      </c>
      <c r="J244">
        <f t="shared" si="30"/>
        <v>19.72404995130875</v>
      </c>
    </row>
    <row r="245" spans="1:11" x14ac:dyDescent="0.25">
      <c r="A245">
        <f>'[1]Metabolism Data'!A328</f>
        <v>327</v>
      </c>
      <c r="B245" t="str">
        <f>'[1]Metabolism Data'!B328</f>
        <v>Este</v>
      </c>
      <c r="C245" t="str">
        <f>'[1]Metabolism Data'!C328</f>
        <v>Fall</v>
      </c>
      <c r="D245" t="str">
        <f>'[1]Metabolism Data'!D328</f>
        <v>Buried Up</v>
      </c>
      <c r="E245" t="str">
        <f>'[1]Metabolism Data'!M328</f>
        <v>Glucose</v>
      </c>
      <c r="F245">
        <f>'[1]Metabolism Data'!Y328</f>
        <v>17.530636118293241</v>
      </c>
      <c r="G245">
        <f>'[1]Metabolism Data'!AC328</f>
        <v>10.400251320473151</v>
      </c>
      <c r="H245">
        <f t="shared" si="29"/>
        <v>7.5872379800382044</v>
      </c>
      <c r="J245">
        <f t="shared" si="30"/>
        <v>15.220093577725011</v>
      </c>
    </row>
    <row r="246" spans="1:11" x14ac:dyDescent="0.25">
      <c r="A246">
        <f>'[1]Metabolism Data'!A300</f>
        <v>299</v>
      </c>
      <c r="B246" t="str">
        <f>'[1]Metabolism Data'!B300</f>
        <v>Este</v>
      </c>
      <c r="C246" t="str">
        <f>'[1]Metabolism Data'!C300</f>
        <v>Fall</v>
      </c>
      <c r="D246" t="str">
        <f>'[1]Metabolism Data'!D300</f>
        <v>Daylight</v>
      </c>
      <c r="E246" t="str">
        <f>'[1]Metabolism Data'!M300</f>
        <v>Arabinose</v>
      </c>
      <c r="F246">
        <f>'[1]Metabolism Data'!Y300</f>
        <v>11.437218084245336</v>
      </c>
      <c r="G246">
        <f>'[1]Metabolism Data'!AC300</f>
        <v>8.7940669683252093</v>
      </c>
      <c r="H246">
        <f>F246/AVERAGE($F$262:$F$269)</f>
        <v>15.576794010737231</v>
      </c>
      <c r="I246">
        <f>AVERAGE(H246:H253)</f>
        <v>14.370755968040852</v>
      </c>
      <c r="J246">
        <f>F246-AVERAGE($F$262:$F$269)</f>
        <v>10.702970839506685</v>
      </c>
      <c r="K246">
        <f>AVERAGE(J246:J253)</f>
        <v>9.8174407296068722</v>
      </c>
    </row>
    <row r="247" spans="1:11" x14ac:dyDescent="0.25">
      <c r="A247">
        <f>'[1]Metabolism Data'!A301</f>
        <v>300</v>
      </c>
      <c r="B247" t="str">
        <f>'[1]Metabolism Data'!B301</f>
        <v>Este</v>
      </c>
      <c r="C247" t="str">
        <f>'[1]Metabolism Data'!C301</f>
        <v>Fall</v>
      </c>
      <c r="D247" t="str">
        <f>'[1]Metabolism Data'!D301</f>
        <v>Daylight</v>
      </c>
      <c r="E247" t="str">
        <f>'[1]Metabolism Data'!M301</f>
        <v>Arabinose</v>
      </c>
      <c r="F247">
        <f>'[1]Metabolism Data'!Y301</f>
        <v>12.371396659653769</v>
      </c>
      <c r="G247">
        <f>'[1]Metabolism Data'!AC301</f>
        <v>11.805349638766772</v>
      </c>
      <c r="H247">
        <f t="shared" ref="H247:H261" si="31">F247/AVERAGE($F$262:$F$269)</f>
        <v>16.849088298666015</v>
      </c>
      <c r="J247">
        <f t="shared" ref="J247:J261" si="32">F247-AVERAGE($F$262:$F$269)</f>
        <v>11.637149414915118</v>
      </c>
    </row>
    <row r="248" spans="1:11" x14ac:dyDescent="0.25">
      <c r="A248">
        <f>'[1]Metabolism Data'!A302</f>
        <v>301</v>
      </c>
      <c r="B248" t="str">
        <f>'[1]Metabolism Data'!B302</f>
        <v>Este</v>
      </c>
      <c r="C248" t="str">
        <f>'[1]Metabolism Data'!C302</f>
        <v>Fall</v>
      </c>
      <c r="D248" t="str">
        <f>'[1]Metabolism Data'!D302</f>
        <v>Daylight</v>
      </c>
      <c r="E248" t="str">
        <f>'[1]Metabolism Data'!M302</f>
        <v>Arabinose</v>
      </c>
      <c r="F248">
        <f>'[1]Metabolism Data'!Y302</f>
        <v>9.2983917325251557</v>
      </c>
      <c r="G248">
        <f>'[1]Metabolism Data'!AC302</f>
        <v>26.169494273124183</v>
      </c>
      <c r="H248">
        <f t="shared" si="31"/>
        <v>12.663842866492248</v>
      </c>
      <c r="J248">
        <f t="shared" si="32"/>
        <v>8.5641444877865052</v>
      </c>
    </row>
    <row r="249" spans="1:11" x14ac:dyDescent="0.25">
      <c r="A249">
        <f>'[1]Metabolism Data'!A303</f>
        <v>302</v>
      </c>
      <c r="B249" t="str">
        <f>'[1]Metabolism Data'!B303</f>
        <v>Este</v>
      </c>
      <c r="C249" t="str">
        <f>'[1]Metabolism Data'!C303</f>
        <v>Fall</v>
      </c>
      <c r="D249" t="str">
        <f>'[1]Metabolism Data'!D303</f>
        <v>Daylight</v>
      </c>
      <c r="E249" t="str">
        <f>'[1]Metabolism Data'!M303</f>
        <v>Arabinose</v>
      </c>
      <c r="F249">
        <f>'[1]Metabolism Data'!Y303</f>
        <v>10.51372113085576</v>
      </c>
      <c r="G249">
        <f>'[1]Metabolism Data'!AC303</f>
        <v>37.014239097736706</v>
      </c>
      <c r="H249">
        <f t="shared" si="31"/>
        <v>14.319047441026525</v>
      </c>
      <c r="J249">
        <f t="shared" si="32"/>
        <v>9.7794738861171098</v>
      </c>
    </row>
    <row r="250" spans="1:11" x14ac:dyDescent="0.25">
      <c r="A250">
        <f>'[1]Metabolism Data'!A304</f>
        <v>303</v>
      </c>
      <c r="B250" t="str">
        <f>'[1]Metabolism Data'!B304</f>
        <v>Este</v>
      </c>
      <c r="C250" t="str">
        <f>'[1]Metabolism Data'!C304</f>
        <v>Fall</v>
      </c>
      <c r="D250" t="str">
        <f>'[1]Metabolism Data'!D304</f>
        <v>Daylight</v>
      </c>
      <c r="E250" t="str">
        <f>'[1]Metabolism Data'!M304</f>
        <v>Arabinose</v>
      </c>
      <c r="F250">
        <f>'[1]Metabolism Data'!Y304</f>
        <v>9.1180502994813946</v>
      </c>
      <c r="G250">
        <f>'[1]Metabolism Data'!AC304</f>
        <v>14.969502859558261</v>
      </c>
      <c r="H250">
        <f t="shared" si="31"/>
        <v>12.418228825260194</v>
      </c>
      <c r="J250">
        <f t="shared" si="32"/>
        <v>8.383803054742744</v>
      </c>
    </row>
    <row r="251" spans="1:11" x14ac:dyDescent="0.25">
      <c r="A251">
        <f>'[1]Metabolism Data'!A305</f>
        <v>304</v>
      </c>
      <c r="B251" t="str">
        <f>'[1]Metabolism Data'!B305</f>
        <v>Este</v>
      </c>
      <c r="C251" t="str">
        <f>'[1]Metabolism Data'!C305</f>
        <v>Fall</v>
      </c>
      <c r="D251" t="str">
        <f>'[1]Metabolism Data'!D305</f>
        <v>Daylight</v>
      </c>
      <c r="E251" t="str">
        <f>'[1]Metabolism Data'!M305</f>
        <v>Arabinose</v>
      </c>
      <c r="F251">
        <f>'[1]Metabolism Data'!Y305</f>
        <v>12.497917083482797</v>
      </c>
      <c r="G251">
        <f>'[1]Metabolism Data'!AC305</f>
        <v>31.32504291497953</v>
      </c>
      <c r="H251">
        <f t="shared" si="31"/>
        <v>17.021401405369005</v>
      </c>
      <c r="J251">
        <f t="shared" si="32"/>
        <v>11.763669838744146</v>
      </c>
    </row>
    <row r="252" spans="1:11" x14ac:dyDescent="0.25">
      <c r="A252">
        <f>'[1]Metabolism Data'!A306</f>
        <v>305</v>
      </c>
      <c r="B252" t="str">
        <f>'[1]Metabolism Data'!B306</f>
        <v>Este</v>
      </c>
      <c r="C252" t="str">
        <f>'[1]Metabolism Data'!C306</f>
        <v>Fall</v>
      </c>
      <c r="D252" t="str">
        <f>'[1]Metabolism Data'!D306</f>
        <v>Daylight</v>
      </c>
      <c r="E252" t="str">
        <f>'[1]Metabolism Data'!M306</f>
        <v>Arabinose</v>
      </c>
      <c r="F252">
        <f>'[1]Metabolism Data'!Y306</f>
        <v>8.381248575951707</v>
      </c>
      <c r="G252">
        <f>'[1]Metabolism Data'!AC306</f>
        <v>6.8042268672197244</v>
      </c>
      <c r="H252">
        <f t="shared" si="31"/>
        <v>11.414749780824765</v>
      </c>
      <c r="J252">
        <f t="shared" si="32"/>
        <v>7.6470013312130556</v>
      </c>
    </row>
    <row r="253" spans="1:11" x14ac:dyDescent="0.25">
      <c r="A253">
        <f>'[1]Metabolism Data'!A307</f>
        <v>306</v>
      </c>
      <c r="B253" t="str">
        <f>'[1]Metabolism Data'!B307</f>
        <v>Este</v>
      </c>
      <c r="C253" t="str">
        <f>'[1]Metabolism Data'!C307</f>
        <v>Fall</v>
      </c>
      <c r="D253" t="str">
        <f>'[1]Metabolism Data'!D307</f>
        <v>Daylight</v>
      </c>
      <c r="E253" t="str">
        <f>'[1]Metabolism Data'!M307</f>
        <v>Arabinose</v>
      </c>
      <c r="F253">
        <f>'[1]Metabolism Data'!Y307</f>
        <v>10.795560228568267</v>
      </c>
      <c r="G253">
        <f>'[1]Metabolism Data'!AC307</f>
        <v>15.562742245988991</v>
      </c>
      <c r="H253">
        <f t="shared" si="31"/>
        <v>14.702895115950827</v>
      </c>
      <c r="J253">
        <f t="shared" si="32"/>
        <v>10.061312983829616</v>
      </c>
    </row>
    <row r="254" spans="1:11" x14ac:dyDescent="0.25">
      <c r="A254">
        <f>'[1]Metabolism Data'!A308</f>
        <v>307</v>
      </c>
      <c r="B254" t="str">
        <f>'[1]Metabolism Data'!B308</f>
        <v>Este</v>
      </c>
      <c r="C254" t="str">
        <f>'[1]Metabolism Data'!C308</f>
        <v>Fall</v>
      </c>
      <c r="D254" t="str">
        <f>'[1]Metabolism Data'!D308</f>
        <v>Daylight</v>
      </c>
      <c r="E254" t="str">
        <f>'[1]Metabolism Data'!M308</f>
        <v>Cellobiose</v>
      </c>
      <c r="F254">
        <f>'[1]Metabolism Data'!Y308</f>
        <v>11.334569793996549</v>
      </c>
      <c r="G254">
        <f>'[1]Metabolism Data'!AC308</f>
        <v>27.502199999990811</v>
      </c>
      <c r="H254">
        <f t="shared" si="31"/>
        <v>15.436993295127703</v>
      </c>
      <c r="I254">
        <f>AVERAGE(H254:H261)</f>
        <v>17.09942900608209</v>
      </c>
      <c r="J254">
        <f t="shared" si="32"/>
        <v>10.600322549257898</v>
      </c>
      <c r="K254">
        <f>AVERAGE(J254:J261)</f>
        <v>11.820961389581297</v>
      </c>
    </row>
    <row r="255" spans="1:11" x14ac:dyDescent="0.25">
      <c r="A255">
        <f>'[1]Metabolism Data'!A309</f>
        <v>308</v>
      </c>
      <c r="B255" t="str">
        <f>'[1]Metabolism Data'!B309</f>
        <v>Este</v>
      </c>
      <c r="C255" t="str">
        <f>'[1]Metabolism Data'!C309</f>
        <v>Fall</v>
      </c>
      <c r="D255" t="str">
        <f>'[1]Metabolism Data'!D309</f>
        <v>Daylight</v>
      </c>
      <c r="E255" t="str">
        <f>'[1]Metabolism Data'!M309</f>
        <v>Cellobiose</v>
      </c>
      <c r="F255">
        <f>'[1]Metabolism Data'!Y309</f>
        <v>17.365156846112793</v>
      </c>
      <c r="G255">
        <f>'[1]Metabolism Data'!AC309</f>
        <v>14.51850678733072</v>
      </c>
      <c r="H255">
        <f t="shared" si="31"/>
        <v>23.65028533718743</v>
      </c>
      <c r="J255">
        <f t="shared" si="32"/>
        <v>16.630909601374142</v>
      </c>
    </row>
    <row r="256" spans="1:11" x14ac:dyDescent="0.25">
      <c r="A256">
        <f>'[1]Metabolism Data'!A310</f>
        <v>309</v>
      </c>
      <c r="B256" t="str">
        <f>'[1]Metabolism Data'!B310</f>
        <v>Este</v>
      </c>
      <c r="C256" t="str">
        <f>'[1]Metabolism Data'!C310</f>
        <v>Fall</v>
      </c>
      <c r="D256" t="str">
        <f>'[1]Metabolism Data'!D310</f>
        <v>Daylight</v>
      </c>
      <c r="E256" t="str">
        <f>'[1]Metabolism Data'!M310</f>
        <v>Cellobiose</v>
      </c>
      <c r="F256">
        <f>'[1]Metabolism Data'!Y310</f>
        <v>16.67674883706708</v>
      </c>
      <c r="G256">
        <f>'[1]Metabolism Data'!AC310</f>
        <v>34.42239642856827</v>
      </c>
      <c r="H256">
        <f t="shared" si="31"/>
        <v>22.712715582614166</v>
      </c>
      <c r="J256">
        <f t="shared" si="32"/>
        <v>15.94250159232843</v>
      </c>
    </row>
    <row r="257" spans="1:11" x14ac:dyDescent="0.25">
      <c r="A257">
        <f>'[1]Metabolism Data'!A311</f>
        <v>310</v>
      </c>
      <c r="B257" t="str">
        <f>'[1]Metabolism Data'!B311</f>
        <v>Este</v>
      </c>
      <c r="C257" t="str">
        <f>'[1]Metabolism Data'!C311</f>
        <v>Fall</v>
      </c>
      <c r="D257" t="str">
        <f>'[1]Metabolism Data'!D311</f>
        <v>Daylight</v>
      </c>
      <c r="E257" t="str">
        <f>'[1]Metabolism Data'!M311</f>
        <v>Cellobiose</v>
      </c>
      <c r="F257">
        <f>'[1]Metabolism Data'!Y311</f>
        <v>13.603097008494746</v>
      </c>
      <c r="G257">
        <f>'[1]Metabolism Data'!AC311</f>
        <v>53.170920000005857</v>
      </c>
      <c r="H257">
        <f t="shared" si="31"/>
        <v>18.526589110098257</v>
      </c>
      <c r="J257">
        <f t="shared" si="32"/>
        <v>12.868849763756096</v>
      </c>
    </row>
    <row r="258" spans="1:11" x14ac:dyDescent="0.25">
      <c r="A258">
        <f>'[1]Metabolism Data'!A312</f>
        <v>311</v>
      </c>
      <c r="B258" t="str">
        <f>'[1]Metabolism Data'!B312</f>
        <v>Este</v>
      </c>
      <c r="C258" t="str">
        <f>'[1]Metabolism Data'!C312</f>
        <v>Fall</v>
      </c>
      <c r="D258" t="str">
        <f>'[1]Metabolism Data'!D312</f>
        <v>Daylight</v>
      </c>
      <c r="E258" t="str">
        <f>'[1]Metabolism Data'!M312</f>
        <v>Cellobiose</v>
      </c>
      <c r="F258">
        <f>'[1]Metabolism Data'!Y312</f>
        <v>11.165636916321148</v>
      </c>
      <c r="G258">
        <f>'[1]Metabolism Data'!AC312</f>
        <v>41.806944942700021</v>
      </c>
      <c r="H258">
        <f t="shared" si="31"/>
        <v>15.206917011034147</v>
      </c>
      <c r="J258">
        <f t="shared" si="32"/>
        <v>10.431389671582497</v>
      </c>
    </row>
    <row r="259" spans="1:11" x14ac:dyDescent="0.25">
      <c r="A259">
        <f>'[1]Metabolism Data'!A313</f>
        <v>312</v>
      </c>
      <c r="B259" t="str">
        <f>'[1]Metabolism Data'!B313</f>
        <v>Este</v>
      </c>
      <c r="C259" t="str">
        <f>'[1]Metabolism Data'!C313</f>
        <v>Fall</v>
      </c>
      <c r="D259" t="str">
        <f>'[1]Metabolism Data'!D313</f>
        <v>Daylight</v>
      </c>
      <c r="E259" t="str">
        <f>'[1]Metabolism Data'!M313</f>
        <v>Cellobiose</v>
      </c>
      <c r="F259">
        <f>'[1]Metabolism Data'!Y313</f>
        <v>11.67021922879475</v>
      </c>
      <c r="G259">
        <f>'[1]Metabolism Data'!AC313</f>
        <v>24.481106512866344</v>
      </c>
      <c r="H259">
        <f t="shared" si="31"/>
        <v>15.894127369791711</v>
      </c>
      <c r="J259">
        <f t="shared" si="32"/>
        <v>10.935971984056099</v>
      </c>
    </row>
    <row r="260" spans="1:11" x14ac:dyDescent="0.25">
      <c r="A260">
        <f>'[1]Metabolism Data'!A314</f>
        <v>313</v>
      </c>
      <c r="B260" t="str">
        <f>'[1]Metabolism Data'!B314</f>
        <v>Este</v>
      </c>
      <c r="C260" t="str">
        <f>'[1]Metabolism Data'!C314</f>
        <v>Fall</v>
      </c>
      <c r="D260" t="str">
        <f>'[1]Metabolism Data'!D314</f>
        <v>Daylight</v>
      </c>
      <c r="E260" t="str">
        <f>'[1]Metabolism Data'!M314</f>
        <v>Cellobiose</v>
      </c>
      <c r="F260">
        <f>'[1]Metabolism Data'!Y314</f>
        <v>11.228232580816943</v>
      </c>
      <c r="G260">
        <f>'[1]Metabolism Data'!AC314</f>
        <v>8.9494863934426281</v>
      </c>
      <c r="H260">
        <f t="shared" si="31"/>
        <v>15.292168491300956</v>
      </c>
      <c r="J260">
        <f t="shared" si="32"/>
        <v>10.493985336078293</v>
      </c>
    </row>
    <row r="261" spans="1:11" x14ac:dyDescent="0.25">
      <c r="A261">
        <f>'[1]Metabolism Data'!A315</f>
        <v>314</v>
      </c>
      <c r="B261" t="str">
        <f>'[1]Metabolism Data'!B315</f>
        <v>Este</v>
      </c>
      <c r="C261" t="str">
        <f>'[1]Metabolism Data'!C315</f>
        <v>Fall</v>
      </c>
      <c r="D261" t="str">
        <f>'[1]Metabolism Data'!D315</f>
        <v>Daylight</v>
      </c>
      <c r="E261" t="str">
        <f>'[1]Metabolism Data'!M315</f>
        <v>Cellobiose</v>
      </c>
      <c r="F261">
        <f>'[1]Metabolism Data'!Y315</f>
        <v>7.3980078629555734</v>
      </c>
      <c r="G261">
        <f>'[1]Metabolism Data'!AC315</f>
        <v>44.147322352913392</v>
      </c>
      <c r="H261">
        <f t="shared" si="31"/>
        <v>10.075635851502348</v>
      </c>
      <c r="J261">
        <f t="shared" si="32"/>
        <v>6.663760618216922</v>
      </c>
    </row>
    <row r="262" spans="1:11" x14ac:dyDescent="0.25">
      <c r="A262">
        <f>'[1]Metabolism Data'!A284</f>
        <v>283</v>
      </c>
      <c r="B262" t="str">
        <f>'[1]Metabolism Data'!B284</f>
        <v>Este</v>
      </c>
      <c r="C262" t="str">
        <f>'[1]Metabolism Data'!C284</f>
        <v>Fall</v>
      </c>
      <c r="D262" t="str">
        <f>'[1]Metabolism Data'!D284</f>
        <v>Daylight</v>
      </c>
      <c r="E262" t="str">
        <f>'[1]Metabolism Data'!M284</f>
        <v>Control</v>
      </c>
      <c r="F262">
        <f>'[1]Metabolism Data'!Y284</f>
        <v>2.1278846702214103</v>
      </c>
      <c r="G262">
        <f>'[1]Metabolism Data'!AC284</f>
        <v>12.858171428570939</v>
      </c>
      <c r="H262" s="2"/>
      <c r="I262" s="2"/>
      <c r="J262" s="2"/>
      <c r="K262" s="2"/>
    </row>
    <row r="263" spans="1:11" x14ac:dyDescent="0.25">
      <c r="A263">
        <f>'[1]Metabolism Data'!A285</f>
        <v>284</v>
      </c>
      <c r="B263" t="str">
        <f>'[1]Metabolism Data'!B285</f>
        <v>Este</v>
      </c>
      <c r="C263" t="str">
        <f>'[1]Metabolism Data'!C285</f>
        <v>Fall</v>
      </c>
      <c r="D263" t="str">
        <f>'[1]Metabolism Data'!D285</f>
        <v>Daylight</v>
      </c>
      <c r="E263" t="str">
        <f>'[1]Metabolism Data'!M285</f>
        <v>Control</v>
      </c>
      <c r="F263">
        <f>'[1]Metabolism Data'!Y285</f>
        <v>0.90511204937561851</v>
      </c>
      <c r="G263">
        <f>'[1]Metabolism Data'!AC285</f>
        <v>3.0943694194009836</v>
      </c>
      <c r="H263" s="2"/>
      <c r="I263" s="2"/>
      <c r="J263" s="2"/>
      <c r="K263" s="2"/>
    </row>
    <row r="264" spans="1:11" x14ac:dyDescent="0.25">
      <c r="A264">
        <f>'[1]Metabolism Data'!A286</f>
        <v>285</v>
      </c>
      <c r="B264" t="str">
        <f>'[1]Metabolism Data'!B286</f>
        <v>Este</v>
      </c>
      <c r="C264" t="str">
        <f>'[1]Metabolism Data'!C286</f>
        <v>Fall</v>
      </c>
      <c r="D264" t="str">
        <f>'[1]Metabolism Data'!D286</f>
        <v>Daylight</v>
      </c>
      <c r="E264" t="str">
        <f>'[1]Metabolism Data'!M286</f>
        <v>Control</v>
      </c>
      <c r="F264">
        <f>'[1]Metabolism Data'!Y286</f>
        <v>0.31498348306386681</v>
      </c>
      <c r="G264">
        <f>'[1]Metabolism Data'!AC286</f>
        <v>122.54144810155147</v>
      </c>
      <c r="H264" s="2"/>
      <c r="I264" s="2"/>
      <c r="J264" s="2"/>
      <c r="K264" s="2"/>
    </row>
    <row r="265" spans="1:11" x14ac:dyDescent="0.25">
      <c r="A265">
        <f>'[1]Metabolism Data'!A287</f>
        <v>286</v>
      </c>
      <c r="B265" t="str">
        <f>'[1]Metabolism Data'!B287</f>
        <v>Este</v>
      </c>
      <c r="C265" t="str">
        <f>'[1]Metabolism Data'!C287</f>
        <v>Fall</v>
      </c>
      <c r="D265" t="str">
        <f>'[1]Metabolism Data'!D287</f>
        <v>Daylight</v>
      </c>
      <c r="E265" t="str">
        <f>'[1]Metabolism Data'!M287</f>
        <v>Control</v>
      </c>
      <c r="F265">
        <f>'[1]Metabolism Data'!Y287</f>
        <v>0.86713712216074634</v>
      </c>
      <c r="G265">
        <f>'[1]Metabolism Data'!AC287</f>
        <v>6.5437333333327334</v>
      </c>
      <c r="H265" s="2"/>
      <c r="I265" s="2"/>
      <c r="J265" s="2"/>
      <c r="K265" s="2"/>
    </row>
    <row r="266" spans="1:11" x14ac:dyDescent="0.25">
      <c r="A266">
        <f>'[1]Metabolism Data'!A288</f>
        <v>287</v>
      </c>
      <c r="B266" t="str">
        <f>'[1]Metabolism Data'!B288</f>
        <v>Este</v>
      </c>
      <c r="C266" t="str">
        <f>'[1]Metabolism Data'!C288</f>
        <v>Fall</v>
      </c>
      <c r="D266" t="str">
        <f>'[1]Metabolism Data'!D288</f>
        <v>Daylight</v>
      </c>
      <c r="E266" t="str">
        <f>'[1]Metabolism Data'!M288</f>
        <v>Control</v>
      </c>
      <c r="F266">
        <f>'[1]Metabolism Data'!Y288</f>
        <v>0.90214525818695257</v>
      </c>
      <c r="G266">
        <f>'[1]Metabolism Data'!AC288</f>
        <v>6.9200126984141912</v>
      </c>
      <c r="H266" s="2"/>
      <c r="I266" s="2"/>
      <c r="J266" s="2"/>
      <c r="K266" s="2"/>
    </row>
    <row r="267" spans="1:11" x14ac:dyDescent="0.25">
      <c r="A267">
        <f>'[1]Metabolism Data'!A289</f>
        <v>288</v>
      </c>
      <c r="B267" t="str">
        <f>'[1]Metabolism Data'!B289</f>
        <v>Este</v>
      </c>
      <c r="C267" t="str">
        <f>'[1]Metabolism Data'!C289</f>
        <v>Fall</v>
      </c>
      <c r="D267" t="str">
        <f>'[1]Metabolism Data'!D289</f>
        <v>Daylight</v>
      </c>
      <c r="E267" t="str">
        <f>'[1]Metabolism Data'!M289</f>
        <v>Control</v>
      </c>
      <c r="F267">
        <f>'[1]Metabolism Data'!Y289</f>
        <v>8.3776928570281975E-2</v>
      </c>
      <c r="G267">
        <f>'[1]Metabolism Data'!AC289</f>
        <v>2.9887325804389309</v>
      </c>
      <c r="H267" s="2"/>
      <c r="I267" s="2"/>
      <c r="J267" s="2"/>
      <c r="K267" s="2"/>
    </row>
    <row r="268" spans="1:11" x14ac:dyDescent="0.25">
      <c r="A268">
        <f>'[1]Metabolism Data'!A290</f>
        <v>289</v>
      </c>
      <c r="B268" t="str">
        <f>'[1]Metabolism Data'!B290</f>
        <v>Este</v>
      </c>
      <c r="C268" t="str">
        <f>'[1]Metabolism Data'!C290</f>
        <v>Fall</v>
      </c>
      <c r="D268" t="str">
        <f>'[1]Metabolism Data'!D290</f>
        <v>Daylight</v>
      </c>
      <c r="E268" t="str">
        <f>'[1]Metabolism Data'!M290</f>
        <v>Control</v>
      </c>
      <c r="F268">
        <f>'[1]Metabolism Data'!Y290</f>
        <v>0.67293844633033317</v>
      </c>
      <c r="G268">
        <f>'[1]Metabolism Data'!AC290</f>
        <v>45.476078740263482</v>
      </c>
      <c r="H268" s="2"/>
      <c r="I268" s="2"/>
      <c r="J268" s="2"/>
      <c r="K268" s="2"/>
    </row>
    <row r="269" spans="1:11" x14ac:dyDescent="0.25">
      <c r="A269">
        <f>'[1]Metabolism Data'!A291</f>
        <v>290</v>
      </c>
      <c r="B269" t="str">
        <f>'[1]Metabolism Data'!B291</f>
        <v>Este</v>
      </c>
      <c r="C269" t="str">
        <f>'[1]Metabolism Data'!C291</f>
        <v>Fall</v>
      </c>
      <c r="D269" t="str">
        <f>'[1]Metabolism Data'!D291</f>
        <v>Daylight</v>
      </c>
      <c r="E269" t="str">
        <f>'[1]Metabolism Data'!M291</f>
        <v>Control</v>
      </c>
      <c r="F269">
        <f>'[1]Metabolism Data'!Y291</f>
        <v>0</v>
      </c>
      <c r="H269" s="2"/>
      <c r="I269" s="2"/>
      <c r="J269" s="2"/>
      <c r="K269" s="2"/>
    </row>
    <row r="270" spans="1:11" x14ac:dyDescent="0.25">
      <c r="A270">
        <f>'[1]Metabolism Data'!A292</f>
        <v>291</v>
      </c>
      <c r="B270" t="str">
        <f>'[1]Metabolism Data'!B292</f>
        <v>Este</v>
      </c>
      <c r="C270" t="str">
        <f>'[1]Metabolism Data'!C292</f>
        <v>Fall</v>
      </c>
      <c r="D270" t="str">
        <f>'[1]Metabolism Data'!D292</f>
        <v>Daylight</v>
      </c>
      <c r="E270" t="str">
        <f>'[1]Metabolism Data'!M292</f>
        <v>Glucose</v>
      </c>
      <c r="F270">
        <f>'[1]Metabolism Data'!Y292</f>
        <v>13.674306382940879</v>
      </c>
      <c r="G270">
        <f>'[1]Metabolism Data'!AC292</f>
        <v>22.886199743756524</v>
      </c>
      <c r="H270">
        <f t="shared" ref="H270:H276" si="33">F270/AVERAGE($F$262:$F$269)</f>
        <v>18.623571938370876</v>
      </c>
      <c r="I270">
        <f>AVERAGE(H270:H277)</f>
        <v>16.058042168342769</v>
      </c>
      <c r="J270">
        <f>F270-AVERAGE($F$262:$F$269)</f>
        <v>12.940059138202228</v>
      </c>
      <c r="K270">
        <f>AVERAGE(J270:J277)</f>
        <v>11.056325973264105</v>
      </c>
    </row>
    <row r="271" spans="1:11" x14ac:dyDescent="0.25">
      <c r="A271">
        <f>'[1]Metabolism Data'!A293</f>
        <v>292</v>
      </c>
      <c r="B271" t="str">
        <f>'[1]Metabolism Data'!B293</f>
        <v>Este</v>
      </c>
      <c r="C271" t="str">
        <f>'[1]Metabolism Data'!C293</f>
        <v>Fall</v>
      </c>
      <c r="D271" t="str">
        <f>'[1]Metabolism Data'!D293</f>
        <v>Daylight</v>
      </c>
      <c r="E271" t="str">
        <f>'[1]Metabolism Data'!M293</f>
        <v>Glucose</v>
      </c>
      <c r="F271">
        <f>'[1]Metabolism Data'!Y293</f>
        <v>13.837347101296197</v>
      </c>
      <c r="G271">
        <f>'[1]Metabolism Data'!AC293</f>
        <v>46.224194534151941</v>
      </c>
      <c r="H271">
        <f t="shared" si="33"/>
        <v>18.845623460557185</v>
      </c>
      <c r="J271">
        <f t="shared" ref="J271:J277" si="34">F271-AVERAGE($F$262:$F$269)</f>
        <v>13.103099856557547</v>
      </c>
    </row>
    <row r="272" spans="1:11" x14ac:dyDescent="0.25">
      <c r="A272">
        <f>'[1]Metabolism Data'!A294</f>
        <v>293</v>
      </c>
      <c r="B272" t="str">
        <f>'[1]Metabolism Data'!B294</f>
        <v>Este</v>
      </c>
      <c r="C272" t="str">
        <f>'[1]Metabolism Data'!C294</f>
        <v>Fall</v>
      </c>
      <c r="D272" t="str">
        <f>'[1]Metabolism Data'!D294</f>
        <v>Daylight</v>
      </c>
      <c r="E272" t="str">
        <f>'[1]Metabolism Data'!M294</f>
        <v>Glucose</v>
      </c>
      <c r="F272">
        <f>'[1]Metabolism Data'!Y294</f>
        <v>11.431931477022227</v>
      </c>
      <c r="G272">
        <f>'[1]Metabolism Data'!AC294</f>
        <v>6.4397805369801162</v>
      </c>
      <c r="H272">
        <f t="shared" si="33"/>
        <v>15.56959397388181</v>
      </c>
      <c r="J272">
        <f t="shared" si="34"/>
        <v>10.697684232283576</v>
      </c>
    </row>
    <row r="273" spans="1:11" x14ac:dyDescent="0.25">
      <c r="A273">
        <f>'[1]Metabolism Data'!A295</f>
        <v>294</v>
      </c>
      <c r="B273" t="str">
        <f>'[1]Metabolism Data'!B295</f>
        <v>Este</v>
      </c>
      <c r="C273" t="str">
        <f>'[1]Metabolism Data'!C295</f>
        <v>Fall</v>
      </c>
      <c r="D273" t="str">
        <f>'[1]Metabolism Data'!D295</f>
        <v>Daylight</v>
      </c>
      <c r="E273" t="str">
        <f>'[1]Metabolism Data'!M295</f>
        <v>Glucose</v>
      </c>
      <c r="F273">
        <f>'[1]Metabolism Data'!Y295</f>
        <v>12.850779309809115</v>
      </c>
      <c r="G273">
        <f>'[1]Metabolism Data'!AC295</f>
        <v>10.497672962702671</v>
      </c>
      <c r="H273">
        <f t="shared" si="33"/>
        <v>17.501978253092709</v>
      </c>
      <c r="J273">
        <f t="shared" si="34"/>
        <v>12.116532065070464</v>
      </c>
    </row>
    <row r="274" spans="1:11" x14ac:dyDescent="0.25">
      <c r="A274">
        <f>'[1]Metabolism Data'!A296</f>
        <v>295</v>
      </c>
      <c r="B274" t="str">
        <f>'[1]Metabolism Data'!B296</f>
        <v>Este</v>
      </c>
      <c r="C274" t="str">
        <f>'[1]Metabolism Data'!C296</f>
        <v>Fall</v>
      </c>
      <c r="D274" t="str">
        <f>'[1]Metabolism Data'!D296</f>
        <v>Daylight</v>
      </c>
      <c r="E274" t="str">
        <f>'[1]Metabolism Data'!M296</f>
        <v>Glucose</v>
      </c>
      <c r="F274">
        <f>'[1]Metabolism Data'!Y296</f>
        <v>9.7961960756627544</v>
      </c>
      <c r="G274">
        <f>'[1]Metabolism Data'!AC296</f>
        <v>16.909072846570641</v>
      </c>
      <c r="H274">
        <f t="shared" si="33"/>
        <v>13.341822044084923</v>
      </c>
      <c r="J274">
        <f t="shared" si="34"/>
        <v>9.0619488309241039</v>
      </c>
    </row>
    <row r="275" spans="1:11" x14ac:dyDescent="0.25">
      <c r="A275">
        <f>'[1]Metabolism Data'!A297</f>
        <v>296</v>
      </c>
      <c r="B275" t="str">
        <f>'[1]Metabolism Data'!B297</f>
        <v>Este</v>
      </c>
      <c r="C275" t="str">
        <f>'[1]Metabolism Data'!C297</f>
        <v>Fall</v>
      </c>
      <c r="D275" t="str">
        <f>'[1]Metabolism Data'!D297</f>
        <v>Daylight</v>
      </c>
      <c r="E275" t="str">
        <f>'[1]Metabolism Data'!M297</f>
        <v>Glucose</v>
      </c>
      <c r="F275">
        <f>'[1]Metabolism Data'!Y297</f>
        <v>12.298693860158291</v>
      </c>
      <c r="G275">
        <f>'[1]Metabolism Data'!AC297</f>
        <v>34.555705411773047</v>
      </c>
      <c r="H275">
        <f t="shared" si="33"/>
        <v>16.750071516490202</v>
      </c>
      <c r="J275">
        <f t="shared" si="34"/>
        <v>11.564446615419641</v>
      </c>
    </row>
    <row r="276" spans="1:11" x14ac:dyDescent="0.25">
      <c r="A276">
        <f>'[1]Metabolism Data'!A298</f>
        <v>297</v>
      </c>
      <c r="B276" t="str">
        <f>'[1]Metabolism Data'!B298</f>
        <v>Este</v>
      </c>
      <c r="C276" t="str">
        <f>'[1]Metabolism Data'!C298</f>
        <v>Fall</v>
      </c>
      <c r="D276" t="str">
        <f>'[1]Metabolism Data'!D298</f>
        <v>Daylight</v>
      </c>
      <c r="E276" t="str">
        <f>'[1]Metabolism Data'!M298</f>
        <v>Glucose</v>
      </c>
      <c r="F276">
        <f>'[1]Metabolism Data'!Y298</f>
        <v>9.4964350945019724</v>
      </c>
      <c r="G276">
        <f>'[1]Metabolism Data'!AC298</f>
        <v>11.676437751857701</v>
      </c>
      <c r="H276">
        <f t="shared" si="33"/>
        <v>12.933565856119957</v>
      </c>
      <c r="J276">
        <f t="shared" si="34"/>
        <v>8.7621878497633219</v>
      </c>
    </row>
    <row r="277" spans="1:11" x14ac:dyDescent="0.25">
      <c r="A277">
        <f>'[1]Metabolism Data'!A299</f>
        <v>298</v>
      </c>
      <c r="B277" t="str">
        <f>'[1]Metabolism Data'!B299</f>
        <v>Este</v>
      </c>
      <c r="C277" t="str">
        <f>'[1]Metabolism Data'!C299</f>
        <v>Fall</v>
      </c>
      <c r="D277" t="str">
        <f>'[1]Metabolism Data'!D299</f>
        <v>Daylight</v>
      </c>
      <c r="E277" t="str">
        <f>'[1]Metabolism Data'!M299</f>
        <v>Glucose</v>
      </c>
      <c r="F277">
        <f>'[1]Metabolism Data'!Y299</f>
        <v>10.938896442630597</v>
      </c>
      <c r="G277">
        <f>'[1]Metabolism Data'!AC299</f>
        <v>15.276969568103159</v>
      </c>
      <c r="H277">
        <f>F277/AVERAGE($F$262:$F$269)</f>
        <v>14.898110304144485</v>
      </c>
      <c r="J277">
        <f t="shared" si="34"/>
        <v>10.204649197891946</v>
      </c>
    </row>
    <row r="278" spans="1:11" x14ac:dyDescent="0.25">
      <c r="A278">
        <f>'[1]Metabolism Data'!A678</f>
        <v>677</v>
      </c>
      <c r="B278" t="str">
        <f>'[1]Metabolism Data'!B678</f>
        <v>Amberly</v>
      </c>
      <c r="C278" t="str">
        <f>'[1]Metabolism Data'!C678</f>
        <v>Spring</v>
      </c>
      <c r="D278" t="str">
        <f>'[1]Metabolism Data'!D678</f>
        <v>Buried Down</v>
      </c>
      <c r="E278" t="str">
        <f>'[1]Metabolism Data'!M678</f>
        <v>Arabinose</v>
      </c>
      <c r="F278">
        <f>'[1]Metabolism Data'!Y678</f>
        <v>4.9069195447471365</v>
      </c>
      <c r="G278">
        <f>'[1]Metabolism Data'!AC678</f>
        <v>3.3452968421052431</v>
      </c>
      <c r="H278">
        <f>F278/AVERAGE($F$292:$F$298)</f>
        <v>0.87692109157119447</v>
      </c>
      <c r="I278">
        <f>AVERAGE(H278:H284)</f>
        <v>1.6560657559872543</v>
      </c>
      <c r="J278">
        <f>F278-AVERAGE($F$292:$F$298)</f>
        <v>-0.68870313089785817</v>
      </c>
      <c r="K278">
        <f>AVERAGE(J278:J284)</f>
        <v>3.6710964209164549</v>
      </c>
    </row>
    <row r="279" spans="1:11" x14ac:dyDescent="0.25">
      <c r="A279">
        <f>'[1]Metabolism Data'!A679</f>
        <v>678</v>
      </c>
      <c r="B279" t="str">
        <f>'[1]Metabolism Data'!B679</f>
        <v>Amberly</v>
      </c>
      <c r="C279" t="str">
        <f>'[1]Metabolism Data'!C679</f>
        <v>Spring</v>
      </c>
      <c r="D279" t="str">
        <f>'[1]Metabolism Data'!D679</f>
        <v>Buried Down</v>
      </c>
      <c r="E279" t="str">
        <f>'[1]Metabolism Data'!M679</f>
        <v>Arabinose</v>
      </c>
      <c r="F279">
        <f>'[1]Metabolism Data'!Y679</f>
        <v>3.271003038575012</v>
      </c>
      <c r="G279">
        <f>'[1]Metabolism Data'!AC679</f>
        <v>3.0289733439744699</v>
      </c>
      <c r="H279">
        <f t="shared" ref="H279:H290" si="35">F279/AVERAGE($F$292:$F$298)</f>
        <v>0.58456461919994829</v>
      </c>
      <c r="J279">
        <f t="shared" ref="J279:J291" si="36">F279-AVERAGE($F$292:$F$298)</f>
        <v>-2.3246196370699828</v>
      </c>
    </row>
    <row r="280" spans="1:11" x14ac:dyDescent="0.25">
      <c r="A280">
        <f>'[1]Metabolism Data'!A680</f>
        <v>679</v>
      </c>
      <c r="B280" t="str">
        <f>'[1]Metabolism Data'!B680</f>
        <v>Amberly</v>
      </c>
      <c r="C280" t="str">
        <f>'[1]Metabolism Data'!C680</f>
        <v>Spring</v>
      </c>
      <c r="D280" t="str">
        <f>'[1]Metabolism Data'!D680</f>
        <v>Buried Down</v>
      </c>
      <c r="E280" t="str">
        <f>'[1]Metabolism Data'!M680</f>
        <v>Arabinose</v>
      </c>
      <c r="F280">
        <f>'[1]Metabolism Data'!Y680</f>
        <v>10.625498564628</v>
      </c>
      <c r="G280">
        <f>'[1]Metabolism Data'!AC680</f>
        <v>5.2219367088606017</v>
      </c>
      <c r="H280">
        <f t="shared" si="35"/>
        <v>1.8988947576604105</v>
      </c>
      <c r="J280">
        <f t="shared" si="36"/>
        <v>5.0298758889830051</v>
      </c>
    </row>
    <row r="281" spans="1:11" x14ac:dyDescent="0.25">
      <c r="A281">
        <f>'[1]Metabolism Data'!A681</f>
        <v>680</v>
      </c>
      <c r="B281" t="str">
        <f>'[1]Metabolism Data'!B681</f>
        <v>Amberly</v>
      </c>
      <c r="C281" t="str">
        <f>'[1]Metabolism Data'!C681</f>
        <v>Spring</v>
      </c>
      <c r="D281" t="str">
        <f>'[1]Metabolism Data'!D681</f>
        <v>Buried Down</v>
      </c>
      <c r="E281" t="str">
        <f>'[1]Metabolism Data'!M681</f>
        <v>Arabinose</v>
      </c>
      <c r="F281">
        <f>'[1]Metabolism Data'!Y681</f>
        <v>8.4987543010359445</v>
      </c>
      <c r="G281">
        <f>'[1]Metabolism Data'!AC681</f>
        <v>7.5005999999993156</v>
      </c>
      <c r="H281">
        <f t="shared" si="35"/>
        <v>1.5188219066354955</v>
      </c>
      <c r="J281">
        <f t="shared" si="36"/>
        <v>2.9031316253909498</v>
      </c>
    </row>
    <row r="282" spans="1:11" x14ac:dyDescent="0.25">
      <c r="A282">
        <f>'[1]Metabolism Data'!A682</f>
        <v>681</v>
      </c>
      <c r="B282" t="str">
        <f>'[1]Metabolism Data'!B682</f>
        <v>Amberly</v>
      </c>
      <c r="C282" t="str">
        <f>'[1]Metabolism Data'!C682</f>
        <v>Spring</v>
      </c>
      <c r="D282" t="str">
        <f>'[1]Metabolism Data'!D682</f>
        <v>Buried Down</v>
      </c>
      <c r="E282" t="str">
        <f>'[1]Metabolism Data'!M682</f>
        <v>Arabinose</v>
      </c>
      <c r="F282">
        <f>'[1]Metabolism Data'!Y682</f>
        <v>11.864151817049743</v>
      </c>
      <c r="G282">
        <f>'[1]Metabolism Data'!AC682</f>
        <v>6.4871309085277895</v>
      </c>
      <c r="H282">
        <f t="shared" si="35"/>
        <v>2.1202558686968986</v>
      </c>
      <c r="J282">
        <f t="shared" si="36"/>
        <v>6.2685291414047484</v>
      </c>
    </row>
    <row r="283" spans="1:11" x14ac:dyDescent="0.25">
      <c r="A283">
        <f>'[1]Metabolism Data'!A683</f>
        <v>682</v>
      </c>
      <c r="B283" t="str">
        <f>'[1]Metabolism Data'!B683</f>
        <v>Amberly</v>
      </c>
      <c r="C283" t="str">
        <f>'[1]Metabolism Data'!C683</f>
        <v>Spring</v>
      </c>
      <c r="D283" t="str">
        <f>'[1]Metabolism Data'!D683</f>
        <v>Buried Down</v>
      </c>
      <c r="E283" t="str">
        <f>'[1]Metabolism Data'!M683</f>
        <v>Arabinose</v>
      </c>
      <c r="F283">
        <f>'[1]Metabolism Data'!Y683</f>
        <v>8.9636164351544139</v>
      </c>
      <c r="G283">
        <f>'[1]Metabolism Data'!AC683</f>
        <v>10.547291803277711</v>
      </c>
      <c r="H283">
        <f t="shared" si="35"/>
        <v>1.6018979396464037</v>
      </c>
      <c r="J283">
        <f t="shared" si="36"/>
        <v>3.3679937595094191</v>
      </c>
    </row>
    <row r="284" spans="1:11" x14ac:dyDescent="0.25">
      <c r="A284">
        <f>'[1]Metabolism Data'!A684</f>
        <v>683</v>
      </c>
      <c r="B284" t="str">
        <f>'[1]Metabolism Data'!B684</f>
        <v>Amberly</v>
      </c>
      <c r="C284" t="str">
        <f>'[1]Metabolism Data'!C684</f>
        <v>Spring</v>
      </c>
      <c r="D284" t="str">
        <f>'[1]Metabolism Data'!D684</f>
        <v>Buried Down</v>
      </c>
      <c r="E284" t="str">
        <f>'[1]Metabolism Data'!M684</f>
        <v>Arabinose</v>
      </c>
      <c r="F284">
        <f>'[1]Metabolism Data'!Y684</f>
        <v>16.737089974739899</v>
      </c>
      <c r="G284">
        <f>'[1]Metabolism Data'!AC684</f>
        <v>4.8844429600316204</v>
      </c>
      <c r="H284">
        <f t="shared" si="35"/>
        <v>2.9911041085004273</v>
      </c>
      <c r="J284">
        <f t="shared" si="36"/>
        <v>11.141467299094904</v>
      </c>
    </row>
    <row r="285" spans="1:11" x14ac:dyDescent="0.25">
      <c r="A285">
        <f>'[1]Metabolism Data'!A685</f>
        <v>684</v>
      </c>
      <c r="B285" t="str">
        <f>'[1]Metabolism Data'!B685</f>
        <v>Amberly</v>
      </c>
      <c r="C285" t="str">
        <f>'[1]Metabolism Data'!C685</f>
        <v>Spring</v>
      </c>
      <c r="D285" t="str">
        <f>'[1]Metabolism Data'!D685</f>
        <v>Buried Down</v>
      </c>
      <c r="E285" t="str">
        <f>'[1]Metabolism Data'!M685</f>
        <v>Cellobiose</v>
      </c>
      <c r="F285">
        <f>'[1]Metabolism Data'!Y685</f>
        <v>3.6987281418672771</v>
      </c>
      <c r="G285">
        <f>'[1]Metabolism Data'!AC685</f>
        <v>3.6874458100560643</v>
      </c>
      <c r="H285">
        <f t="shared" si="35"/>
        <v>0.66100385180831245</v>
      </c>
      <c r="I285">
        <f>AVERAGE(H285:H291)</f>
        <v>1.7506284755216075</v>
      </c>
      <c r="J285">
        <f t="shared" si="36"/>
        <v>-1.8968945337777177</v>
      </c>
      <c r="K285">
        <f>AVERAGE(J285:J291)</f>
        <v>4.200233718613541</v>
      </c>
    </row>
    <row r="286" spans="1:11" x14ac:dyDescent="0.25">
      <c r="A286">
        <f>'[1]Metabolism Data'!A686</f>
        <v>685</v>
      </c>
      <c r="B286" t="str">
        <f>'[1]Metabolism Data'!B686</f>
        <v>Amberly</v>
      </c>
      <c r="C286" t="str">
        <f>'[1]Metabolism Data'!C686</f>
        <v>Spring</v>
      </c>
      <c r="D286" t="str">
        <f>'[1]Metabolism Data'!D686</f>
        <v>Buried Down</v>
      </c>
      <c r="E286" t="str">
        <f>'[1]Metabolism Data'!M686</f>
        <v>Cellobiose</v>
      </c>
      <c r="F286">
        <f>'[1]Metabolism Data'!Y686</f>
        <v>9.1131470882958663</v>
      </c>
      <c r="G286">
        <f>'[1]Metabolism Data'!AC686</f>
        <v>12.637915714287104</v>
      </c>
      <c r="H286">
        <f t="shared" si="35"/>
        <v>1.6286207302649145</v>
      </c>
      <c r="J286">
        <f t="shared" si="36"/>
        <v>3.5175244126508716</v>
      </c>
    </row>
    <row r="287" spans="1:11" x14ac:dyDescent="0.25">
      <c r="A287">
        <f>'[1]Metabolism Data'!A687</f>
        <v>686</v>
      </c>
      <c r="B287" t="str">
        <f>'[1]Metabolism Data'!B687</f>
        <v>Amberly</v>
      </c>
      <c r="C287" t="str">
        <f>'[1]Metabolism Data'!C687</f>
        <v>Spring</v>
      </c>
      <c r="D287" t="str">
        <f>'[1]Metabolism Data'!D687</f>
        <v>Buried Down</v>
      </c>
      <c r="E287" t="str">
        <f>'[1]Metabolism Data'!M687</f>
        <v>Cellobiose</v>
      </c>
      <c r="F287">
        <f>'[1]Metabolism Data'!Y687</f>
        <v>10.61374859632085</v>
      </c>
      <c r="G287">
        <f>'[1]Metabolism Data'!AC687</f>
        <v>9.1572702762427376</v>
      </c>
      <c r="H287">
        <f t="shared" si="35"/>
        <v>1.8967949076547459</v>
      </c>
      <c r="J287">
        <f t="shared" si="36"/>
        <v>5.0181259206758551</v>
      </c>
    </row>
    <row r="288" spans="1:11" x14ac:dyDescent="0.25">
      <c r="A288">
        <f>'[1]Metabolism Data'!A688</f>
        <v>687</v>
      </c>
      <c r="B288" t="str">
        <f>'[1]Metabolism Data'!B688</f>
        <v>Amberly</v>
      </c>
      <c r="C288" t="str">
        <f>'[1]Metabolism Data'!C688</f>
        <v>Spring</v>
      </c>
      <c r="D288" t="str">
        <f>'[1]Metabolism Data'!D688</f>
        <v>Buried Down</v>
      </c>
      <c r="E288" t="str">
        <f>'[1]Metabolism Data'!M688</f>
        <v>Cellobiose</v>
      </c>
      <c r="F288">
        <f>'[1]Metabolism Data'!Y688</f>
        <v>11.600745934120498</v>
      </c>
      <c r="G288">
        <f>'[1]Metabolism Data'!AC688</f>
        <v>15.529914421797539</v>
      </c>
      <c r="H288">
        <f t="shared" si="35"/>
        <v>2.0731823081304008</v>
      </c>
      <c r="J288">
        <f t="shared" si="36"/>
        <v>6.0051232584755034</v>
      </c>
    </row>
    <row r="289" spans="1:11" x14ac:dyDescent="0.25">
      <c r="A289">
        <f>'[1]Metabolism Data'!A689</f>
        <v>688</v>
      </c>
      <c r="B289" t="str">
        <f>'[1]Metabolism Data'!B689</f>
        <v>Amberly</v>
      </c>
      <c r="C289" t="str">
        <f>'[1]Metabolism Data'!C689</f>
        <v>Spring</v>
      </c>
      <c r="D289" t="str">
        <f>'[1]Metabolism Data'!D689</f>
        <v>Buried Down</v>
      </c>
      <c r="E289" t="str">
        <f>'[1]Metabolism Data'!M689</f>
        <v>Cellobiose</v>
      </c>
      <c r="F289">
        <f>'[1]Metabolism Data'!Y689</f>
        <v>6.1957605128368023</v>
      </c>
      <c r="G289">
        <f>'[1]Metabolism Data'!AC689</f>
        <v>1.4586802209944971</v>
      </c>
      <c r="H289">
        <f t="shared" si="35"/>
        <v>1.1072513055256412</v>
      </c>
      <c r="J289">
        <f t="shared" si="36"/>
        <v>0.60013783719180758</v>
      </c>
    </row>
    <row r="290" spans="1:11" x14ac:dyDescent="0.25">
      <c r="A290">
        <f>'[1]Metabolism Data'!A690</f>
        <v>689</v>
      </c>
      <c r="B290" t="str">
        <f>'[1]Metabolism Data'!B690</f>
        <v>Amberly</v>
      </c>
      <c r="C290" t="str">
        <f>'[1]Metabolism Data'!C690</f>
        <v>Spring</v>
      </c>
      <c r="D290" t="str">
        <f>'[1]Metabolism Data'!D690</f>
        <v>Buried Down</v>
      </c>
      <c r="E290" t="str">
        <f>'[1]Metabolism Data'!M690</f>
        <v>Cellobiose</v>
      </c>
      <c r="F290">
        <f>'[1]Metabolism Data'!Y690</f>
        <v>14.247975057559525</v>
      </c>
      <c r="G290">
        <f>'[1]Metabolism Data'!AC690</f>
        <v>9.5356244789696269</v>
      </c>
      <c r="H290">
        <f t="shared" si="35"/>
        <v>2.5462715918237273</v>
      </c>
      <c r="J290">
        <f t="shared" si="36"/>
        <v>8.6523523819145307</v>
      </c>
    </row>
    <row r="291" spans="1:11" x14ac:dyDescent="0.25">
      <c r="A291">
        <f>'[1]Metabolism Data'!A691</f>
        <v>690</v>
      </c>
      <c r="B291" t="str">
        <f>'[1]Metabolism Data'!B691</f>
        <v>Amberly</v>
      </c>
      <c r="C291" t="str">
        <f>'[1]Metabolism Data'!C691</f>
        <v>Spring</v>
      </c>
      <c r="D291" t="str">
        <f>'[1]Metabolism Data'!D691</f>
        <v>Buried Down</v>
      </c>
      <c r="E291" t="str">
        <f>'[1]Metabolism Data'!M691</f>
        <v>Cellobiose</v>
      </c>
      <c r="F291">
        <f>'[1]Metabolism Data'!Y691</f>
        <v>13.100889428808932</v>
      </c>
      <c r="G291">
        <f>'[1]Metabolism Data'!AC691</f>
        <v>11.055766785459891</v>
      </c>
      <c r="H291">
        <f>F291/AVERAGE($F$292:$F$298)</f>
        <v>2.3412746334435108</v>
      </c>
      <c r="J291">
        <f t="shared" si="36"/>
        <v>7.5052667531639372</v>
      </c>
    </row>
    <row r="292" spans="1:11" x14ac:dyDescent="0.25">
      <c r="A292">
        <f>'[1]Metabolism Data'!A664</f>
        <v>663</v>
      </c>
      <c r="B292" t="str">
        <f>'[1]Metabolism Data'!B664</f>
        <v>Amberly</v>
      </c>
      <c r="C292" t="str">
        <f>'[1]Metabolism Data'!C664</f>
        <v>Spring</v>
      </c>
      <c r="D292" t="str">
        <f>'[1]Metabolism Data'!D664</f>
        <v>Buried Down</v>
      </c>
      <c r="E292" t="str">
        <f>'[1]Metabolism Data'!M664</f>
        <v>Control</v>
      </c>
      <c r="F292">
        <f>'[1]Metabolism Data'!Y664</f>
        <v>3.4130614967940658</v>
      </c>
      <c r="G292">
        <f>'[1]Metabolism Data'!AC664</f>
        <v>5.5303336956527858</v>
      </c>
      <c r="H292" s="2"/>
      <c r="I292" s="2"/>
      <c r="J292" s="2"/>
      <c r="K292" s="2"/>
    </row>
    <row r="293" spans="1:11" x14ac:dyDescent="0.25">
      <c r="A293">
        <f>'[1]Metabolism Data'!A665</f>
        <v>664</v>
      </c>
      <c r="B293" t="str">
        <f>'[1]Metabolism Data'!B665</f>
        <v>Amberly</v>
      </c>
      <c r="C293" t="str">
        <f>'[1]Metabolism Data'!C665</f>
        <v>Spring</v>
      </c>
      <c r="D293" t="str">
        <f>'[1]Metabolism Data'!D665</f>
        <v>Buried Down</v>
      </c>
      <c r="E293" t="str">
        <f>'[1]Metabolism Data'!M665</f>
        <v>Control</v>
      </c>
      <c r="F293">
        <f>'[1]Metabolism Data'!Y665</f>
        <v>5.5258859755846821</v>
      </c>
      <c r="G293">
        <f>'[1]Metabolism Data'!AC665</f>
        <v>12.62909373813687</v>
      </c>
      <c r="H293" s="2"/>
      <c r="I293" s="2"/>
      <c r="J293" s="2"/>
      <c r="K293" s="2"/>
    </row>
    <row r="294" spans="1:11" x14ac:dyDescent="0.25">
      <c r="A294">
        <f>'[1]Metabolism Data'!A666</f>
        <v>665</v>
      </c>
      <c r="B294" t="str">
        <f>'[1]Metabolism Data'!B666</f>
        <v>Amberly</v>
      </c>
      <c r="C294" t="str">
        <f>'[1]Metabolism Data'!C666</f>
        <v>Spring</v>
      </c>
      <c r="D294" t="str">
        <f>'[1]Metabolism Data'!D666</f>
        <v>Buried Down</v>
      </c>
      <c r="E294" t="str">
        <f>'[1]Metabolism Data'!M666</f>
        <v>Control</v>
      </c>
      <c r="F294">
        <f>'[1]Metabolism Data'!Y666</f>
        <v>6.1331777939389003</v>
      </c>
      <c r="G294">
        <f>'[1]Metabolism Data'!AC666</f>
        <v>5.6727226890756617</v>
      </c>
      <c r="H294" s="2"/>
      <c r="I294" s="2"/>
      <c r="J294" s="2"/>
      <c r="K294" s="2"/>
    </row>
    <row r="295" spans="1:11" x14ac:dyDescent="0.25">
      <c r="A295">
        <f>'[1]Metabolism Data'!A667</f>
        <v>666</v>
      </c>
      <c r="B295" t="str">
        <f>'[1]Metabolism Data'!B667</f>
        <v>Amberly</v>
      </c>
      <c r="C295" t="str">
        <f>'[1]Metabolism Data'!C667</f>
        <v>Spring</v>
      </c>
      <c r="D295" t="str">
        <f>'[1]Metabolism Data'!D667</f>
        <v>Buried Down</v>
      </c>
      <c r="E295" t="str">
        <f>'[1]Metabolism Data'!M667</f>
        <v>Control</v>
      </c>
      <c r="F295">
        <f>'[1]Metabolism Data'!Y667</f>
        <v>6.1457606477000484</v>
      </c>
      <c r="G295">
        <f>'[1]Metabolism Data'!AC667</f>
        <v>13.263472340423723</v>
      </c>
      <c r="H295" s="2"/>
      <c r="I295" s="2"/>
      <c r="J295" s="2"/>
      <c r="K295" s="2"/>
    </row>
    <row r="296" spans="1:11" x14ac:dyDescent="0.25">
      <c r="A296">
        <f>'[1]Metabolism Data'!A668</f>
        <v>667</v>
      </c>
      <c r="B296" t="str">
        <f>'[1]Metabolism Data'!B668</f>
        <v>Amberly</v>
      </c>
      <c r="C296" t="str">
        <f>'[1]Metabolism Data'!C668</f>
        <v>Spring</v>
      </c>
      <c r="D296" t="str">
        <f>'[1]Metabolism Data'!D668</f>
        <v>Buried Down</v>
      </c>
      <c r="E296" t="str">
        <f>'[1]Metabolism Data'!M668</f>
        <v>Control</v>
      </c>
      <c r="F296">
        <f>'[1]Metabolism Data'!Y668</f>
        <v>7.0584195616720047</v>
      </c>
      <c r="G296">
        <f>'[1]Metabolism Data'!AC668</f>
        <v>12.461314285713136</v>
      </c>
      <c r="H296" s="2"/>
      <c r="I296" s="2"/>
      <c r="J296" s="2"/>
      <c r="K296" s="2"/>
    </row>
    <row r="297" spans="1:11" x14ac:dyDescent="0.25">
      <c r="A297">
        <f>'[1]Metabolism Data'!A669</f>
        <v>668</v>
      </c>
      <c r="B297" t="str">
        <f>'[1]Metabolism Data'!B669</f>
        <v>Amberly</v>
      </c>
      <c r="C297" t="str">
        <f>'[1]Metabolism Data'!C669</f>
        <v>Spring</v>
      </c>
      <c r="D297" t="str">
        <f>'[1]Metabolism Data'!D669</f>
        <v>Buried Down</v>
      </c>
      <c r="E297" t="str">
        <f>'[1]Metabolism Data'!M669</f>
        <v>Control</v>
      </c>
      <c r="F297">
        <f>'[1]Metabolism Data'!Y669</f>
        <v>3.9977082405236528</v>
      </c>
      <c r="G297">
        <f>'[1]Metabolism Data'!AC669</f>
        <v>3.3784621118012912</v>
      </c>
      <c r="H297" s="2"/>
      <c r="I297" s="2"/>
      <c r="J297" s="2"/>
      <c r="K297" s="2"/>
    </row>
    <row r="298" spans="1:11" x14ac:dyDescent="0.25">
      <c r="A298">
        <f>'[1]Metabolism Data'!A670</f>
        <v>669</v>
      </c>
      <c r="B298" t="str">
        <f>'[1]Metabolism Data'!B670</f>
        <v>Amberly</v>
      </c>
      <c r="C298" t="str">
        <f>'[1]Metabolism Data'!C670</f>
        <v>Spring</v>
      </c>
      <c r="D298" t="str">
        <f>'[1]Metabolism Data'!D670</f>
        <v>Buried Down</v>
      </c>
      <c r="E298" t="str">
        <f>'[1]Metabolism Data'!M670</f>
        <v>Control</v>
      </c>
      <c r="F298">
        <f>'[1]Metabolism Data'!Y670</f>
        <v>6.895345013301605</v>
      </c>
      <c r="G298">
        <f>'[1]Metabolism Data'!AC670</f>
        <v>1.0222231725350603</v>
      </c>
      <c r="H298" s="2"/>
      <c r="I298" s="2"/>
      <c r="J298" s="2"/>
      <c r="K298" s="2"/>
    </row>
    <row r="299" spans="1:11" x14ac:dyDescent="0.25">
      <c r="A299">
        <f>'[1]Metabolism Data'!A671</f>
        <v>670</v>
      </c>
      <c r="B299" t="str">
        <f>'[1]Metabolism Data'!B671</f>
        <v>Amberly</v>
      </c>
      <c r="C299" t="str">
        <f>'[1]Metabolism Data'!C671</f>
        <v>Spring</v>
      </c>
      <c r="D299" t="str">
        <f>'[1]Metabolism Data'!D671</f>
        <v>Buried Down</v>
      </c>
      <c r="E299" t="str">
        <f>'[1]Metabolism Data'!M671</f>
        <v>Glucose</v>
      </c>
      <c r="F299">
        <f>'[1]Metabolism Data'!Y671</f>
        <v>5.3841780024421135</v>
      </c>
      <c r="G299">
        <f>'[1]Metabolism Data'!AC671</f>
        <v>2.0509515911282148</v>
      </c>
      <c r="H299">
        <f>F299/AVERAGE($F$292:$F$298)</f>
        <v>0.96221248546239613</v>
      </c>
      <c r="I299">
        <f>AVERAGE(H299:H305)</f>
        <v>1.881503191513304</v>
      </c>
      <c r="J299">
        <f t="shared" ref="J299:J305" si="37">F299-AVERAGE($F$292:$F$298)</f>
        <v>-0.21144467320288118</v>
      </c>
      <c r="K299">
        <f>AVERAGE(J299:J305)</f>
        <v>4.932559247085277</v>
      </c>
    </row>
    <row r="300" spans="1:11" x14ac:dyDescent="0.25">
      <c r="A300">
        <f>'[1]Metabolism Data'!A672</f>
        <v>671</v>
      </c>
      <c r="B300" t="str">
        <f>'[1]Metabolism Data'!B672</f>
        <v>Amberly</v>
      </c>
      <c r="C300" t="str">
        <f>'[1]Metabolism Data'!C672</f>
        <v>Spring</v>
      </c>
      <c r="D300" t="str">
        <f>'[1]Metabolism Data'!D672</f>
        <v>Buried Down</v>
      </c>
      <c r="E300" t="str">
        <f>'[1]Metabolism Data'!M672</f>
        <v>Glucose</v>
      </c>
      <c r="F300">
        <f>'[1]Metabolism Data'!Y672</f>
        <v>7.6665500239781803</v>
      </c>
      <c r="G300">
        <f>'[1]Metabolism Data'!AC672</f>
        <v>4.962353478260682</v>
      </c>
      <c r="H300">
        <f t="shared" ref="H300:H305" si="38">F300/AVERAGE($F$292:$F$298)</f>
        <v>1.3700977475387892</v>
      </c>
      <c r="J300">
        <f t="shared" si="37"/>
        <v>2.0709273483331856</v>
      </c>
    </row>
    <row r="301" spans="1:11" x14ac:dyDescent="0.25">
      <c r="A301">
        <f>'[1]Metabolism Data'!A673</f>
        <v>672</v>
      </c>
      <c r="B301" t="str">
        <f>'[1]Metabolism Data'!B673</f>
        <v>Amberly</v>
      </c>
      <c r="C301" t="str">
        <f>'[1]Metabolism Data'!C673</f>
        <v>Spring</v>
      </c>
      <c r="D301" t="str">
        <f>'[1]Metabolism Data'!D673</f>
        <v>Buried Down</v>
      </c>
      <c r="E301" t="str">
        <f>'[1]Metabolism Data'!M673</f>
        <v>Glucose</v>
      </c>
      <c r="F301">
        <f>'[1]Metabolism Data'!Y673</f>
        <v>11.119822906976411</v>
      </c>
      <c r="G301">
        <f>'[1]Metabolism Data'!AC673</f>
        <v>11.667843506208085</v>
      </c>
      <c r="H301">
        <f t="shared" si="38"/>
        <v>1.9872360149256587</v>
      </c>
      <c r="J301">
        <f t="shared" si="37"/>
        <v>5.5242002313314167</v>
      </c>
    </row>
    <row r="302" spans="1:11" x14ac:dyDescent="0.25">
      <c r="A302">
        <f>'[1]Metabolism Data'!A674</f>
        <v>673</v>
      </c>
      <c r="B302" t="str">
        <f>'[1]Metabolism Data'!B674</f>
        <v>Amberly</v>
      </c>
      <c r="C302" t="str">
        <f>'[1]Metabolism Data'!C674</f>
        <v>Spring</v>
      </c>
      <c r="D302" t="str">
        <f>'[1]Metabolism Data'!D674</f>
        <v>Buried Down</v>
      </c>
      <c r="E302" t="str">
        <f>'[1]Metabolism Data'!M674</f>
        <v>Glucose</v>
      </c>
      <c r="F302">
        <f>'[1]Metabolism Data'!Y674</f>
        <v>8.4072814294835947</v>
      </c>
      <c r="G302">
        <f>'[1]Metabolism Data'!AC674</f>
        <v>6.278417866004582</v>
      </c>
      <c r="H302">
        <f t="shared" si="38"/>
        <v>1.502474687236574</v>
      </c>
      <c r="J302">
        <f t="shared" si="37"/>
        <v>2.8116587538386</v>
      </c>
    </row>
    <row r="303" spans="1:11" x14ac:dyDescent="0.25">
      <c r="A303">
        <f>'[1]Metabolism Data'!A675</f>
        <v>674</v>
      </c>
      <c r="B303" t="str">
        <f>'[1]Metabolism Data'!B675</f>
        <v>Amberly</v>
      </c>
      <c r="C303" t="str">
        <f>'[1]Metabolism Data'!C675</f>
        <v>Spring</v>
      </c>
      <c r="D303" t="str">
        <f>'[1]Metabolism Data'!D675</f>
        <v>Buried Down</v>
      </c>
      <c r="E303" t="str">
        <f>'[1]Metabolism Data'!M675</f>
        <v>Glucose</v>
      </c>
      <c r="F303">
        <f>'[1]Metabolism Data'!Y675</f>
        <v>15.640975678232802</v>
      </c>
      <c r="G303">
        <f>'[1]Metabolism Data'!AC675</f>
        <v>20.23691294117571</v>
      </c>
      <c r="H303">
        <f t="shared" si="38"/>
        <v>2.7952162940346765</v>
      </c>
      <c r="J303">
        <f t="shared" si="37"/>
        <v>10.045353002587808</v>
      </c>
    </row>
    <row r="304" spans="1:11" x14ac:dyDescent="0.25">
      <c r="A304">
        <f>'[1]Metabolism Data'!A676</f>
        <v>675</v>
      </c>
      <c r="B304" t="str">
        <f>'[1]Metabolism Data'!B676</f>
        <v>Amberly</v>
      </c>
      <c r="C304" t="str">
        <f>'[1]Metabolism Data'!C676</f>
        <v>Spring</v>
      </c>
      <c r="D304" t="str">
        <f>'[1]Metabolism Data'!D676</f>
        <v>Buried Down</v>
      </c>
      <c r="E304" t="str">
        <f>'[1]Metabolism Data'!M676</f>
        <v>Glucose</v>
      </c>
      <c r="F304">
        <f>'[1]Metabolism Data'!Y676</f>
        <v>12.035865813115359</v>
      </c>
      <c r="G304">
        <f>'[1]Metabolism Data'!AC676</f>
        <v>8.3437125563918944</v>
      </c>
      <c r="H304">
        <f t="shared" si="38"/>
        <v>2.1509430693927216</v>
      </c>
      <c r="J304">
        <f t="shared" si="37"/>
        <v>6.4402431374703646</v>
      </c>
    </row>
    <row r="305" spans="1:11" x14ac:dyDescent="0.25">
      <c r="A305">
        <f>'[1]Metabolism Data'!A677</f>
        <v>676</v>
      </c>
      <c r="B305" t="str">
        <f>'[1]Metabolism Data'!B677</f>
        <v>Amberly</v>
      </c>
      <c r="C305" t="str">
        <f>'[1]Metabolism Data'!C677</f>
        <v>Spring</v>
      </c>
      <c r="D305" t="str">
        <f>'[1]Metabolism Data'!D677</f>
        <v>Buried Down</v>
      </c>
      <c r="E305" t="str">
        <f>'[1]Metabolism Data'!M677</f>
        <v>Glucose</v>
      </c>
      <c r="F305">
        <f>'[1]Metabolism Data'!Y677</f>
        <v>13.442599604883435</v>
      </c>
      <c r="G305">
        <f>'[1]Metabolism Data'!AC677</f>
        <v>10.035035521545899</v>
      </c>
      <c r="H305">
        <f t="shared" si="38"/>
        <v>2.4023420420023118</v>
      </c>
      <c r="J305">
        <f t="shared" si="37"/>
        <v>7.8469769292384406</v>
      </c>
    </row>
    <row r="306" spans="1:11" x14ac:dyDescent="0.25">
      <c r="A306">
        <f>'[1]Metabolism Data'!A647</f>
        <v>646</v>
      </c>
      <c r="B306" t="str">
        <f>'[1]Metabolism Data'!B647</f>
        <v>Amberly</v>
      </c>
      <c r="C306" t="str">
        <f>'[1]Metabolism Data'!C647</f>
        <v>Spring</v>
      </c>
      <c r="D306" t="str">
        <f>'[1]Metabolism Data'!D647</f>
        <v>Buried Up</v>
      </c>
      <c r="E306" t="str">
        <f>'[1]Metabolism Data'!M647</f>
        <v>Arabinose</v>
      </c>
      <c r="F306">
        <f>'[1]Metabolism Data'!Y647</f>
        <v>16.784681747971497</v>
      </c>
      <c r="G306">
        <f>'[1]Metabolism Data'!AC647</f>
        <v>11.633980236861023</v>
      </c>
      <c r="H306">
        <f>F306/AVERAGE($F$320:$F$326)</f>
        <v>3.2320543573541309</v>
      </c>
      <c r="I306">
        <f>AVERAGE(H306:H312)</f>
        <v>1.7530438559917134</v>
      </c>
      <c r="J306">
        <f>F306-AVERAGE($F$320:$F$326)</f>
        <v>11.591488845822411</v>
      </c>
      <c r="K306">
        <f>AVERAGE(J306:J312)</f>
        <v>3.9107020079431436</v>
      </c>
    </row>
    <row r="307" spans="1:11" x14ac:dyDescent="0.25">
      <c r="A307">
        <f>'[1]Metabolism Data'!A648</f>
        <v>647</v>
      </c>
      <c r="B307" t="str">
        <f>'[1]Metabolism Data'!B648</f>
        <v>Amberly</v>
      </c>
      <c r="C307" t="str">
        <f>'[1]Metabolism Data'!C648</f>
        <v>Spring</v>
      </c>
      <c r="D307" t="str">
        <f>'[1]Metabolism Data'!D648</f>
        <v>Buried Up</v>
      </c>
      <c r="E307" t="str">
        <f>'[1]Metabolism Data'!M648</f>
        <v>Arabinose</v>
      </c>
      <c r="F307">
        <f>'[1]Metabolism Data'!Y648</f>
        <v>12.6638804330023</v>
      </c>
      <c r="G307">
        <f>'[1]Metabolism Data'!AC648</f>
        <v>16.953009171700785</v>
      </c>
      <c r="H307">
        <f t="shared" ref="H307:H319" si="39">F307/AVERAGE($F$320:$F$326)</f>
        <v>2.4385538283705266</v>
      </c>
      <c r="J307">
        <f t="shared" ref="J307:J319" si="40">F307-AVERAGE($F$320:$F$326)</f>
        <v>7.4706875308532137</v>
      </c>
    </row>
    <row r="308" spans="1:11" x14ac:dyDescent="0.25">
      <c r="A308">
        <f>'[1]Metabolism Data'!A649</f>
        <v>648</v>
      </c>
      <c r="B308" t="str">
        <f>'[1]Metabolism Data'!B649</f>
        <v>Amberly</v>
      </c>
      <c r="C308" t="str">
        <f>'[1]Metabolism Data'!C649</f>
        <v>Spring</v>
      </c>
      <c r="D308" t="str">
        <f>'[1]Metabolism Data'!D649</f>
        <v>Buried Up</v>
      </c>
      <c r="E308" t="str">
        <f>'[1]Metabolism Data'!M649</f>
        <v>Arabinose</v>
      </c>
      <c r="F308">
        <f>'[1]Metabolism Data'!Y649</f>
        <v>1.4381787530112318</v>
      </c>
      <c r="G308">
        <f>'[1]Metabolism Data'!AC649</f>
        <v>5.1035010309273696</v>
      </c>
      <c r="H308">
        <f t="shared" si="39"/>
        <v>0.27693536136816216</v>
      </c>
      <c r="J308">
        <f t="shared" si="40"/>
        <v>-3.7550141491378541</v>
      </c>
    </row>
    <row r="309" spans="1:11" x14ac:dyDescent="0.25">
      <c r="A309">
        <f>'[1]Metabolism Data'!A650</f>
        <v>649</v>
      </c>
      <c r="B309" t="str">
        <f>'[1]Metabolism Data'!B650</f>
        <v>Amberly</v>
      </c>
      <c r="C309" t="str">
        <f>'[1]Metabolism Data'!C650</f>
        <v>Spring</v>
      </c>
      <c r="D309" t="str">
        <f>'[1]Metabolism Data'!D650</f>
        <v>Buried Up</v>
      </c>
      <c r="E309" t="str">
        <f>'[1]Metabolism Data'!M650</f>
        <v>Arabinose</v>
      </c>
      <c r="F309">
        <f>'[1]Metabolism Data'!Y650</f>
        <v>9.9377349709323521</v>
      </c>
      <c r="G309">
        <f>'[1]Metabolism Data'!AC650</f>
        <v>9.646925538460458</v>
      </c>
      <c r="H309">
        <f t="shared" si="39"/>
        <v>1.913607901377945</v>
      </c>
      <c r="J309">
        <f t="shared" si="40"/>
        <v>4.7445420687832662</v>
      </c>
    </row>
    <row r="310" spans="1:11" x14ac:dyDescent="0.25">
      <c r="A310">
        <f>'[1]Metabolism Data'!A651</f>
        <v>650</v>
      </c>
      <c r="B310" t="str">
        <f>'[1]Metabolism Data'!B651</f>
        <v>Amberly</v>
      </c>
      <c r="C310" t="str">
        <f>'[1]Metabolism Data'!C651</f>
        <v>Spring</v>
      </c>
      <c r="D310" t="str">
        <f>'[1]Metabolism Data'!D651</f>
        <v>Buried Up</v>
      </c>
      <c r="E310" t="str">
        <f>'[1]Metabolism Data'!M651</f>
        <v>Arabinose</v>
      </c>
      <c r="F310">
        <f>'[1]Metabolism Data'!Y651</f>
        <v>8.4544671768373778</v>
      </c>
      <c r="G310">
        <f>'[1]Metabolism Data'!AC651</f>
        <v>8.0081452908063344</v>
      </c>
      <c r="H310">
        <f t="shared" si="39"/>
        <v>1.6279902048966228</v>
      </c>
      <c r="J310">
        <f t="shared" si="40"/>
        <v>3.2612742746882919</v>
      </c>
    </row>
    <row r="311" spans="1:11" x14ac:dyDescent="0.25">
      <c r="A311">
        <f>'[1]Metabolism Data'!A652</f>
        <v>651</v>
      </c>
      <c r="B311" t="str">
        <f>'[1]Metabolism Data'!B652</f>
        <v>Amberly</v>
      </c>
      <c r="C311" t="str">
        <f>'[1]Metabolism Data'!C652</f>
        <v>Spring</v>
      </c>
      <c r="D311" t="str">
        <f>'[1]Metabolism Data'!D652</f>
        <v>Buried Up</v>
      </c>
      <c r="E311" t="str">
        <f>'[1]Metabolism Data'!M652</f>
        <v>Arabinose</v>
      </c>
      <c r="F311">
        <f>'[1]Metabolism Data'!Y652</f>
        <v>2.5213960004574858</v>
      </c>
      <c r="G311">
        <f>'[1]Metabolism Data'!AC652</f>
        <v>2.5169666272190701</v>
      </c>
      <c r="H311">
        <f t="shared" si="39"/>
        <v>0.4855194189713351</v>
      </c>
      <c r="J311">
        <f t="shared" si="40"/>
        <v>-2.6717969016916001</v>
      </c>
    </row>
    <row r="312" spans="1:11" x14ac:dyDescent="0.25">
      <c r="A312">
        <f>'[1]Metabolism Data'!A653</f>
        <v>652</v>
      </c>
      <c r="B312" t="str">
        <f>'[1]Metabolism Data'!B653</f>
        <v>Amberly</v>
      </c>
      <c r="C312" t="str">
        <f>'[1]Metabolism Data'!C653</f>
        <v>Spring</v>
      </c>
      <c r="D312" t="str">
        <f>'[1]Metabolism Data'!D653</f>
        <v>Buried Up</v>
      </c>
      <c r="E312" t="str">
        <f>'[1]Metabolism Data'!M653</f>
        <v>Arabinose</v>
      </c>
      <c r="F312">
        <f>'[1]Metabolism Data'!Y653</f>
        <v>11.926925288433367</v>
      </c>
      <c r="G312">
        <f>'[1]Metabolism Data'!AC653</f>
        <v>6.4312117346937914</v>
      </c>
      <c r="H312">
        <f t="shared" si="39"/>
        <v>2.2966459196032711</v>
      </c>
      <c r="J312">
        <f t="shared" si="40"/>
        <v>6.7337323862842808</v>
      </c>
    </row>
    <row r="313" spans="1:11" x14ac:dyDescent="0.25">
      <c r="A313">
        <f>'[1]Metabolism Data'!A654</f>
        <v>653</v>
      </c>
      <c r="B313" t="str">
        <f>'[1]Metabolism Data'!B654</f>
        <v>Amberly</v>
      </c>
      <c r="C313" t="str">
        <f>'[1]Metabolism Data'!C654</f>
        <v>Spring</v>
      </c>
      <c r="D313" t="str">
        <f>'[1]Metabolism Data'!D654</f>
        <v>Buried Up</v>
      </c>
      <c r="E313" t="str">
        <f>'[1]Metabolism Data'!M654</f>
        <v>Cellobiose</v>
      </c>
      <c r="F313">
        <f>'[1]Metabolism Data'!Y654</f>
        <v>14.644494969841366</v>
      </c>
      <c r="G313">
        <f>'[1]Metabolism Data'!AC654</f>
        <v>13.535114136125715</v>
      </c>
      <c r="H313">
        <f t="shared" si="39"/>
        <v>2.8199404962948846</v>
      </c>
      <c r="I313">
        <f>AVERAGE(H313:H319)</f>
        <v>1.8334650626492834</v>
      </c>
      <c r="J313">
        <f t="shared" si="40"/>
        <v>9.4513020676922803</v>
      </c>
      <c r="K313">
        <f>AVERAGE(J313:J319)</f>
        <v>4.328344847539503</v>
      </c>
    </row>
    <row r="314" spans="1:11" x14ac:dyDescent="0.25">
      <c r="A314">
        <f>'[1]Metabolism Data'!A655</f>
        <v>654</v>
      </c>
      <c r="B314" t="str">
        <f>'[1]Metabolism Data'!B655</f>
        <v>Amberly</v>
      </c>
      <c r="C314" t="str">
        <f>'[1]Metabolism Data'!C655</f>
        <v>Spring</v>
      </c>
      <c r="D314" t="str">
        <f>'[1]Metabolism Data'!D655</f>
        <v>Buried Up</v>
      </c>
      <c r="E314" t="str">
        <f>'[1]Metabolism Data'!M655</f>
        <v>Cellobiose</v>
      </c>
      <c r="F314">
        <f>'[1]Metabolism Data'!Y655</f>
        <v>1.8520168764679332</v>
      </c>
      <c r="H314">
        <f t="shared" si="39"/>
        <v>0.35662393278353244</v>
      </c>
      <c r="J314">
        <f t="shared" si="40"/>
        <v>-3.3411760256811527</v>
      </c>
    </row>
    <row r="315" spans="1:11" x14ac:dyDescent="0.25">
      <c r="A315">
        <f>'[1]Metabolism Data'!A656</f>
        <v>655</v>
      </c>
      <c r="B315" t="str">
        <f>'[1]Metabolism Data'!B656</f>
        <v>Amberly</v>
      </c>
      <c r="C315" t="str">
        <f>'[1]Metabolism Data'!C656</f>
        <v>Spring</v>
      </c>
      <c r="D315" t="str">
        <f>'[1]Metabolism Data'!D656</f>
        <v>Buried Up</v>
      </c>
      <c r="E315" t="str">
        <f>'[1]Metabolism Data'!M656</f>
        <v>Cellobiose</v>
      </c>
      <c r="F315">
        <f>'[1]Metabolism Data'!Y656</f>
        <v>7.1245703632899167</v>
      </c>
      <c r="H315">
        <f t="shared" si="39"/>
        <v>1.3719055882444833</v>
      </c>
      <c r="J315">
        <f t="shared" si="40"/>
        <v>1.9313774611408308</v>
      </c>
    </row>
    <row r="316" spans="1:11" x14ac:dyDescent="0.25">
      <c r="A316">
        <f>'[1]Metabolism Data'!A657</f>
        <v>656</v>
      </c>
      <c r="B316" t="str">
        <f>'[1]Metabolism Data'!B657</f>
        <v>Amberly</v>
      </c>
      <c r="C316" t="str">
        <f>'[1]Metabolism Data'!C657</f>
        <v>Spring</v>
      </c>
      <c r="D316" t="str">
        <f>'[1]Metabolism Data'!D657</f>
        <v>Buried Up</v>
      </c>
      <c r="E316" t="str">
        <f>'[1]Metabolism Data'!M657</f>
        <v>Cellobiose</v>
      </c>
      <c r="F316">
        <f>'[1]Metabolism Data'!Y657</f>
        <v>9.9967311450040963</v>
      </c>
      <c r="G316">
        <f>'[1]Metabolism Data'!AC657</f>
        <v>5.2454833216638956</v>
      </c>
      <c r="H316">
        <f t="shared" si="39"/>
        <v>1.9249681907381437</v>
      </c>
      <c r="J316">
        <f t="shared" si="40"/>
        <v>4.8035382428550104</v>
      </c>
    </row>
    <row r="317" spans="1:11" x14ac:dyDescent="0.25">
      <c r="A317">
        <f>'[1]Metabolism Data'!A658</f>
        <v>657</v>
      </c>
      <c r="B317" t="str">
        <f>'[1]Metabolism Data'!B658</f>
        <v>Amberly</v>
      </c>
      <c r="C317" t="str">
        <f>'[1]Metabolism Data'!C658</f>
        <v>Spring</v>
      </c>
      <c r="D317" t="str">
        <f>'[1]Metabolism Data'!D658</f>
        <v>Buried Up</v>
      </c>
      <c r="E317" t="str">
        <f>'[1]Metabolism Data'!M658</f>
        <v>Cellobiose</v>
      </c>
      <c r="F317">
        <f>'[1]Metabolism Data'!Y658</f>
        <v>8.4980927001931121</v>
      </c>
      <c r="G317">
        <f>'[1]Metabolism Data'!AC658</f>
        <v>7.6750325581399839</v>
      </c>
      <c r="H317">
        <f t="shared" si="39"/>
        <v>1.6363907253813677</v>
      </c>
      <c r="J317">
        <f t="shared" si="40"/>
        <v>3.3048997980440262</v>
      </c>
    </row>
    <row r="318" spans="1:11" x14ac:dyDescent="0.25">
      <c r="A318">
        <f>'[1]Metabolism Data'!A659</f>
        <v>658</v>
      </c>
      <c r="B318" t="str">
        <f>'[1]Metabolism Data'!B659</f>
        <v>Amberly</v>
      </c>
      <c r="C318" t="str">
        <f>'[1]Metabolism Data'!C659</f>
        <v>Spring</v>
      </c>
      <c r="D318" t="str">
        <f>'[1]Metabolism Data'!D659</f>
        <v>Buried Up</v>
      </c>
      <c r="E318" t="str">
        <f>'[1]Metabolism Data'!M659</f>
        <v>Cellobiose</v>
      </c>
      <c r="F318">
        <f>'[1]Metabolism Data'!Y659</f>
        <v>11.132232803322365</v>
      </c>
      <c r="G318">
        <f>'[1]Metabolism Data'!AC659</f>
        <v>12.349066163887455</v>
      </c>
      <c r="H318">
        <f t="shared" si="39"/>
        <v>2.1436201221632922</v>
      </c>
      <c r="J318">
        <f t="shared" si="40"/>
        <v>5.9390399011732793</v>
      </c>
    </row>
    <row r="319" spans="1:11" x14ac:dyDescent="0.25">
      <c r="A319">
        <f>'[1]Metabolism Data'!A660</f>
        <v>659</v>
      </c>
      <c r="B319" t="str">
        <f>'[1]Metabolism Data'!B660</f>
        <v>Amberly</v>
      </c>
      <c r="C319" t="str">
        <f>'[1]Metabolism Data'!C660</f>
        <v>Spring</v>
      </c>
      <c r="D319" t="str">
        <f>'[1]Metabolism Data'!D660</f>
        <v>Buried Up</v>
      </c>
      <c r="E319" t="str">
        <f>'[1]Metabolism Data'!M660</f>
        <v>Cellobiose</v>
      </c>
      <c r="F319">
        <f>'[1]Metabolism Data'!Y660</f>
        <v>13.402625389701329</v>
      </c>
      <c r="G319">
        <f>'[1]Metabolism Data'!AC660</f>
        <v>10.00570620094131</v>
      </c>
      <c r="H319">
        <f t="shared" si="39"/>
        <v>2.5808063829392811</v>
      </c>
      <c r="J319">
        <f t="shared" si="40"/>
        <v>8.2094324875522435</v>
      </c>
    </row>
    <row r="320" spans="1:11" x14ac:dyDescent="0.25">
      <c r="A320">
        <f>'[1]Metabolism Data'!A633</f>
        <v>632</v>
      </c>
      <c r="B320" t="str">
        <f>'[1]Metabolism Data'!B633</f>
        <v>Amberly</v>
      </c>
      <c r="C320" t="str">
        <f>'[1]Metabolism Data'!C633</f>
        <v>Spring</v>
      </c>
      <c r="D320" t="str">
        <f>'[1]Metabolism Data'!D633</f>
        <v>Buried Up</v>
      </c>
      <c r="E320" t="str">
        <f>'[1]Metabolism Data'!M633</f>
        <v>Control</v>
      </c>
      <c r="F320">
        <f>'[1]Metabolism Data'!Y633</f>
        <v>4.7172140093627961</v>
      </c>
      <c r="G320">
        <f>'[1]Metabolism Data'!AC633</f>
        <v>2.6962941176470081</v>
      </c>
      <c r="H320" s="2"/>
      <c r="I320" s="2"/>
      <c r="J320" s="2"/>
      <c r="K320" s="2"/>
    </row>
    <row r="321" spans="1:11" x14ac:dyDescent="0.25">
      <c r="A321">
        <f>'[1]Metabolism Data'!A634</f>
        <v>633</v>
      </c>
      <c r="B321" t="str">
        <f>'[1]Metabolism Data'!B634</f>
        <v>Amberly</v>
      </c>
      <c r="C321" t="str">
        <f>'[1]Metabolism Data'!C634</f>
        <v>Spring</v>
      </c>
      <c r="D321" t="str">
        <f>'[1]Metabolism Data'!D634</f>
        <v>Buried Up</v>
      </c>
      <c r="E321" t="str">
        <f>'[1]Metabolism Data'!M634</f>
        <v>Control</v>
      </c>
      <c r="F321">
        <f>'[1]Metabolism Data'!Y634</f>
        <v>2.6978810722147708</v>
      </c>
      <c r="G321">
        <f>'[1]Metabolism Data'!AC634</f>
        <v>6.5630250000007155</v>
      </c>
      <c r="H321" s="2"/>
      <c r="I321" s="2"/>
      <c r="J321" s="2"/>
      <c r="K321" s="2"/>
    </row>
    <row r="322" spans="1:11" x14ac:dyDescent="0.25">
      <c r="A322">
        <f>'[1]Metabolism Data'!A635</f>
        <v>634</v>
      </c>
      <c r="B322" t="str">
        <f>'[1]Metabolism Data'!B635</f>
        <v>Amberly</v>
      </c>
      <c r="C322" t="str">
        <f>'[1]Metabolism Data'!C635</f>
        <v>Spring</v>
      </c>
      <c r="D322" t="str">
        <f>'[1]Metabolism Data'!D635</f>
        <v>Buried Up</v>
      </c>
      <c r="E322" t="str">
        <f>'[1]Metabolism Data'!M635</f>
        <v>Control</v>
      </c>
      <c r="F322">
        <f>'[1]Metabolism Data'!Y635</f>
        <v>4.8217106565967907</v>
      </c>
      <c r="G322">
        <f>'[1]Metabolism Data'!AC635</f>
        <v>23.425240703494151</v>
      </c>
      <c r="H322" s="2"/>
      <c r="I322" s="2"/>
      <c r="J322" s="2"/>
      <c r="K322" s="2"/>
    </row>
    <row r="323" spans="1:11" x14ac:dyDescent="0.25">
      <c r="A323">
        <f>'[1]Metabolism Data'!A636</f>
        <v>635</v>
      </c>
      <c r="B323" t="str">
        <f>'[1]Metabolism Data'!B636</f>
        <v>Amberly</v>
      </c>
      <c r="C323" t="str">
        <f>'[1]Metabolism Data'!C636</f>
        <v>Spring</v>
      </c>
      <c r="D323" t="str">
        <f>'[1]Metabolism Data'!D636</f>
        <v>Buried Up</v>
      </c>
      <c r="E323" t="str">
        <f>'[1]Metabolism Data'!M636</f>
        <v>Control</v>
      </c>
      <c r="F323">
        <f>'[1]Metabolism Data'!Y636</f>
        <v>4.8159683035262715</v>
      </c>
      <c r="G323">
        <f>'[1]Metabolism Data'!AC636</f>
        <v>8.9132929637545963</v>
      </c>
      <c r="H323" s="2"/>
      <c r="I323" s="2"/>
      <c r="J323" s="2"/>
      <c r="K323" s="2"/>
    </row>
    <row r="324" spans="1:11" x14ac:dyDescent="0.25">
      <c r="A324">
        <f>'[1]Metabolism Data'!A637</f>
        <v>636</v>
      </c>
      <c r="B324" t="str">
        <f>'[1]Metabolism Data'!B637</f>
        <v>Amberly</v>
      </c>
      <c r="C324" t="str">
        <f>'[1]Metabolism Data'!C637</f>
        <v>Spring</v>
      </c>
      <c r="D324" t="str">
        <f>'[1]Metabolism Data'!D637</f>
        <v>Buried Up</v>
      </c>
      <c r="E324" t="str">
        <f>'[1]Metabolism Data'!M637</f>
        <v>Control</v>
      </c>
      <c r="F324">
        <f>'[1]Metabolism Data'!Y637</f>
        <v>6.392405310498007</v>
      </c>
      <c r="G324">
        <f>'[1]Metabolism Data'!AC637</f>
        <v>15.521043564358147</v>
      </c>
      <c r="H324" s="2"/>
      <c r="I324" s="2"/>
      <c r="J324" s="2"/>
      <c r="K324" s="2"/>
    </row>
    <row r="325" spans="1:11" x14ac:dyDescent="0.25">
      <c r="A325">
        <f>'[1]Metabolism Data'!A638</f>
        <v>637</v>
      </c>
      <c r="B325" t="str">
        <f>'[1]Metabolism Data'!B638</f>
        <v>Amberly</v>
      </c>
      <c r="C325" t="str">
        <f>'[1]Metabolism Data'!C638</f>
        <v>Spring</v>
      </c>
      <c r="D325" t="str">
        <f>'[1]Metabolism Data'!D638</f>
        <v>Buried Up</v>
      </c>
      <c r="E325" t="str">
        <f>'[1]Metabolism Data'!M638</f>
        <v>Control</v>
      </c>
      <c r="F325">
        <f>'[1]Metabolism Data'!Y638</f>
        <v>7.6939505905762191</v>
      </c>
      <c r="G325">
        <f>'[1]Metabolism Data'!AC638</f>
        <v>4.8198366875295884</v>
      </c>
      <c r="H325" s="2"/>
      <c r="I325" s="2"/>
      <c r="J325" s="2"/>
      <c r="K325" s="2"/>
    </row>
    <row r="326" spans="1:11" x14ac:dyDescent="0.25">
      <c r="A326">
        <f>'[1]Metabolism Data'!A639</f>
        <v>638</v>
      </c>
      <c r="B326" t="str">
        <f>'[1]Metabolism Data'!B639</f>
        <v>Amberly</v>
      </c>
      <c r="C326" t="str">
        <f>'[1]Metabolism Data'!C639</f>
        <v>Spring</v>
      </c>
      <c r="D326" t="str">
        <f>'[1]Metabolism Data'!D639</f>
        <v>Buried Up</v>
      </c>
      <c r="E326" t="str">
        <f>'[1]Metabolism Data'!M639</f>
        <v>Control</v>
      </c>
      <c r="F326">
        <f>'[1]Metabolism Data'!Y639</f>
        <v>5.2132203722687489</v>
      </c>
      <c r="G326">
        <f>'[1]Metabolism Data'!AC639</f>
        <v>7.7919408987047847</v>
      </c>
      <c r="H326" s="2"/>
      <c r="I326" s="2"/>
      <c r="J326" s="2"/>
      <c r="K326" s="2"/>
    </row>
    <row r="327" spans="1:11" x14ac:dyDescent="0.25">
      <c r="A327">
        <f>'[1]Metabolism Data'!A640</f>
        <v>639</v>
      </c>
      <c r="B327" t="str">
        <f>'[1]Metabolism Data'!B640</f>
        <v>Amberly</v>
      </c>
      <c r="C327" t="str">
        <f>'[1]Metabolism Data'!C640</f>
        <v>Spring</v>
      </c>
      <c r="D327" t="str">
        <f>'[1]Metabolism Data'!D640</f>
        <v>Buried Up</v>
      </c>
      <c r="E327" t="str">
        <f>'[1]Metabolism Data'!M640</f>
        <v>Glucose</v>
      </c>
      <c r="F327">
        <f>'[1]Metabolism Data'!Y640</f>
        <v>8.8003710726833528</v>
      </c>
      <c r="G327">
        <f>'[1]Metabolism Data'!AC640</f>
        <v>10.679788324871305</v>
      </c>
      <c r="H327">
        <f t="shared" ref="H327:H332" si="41">F327/AVERAGE($F$320:$F$326)</f>
        <v>1.6945973774710963</v>
      </c>
      <c r="I327">
        <f>AVERAGE(H327:H333)</f>
        <v>1.7658716495723152</v>
      </c>
      <c r="J327">
        <f t="shared" ref="J327:J333" si="42">F327-AVERAGE($F$320:$F$326)</f>
        <v>3.6071781705342669</v>
      </c>
      <c r="K327">
        <f>AVERAGE(J327:J333)</f>
        <v>3.9773192145161604</v>
      </c>
    </row>
    <row r="328" spans="1:11" x14ac:dyDescent="0.25">
      <c r="A328">
        <f>'[1]Metabolism Data'!A641</f>
        <v>640</v>
      </c>
      <c r="B328" t="str">
        <f>'[1]Metabolism Data'!B641</f>
        <v>Amberly</v>
      </c>
      <c r="C328" t="str">
        <f>'[1]Metabolism Data'!C641</f>
        <v>Spring</v>
      </c>
      <c r="D328" t="str">
        <f>'[1]Metabolism Data'!D641</f>
        <v>Buried Up</v>
      </c>
      <c r="E328" t="str">
        <f>'[1]Metabolism Data'!M641</f>
        <v>Glucose</v>
      </c>
      <c r="F328">
        <f>'[1]Metabolism Data'!Y641</f>
        <v>10.173709392720189</v>
      </c>
      <c r="G328">
        <f>'[1]Metabolism Data'!AC641</f>
        <v>8.4049276595734081</v>
      </c>
      <c r="H328">
        <f t="shared" si="41"/>
        <v>1.95904708036361</v>
      </c>
      <c r="J328">
        <f t="shared" si="42"/>
        <v>4.9805164905711035</v>
      </c>
    </row>
    <row r="329" spans="1:11" x14ac:dyDescent="0.25">
      <c r="A329">
        <f>'[1]Metabolism Data'!A642</f>
        <v>641</v>
      </c>
      <c r="B329" t="str">
        <f>'[1]Metabolism Data'!B642</f>
        <v>Amberly</v>
      </c>
      <c r="C329" t="str">
        <f>'[1]Metabolism Data'!C642</f>
        <v>Spring</v>
      </c>
      <c r="D329" t="str">
        <f>'[1]Metabolism Data'!D642</f>
        <v>Buried Up</v>
      </c>
      <c r="E329" t="str">
        <f>'[1]Metabolism Data'!M642</f>
        <v>Glucose</v>
      </c>
      <c r="F329">
        <f>'[1]Metabolism Data'!Y642</f>
        <v>12.559212399514633</v>
      </c>
      <c r="G329">
        <f>'[1]Metabolism Data'!AC642</f>
        <v>14.340490925214016</v>
      </c>
      <c r="H329">
        <f t="shared" si="41"/>
        <v>2.4183989765366287</v>
      </c>
      <c r="J329">
        <f t="shared" si="42"/>
        <v>7.3660194973655475</v>
      </c>
    </row>
    <row r="330" spans="1:11" x14ac:dyDescent="0.25">
      <c r="A330">
        <f>'[1]Metabolism Data'!A643</f>
        <v>642</v>
      </c>
      <c r="B330" t="str">
        <f>'[1]Metabolism Data'!B643</f>
        <v>Amberly</v>
      </c>
      <c r="C330" t="str">
        <f>'[1]Metabolism Data'!C643</f>
        <v>Spring</v>
      </c>
      <c r="D330" t="str">
        <f>'[1]Metabolism Data'!D643</f>
        <v>Buried Up</v>
      </c>
      <c r="E330" t="str">
        <f>'[1]Metabolism Data'!M643</f>
        <v>Glucose</v>
      </c>
      <c r="F330">
        <f>'[1]Metabolism Data'!Y643</f>
        <v>9.7378029241965312</v>
      </c>
      <c r="G330">
        <f>'[1]Metabolism Data'!AC643</f>
        <v>10.219478364798704</v>
      </c>
      <c r="H330">
        <f t="shared" si="41"/>
        <v>1.8751090336287644</v>
      </c>
      <c r="J330">
        <f t="shared" si="42"/>
        <v>4.5446100220474452</v>
      </c>
    </row>
    <row r="331" spans="1:11" x14ac:dyDescent="0.25">
      <c r="A331">
        <f>'[1]Metabolism Data'!A644</f>
        <v>643</v>
      </c>
      <c r="B331" t="str">
        <f>'[1]Metabolism Data'!B644</f>
        <v>Amberly</v>
      </c>
      <c r="C331" t="str">
        <f>'[1]Metabolism Data'!C644</f>
        <v>Spring</v>
      </c>
      <c r="D331" t="str">
        <f>'[1]Metabolism Data'!D644</f>
        <v>Buried Up</v>
      </c>
      <c r="E331" t="str">
        <f>'[1]Metabolism Data'!M644</f>
        <v>Glucose</v>
      </c>
      <c r="F331">
        <f>'[1]Metabolism Data'!Y644</f>
        <v>13.00679053900828</v>
      </c>
      <c r="G331">
        <f>'[1]Metabolism Data'!AC644</f>
        <v>6.91699167123301</v>
      </c>
      <c r="H331">
        <f t="shared" si="41"/>
        <v>2.5045845174797403</v>
      </c>
      <c r="J331">
        <f t="shared" si="42"/>
        <v>7.8135976368591944</v>
      </c>
    </row>
    <row r="332" spans="1:11" x14ac:dyDescent="0.25">
      <c r="A332">
        <f>'[1]Metabolism Data'!A645</f>
        <v>644</v>
      </c>
      <c r="B332" t="str">
        <f>'[1]Metabolism Data'!B645</f>
        <v>Amberly</v>
      </c>
      <c r="C332" t="str">
        <f>'[1]Metabolism Data'!C645</f>
        <v>Spring</v>
      </c>
      <c r="D332" t="str">
        <f>'[1]Metabolism Data'!D645</f>
        <v>Buried Up</v>
      </c>
      <c r="E332" t="str">
        <f>'[1]Metabolism Data'!M645</f>
        <v>Glucose</v>
      </c>
      <c r="F332">
        <f>'[1]Metabolism Data'!Y645</f>
        <v>5.7758600427952791</v>
      </c>
      <c r="G332">
        <f>'[1]Metabolism Data'!AC645</f>
        <v>3.252434086956566</v>
      </c>
      <c r="H332">
        <f t="shared" si="41"/>
        <v>1.1121982471332943</v>
      </c>
      <c r="J332">
        <f t="shared" si="42"/>
        <v>0.58266714064619318</v>
      </c>
    </row>
    <row r="333" spans="1:11" x14ac:dyDescent="0.25">
      <c r="A333">
        <f>'[1]Metabolism Data'!A646</f>
        <v>645</v>
      </c>
      <c r="B333" t="str">
        <f>'[1]Metabolism Data'!B646</f>
        <v>Amberly</v>
      </c>
      <c r="C333" t="str">
        <f>'[1]Metabolism Data'!C646</f>
        <v>Spring</v>
      </c>
      <c r="D333" t="str">
        <f>'[1]Metabolism Data'!D646</f>
        <v>Buried Up</v>
      </c>
      <c r="E333" t="str">
        <f>'[1]Metabolism Data'!M646</f>
        <v>Glucose</v>
      </c>
      <c r="F333">
        <f>'[1]Metabolism Data'!Y646</f>
        <v>4.1398384457384552</v>
      </c>
      <c r="G333">
        <f>'[1]Metabolism Data'!AC646</f>
        <v>3.4988877275648385</v>
      </c>
      <c r="H333">
        <f>F333/AVERAGE($F$320:$F$326)</f>
        <v>0.79716631439307328</v>
      </c>
      <c r="J333">
        <f t="shared" si="42"/>
        <v>-1.0533544564106307</v>
      </c>
    </row>
    <row r="334" spans="1:11" x14ac:dyDescent="0.25">
      <c r="A334">
        <f>'[1]Metabolism Data'!A707</f>
        <v>706</v>
      </c>
      <c r="B334" t="str">
        <f>'[1]Metabolism Data'!B707</f>
        <v>Amberly</v>
      </c>
      <c r="C334" t="str">
        <f>'[1]Metabolism Data'!C707</f>
        <v>Spring</v>
      </c>
      <c r="D334" t="str">
        <f>'[1]Metabolism Data'!D707</f>
        <v>Daylight</v>
      </c>
      <c r="E334" t="str">
        <f>'[1]Metabolism Data'!M707</f>
        <v>Arabinose</v>
      </c>
      <c r="F334">
        <f>'[1]Metabolism Data'!Y707</f>
        <v>5.4519042531047024</v>
      </c>
      <c r="H334">
        <f>F334/AVERAGE($F$346:$F$351)</f>
        <v>1.9998687165347993</v>
      </c>
      <c r="I334">
        <f>AVERAGE(H334:H339)</f>
        <v>1.4805125689470415</v>
      </c>
      <c r="J334">
        <f>F334-AVERAGE($F$346:$F$351)</f>
        <v>2.7257731785853241</v>
      </c>
      <c r="K334">
        <f>AVERAGE(J334:J339)</f>
        <v>1.3099402459036646</v>
      </c>
    </row>
    <row r="335" spans="1:11" x14ac:dyDescent="0.25">
      <c r="A335">
        <f>'[1]Metabolism Data'!A708</f>
        <v>707</v>
      </c>
      <c r="B335" t="str">
        <f>'[1]Metabolism Data'!B708</f>
        <v>Amberly</v>
      </c>
      <c r="C335" t="str">
        <f>'[1]Metabolism Data'!C708</f>
        <v>Spring</v>
      </c>
      <c r="D335" t="str">
        <f>'[1]Metabolism Data'!D708</f>
        <v>Daylight</v>
      </c>
      <c r="E335" t="str">
        <f>'[1]Metabolism Data'!M708</f>
        <v>Arabinose</v>
      </c>
      <c r="F335">
        <f>'[1]Metabolism Data'!Y708</f>
        <v>2.7444598437908483</v>
      </c>
      <c r="G335">
        <f>'[1]Metabolism Data'!AC708</f>
        <v>4.642315089514133</v>
      </c>
      <c r="H335">
        <f t="shared" ref="H335:H345" si="43">F335/AVERAGE($F$346:$F$351)</f>
        <v>1.006723363173101</v>
      </c>
      <c r="J335">
        <f t="shared" ref="J335:J345" si="44">F335-AVERAGE($F$346:$F$351)</f>
        <v>1.832876927146998E-2</v>
      </c>
    </row>
    <row r="336" spans="1:11" x14ac:dyDescent="0.25">
      <c r="A336">
        <f>'[1]Metabolism Data'!A709</f>
        <v>708</v>
      </c>
      <c r="B336" t="str">
        <f>'[1]Metabolism Data'!B709</f>
        <v>Amberly</v>
      </c>
      <c r="C336" t="str">
        <f>'[1]Metabolism Data'!C709</f>
        <v>Spring</v>
      </c>
      <c r="D336" t="str">
        <f>'[1]Metabolism Data'!D709</f>
        <v>Daylight</v>
      </c>
      <c r="E336" t="str">
        <f>'[1]Metabolism Data'!M709</f>
        <v>Arabinose</v>
      </c>
      <c r="F336">
        <f>'[1]Metabolism Data'!Y709</f>
        <v>4.9303989979333949</v>
      </c>
      <c r="G336">
        <f>'[1]Metabolism Data'!AC709</f>
        <v>9.1226809756117397</v>
      </c>
      <c r="H336">
        <f t="shared" si="43"/>
        <v>1.8085700441981254</v>
      </c>
      <c r="J336">
        <f t="shared" si="44"/>
        <v>2.2042679234140166</v>
      </c>
    </row>
    <row r="337" spans="1:11" x14ac:dyDescent="0.25">
      <c r="A337">
        <f>'[1]Metabolism Data'!A710</f>
        <v>709</v>
      </c>
      <c r="B337" t="str">
        <f>'[1]Metabolism Data'!B710</f>
        <v>Amberly</v>
      </c>
      <c r="C337" t="str">
        <f>'[1]Metabolism Data'!C710</f>
        <v>Spring</v>
      </c>
      <c r="D337" t="str">
        <f>'[1]Metabolism Data'!D710</f>
        <v>Daylight</v>
      </c>
      <c r="E337" t="str">
        <f>'[1]Metabolism Data'!M710</f>
        <v>Arabinose</v>
      </c>
      <c r="F337">
        <f>'[1]Metabolism Data'!Y710</f>
        <v>4.0174551189280159</v>
      </c>
      <c r="G337">
        <f>'[1]Metabolism Data'!AC710</f>
        <v>5.384787350715893</v>
      </c>
      <c r="H337">
        <f t="shared" si="43"/>
        <v>1.4736837698225131</v>
      </c>
      <c r="J337">
        <f t="shared" si="44"/>
        <v>1.2913240444086376</v>
      </c>
    </row>
    <row r="338" spans="1:11" x14ac:dyDescent="0.25">
      <c r="A338">
        <f>'[1]Metabolism Data'!A711</f>
        <v>710</v>
      </c>
      <c r="B338" t="str">
        <f>'[1]Metabolism Data'!B711</f>
        <v>Amberly</v>
      </c>
      <c r="C338" t="str">
        <f>'[1]Metabolism Data'!C711</f>
        <v>Spring</v>
      </c>
      <c r="D338" t="str">
        <f>'[1]Metabolism Data'!D711</f>
        <v>Daylight</v>
      </c>
      <c r="E338" t="str">
        <f>'[1]Metabolism Data'!M711</f>
        <v>Arabinose</v>
      </c>
      <c r="F338">
        <f>'[1]Metabolism Data'!Y711</f>
        <v>5.3868709374360648</v>
      </c>
      <c r="G338">
        <f>'[1]Metabolism Data'!AC711</f>
        <v>7.4744655052272941</v>
      </c>
      <c r="H338">
        <f t="shared" si="43"/>
        <v>1.9760131813859243</v>
      </c>
      <c r="J338">
        <f t="shared" si="44"/>
        <v>2.6607398629166865</v>
      </c>
    </row>
    <row r="339" spans="1:11" x14ac:dyDescent="0.25">
      <c r="A339">
        <f>'[1]Metabolism Data'!A712</f>
        <v>711</v>
      </c>
      <c r="B339" t="str">
        <f>'[1]Metabolism Data'!B712</f>
        <v>Amberly</v>
      </c>
      <c r="C339" t="str">
        <f>'[1]Metabolism Data'!C712</f>
        <v>Spring</v>
      </c>
      <c r="D339" t="str">
        <f>'[1]Metabolism Data'!D712</f>
        <v>Daylight</v>
      </c>
      <c r="E339" t="str">
        <f>'[1]Metabolism Data'!M712</f>
        <v>Arabinose</v>
      </c>
      <c r="F339">
        <f>'[1]Metabolism Data'!Y712</f>
        <v>1.6853387713452315</v>
      </c>
      <c r="G339">
        <f>'[1]Metabolism Data'!AC712</f>
        <v>2.9856757281550674</v>
      </c>
      <c r="H339">
        <f t="shared" si="43"/>
        <v>0.61821633856778502</v>
      </c>
      <c r="J339">
        <f t="shared" si="44"/>
        <v>-1.0407923031741468</v>
      </c>
    </row>
    <row r="340" spans="1:11" x14ac:dyDescent="0.25">
      <c r="A340">
        <f>'[1]Metabolism Data'!A713</f>
        <v>712</v>
      </c>
      <c r="B340" t="str">
        <f>'[1]Metabolism Data'!B713</f>
        <v>Amberly</v>
      </c>
      <c r="C340" t="str">
        <f>'[1]Metabolism Data'!C713</f>
        <v>Spring</v>
      </c>
      <c r="D340" t="str">
        <f>'[1]Metabolism Data'!D713</f>
        <v>Daylight</v>
      </c>
      <c r="E340" t="str">
        <f>'[1]Metabolism Data'!M713</f>
        <v>Cellobiose</v>
      </c>
      <c r="F340">
        <f>'[1]Metabolism Data'!Y713</f>
        <v>3.3949933832425288</v>
      </c>
      <c r="G340">
        <f>'[1]Metabolism Data'!AC713</f>
        <v>7.3339199999989848</v>
      </c>
      <c r="H340">
        <f t="shared" si="43"/>
        <v>1.245352219111868</v>
      </c>
      <c r="I340">
        <f>AVERAGE(H340:H345)</f>
        <v>1.2782161290519631</v>
      </c>
      <c r="J340">
        <f t="shared" si="44"/>
        <v>0.66886230872315044</v>
      </c>
      <c r="K340">
        <f>AVERAGE(J340:J345)</f>
        <v>0.75845363484105022</v>
      </c>
    </row>
    <row r="341" spans="1:11" x14ac:dyDescent="0.25">
      <c r="A341">
        <f>'[1]Metabolism Data'!A714</f>
        <v>713</v>
      </c>
      <c r="B341" t="str">
        <f>'[1]Metabolism Data'!B714</f>
        <v>Amberly</v>
      </c>
      <c r="C341" t="str">
        <f>'[1]Metabolism Data'!C714</f>
        <v>Spring</v>
      </c>
      <c r="D341" t="str">
        <f>'[1]Metabolism Data'!D714</f>
        <v>Daylight</v>
      </c>
      <c r="E341" t="str">
        <f>'[1]Metabolism Data'!M714</f>
        <v>Cellobiose</v>
      </c>
      <c r="F341">
        <f>'[1]Metabolism Data'!Y714</f>
        <v>2.8559374114805869</v>
      </c>
      <c r="G341">
        <f>'[1]Metabolism Data'!AC714</f>
        <v>18.516332673283067</v>
      </c>
      <c r="H341">
        <f t="shared" si="43"/>
        <v>1.0476155890575047</v>
      </c>
      <c r="J341">
        <f t="shared" si="44"/>
        <v>0.12980633696120858</v>
      </c>
    </row>
    <row r="342" spans="1:11" x14ac:dyDescent="0.25">
      <c r="A342">
        <f>'[1]Metabolism Data'!A715</f>
        <v>714</v>
      </c>
      <c r="B342" t="str">
        <f>'[1]Metabolism Data'!B715</f>
        <v>Amberly</v>
      </c>
      <c r="C342" t="str">
        <f>'[1]Metabolism Data'!C715</f>
        <v>Spring</v>
      </c>
      <c r="D342" t="str">
        <f>'[1]Metabolism Data'!D715</f>
        <v>Daylight</v>
      </c>
      <c r="E342" t="str">
        <f>'[1]Metabolism Data'!M715</f>
        <v>Cellobiose</v>
      </c>
      <c r="F342">
        <f>'[1]Metabolism Data'!Y715</f>
        <v>4.224529454215757</v>
      </c>
      <c r="G342">
        <f>'[1]Metabolism Data'!AC715</f>
        <v>14.926567164177738</v>
      </c>
      <c r="H342">
        <f t="shared" si="43"/>
        <v>1.5496428230108301</v>
      </c>
      <c r="J342">
        <f t="shared" si="44"/>
        <v>1.4983983796963787</v>
      </c>
    </row>
    <row r="343" spans="1:11" x14ac:dyDescent="0.25">
      <c r="A343">
        <f>'[1]Metabolism Data'!A716</f>
        <v>715</v>
      </c>
      <c r="B343" t="str">
        <f>'[1]Metabolism Data'!B716</f>
        <v>Amberly</v>
      </c>
      <c r="C343" t="str">
        <f>'[1]Metabolism Data'!C716</f>
        <v>Spring</v>
      </c>
      <c r="D343" t="str">
        <f>'[1]Metabolism Data'!D716</f>
        <v>Daylight</v>
      </c>
      <c r="E343" t="str">
        <f>'[1]Metabolism Data'!M716</f>
        <v>Cellobiose</v>
      </c>
      <c r="F343">
        <f>'[1]Metabolism Data'!Y716</f>
        <v>4.4983735754427698</v>
      </c>
      <c r="G343">
        <f>'[1]Metabolism Data'!AC716</f>
        <v>6.7236909367855766</v>
      </c>
      <c r="H343">
        <f t="shared" si="43"/>
        <v>1.6500943837543984</v>
      </c>
      <c r="J343">
        <f t="shared" si="44"/>
        <v>1.7722425009233915</v>
      </c>
    </row>
    <row r="344" spans="1:11" x14ac:dyDescent="0.25">
      <c r="A344">
        <f>'[1]Metabolism Data'!A717</f>
        <v>716</v>
      </c>
      <c r="B344" t="str">
        <f>'[1]Metabolism Data'!B717</f>
        <v>Amberly</v>
      </c>
      <c r="C344" t="str">
        <f>'[1]Metabolism Data'!C717</f>
        <v>Spring</v>
      </c>
      <c r="D344" t="str">
        <f>'[1]Metabolism Data'!D717</f>
        <v>Daylight</v>
      </c>
      <c r="E344" t="str">
        <f>'[1]Metabolism Data'!M717</f>
        <v>Cellobiose</v>
      </c>
      <c r="F344">
        <f>'[1]Metabolism Data'!Y717</f>
        <v>3.009455506886932</v>
      </c>
      <c r="G344">
        <f>'[1]Metabolism Data'!AC717</f>
        <v>39.017899507480124</v>
      </c>
      <c r="H344">
        <f t="shared" si="43"/>
        <v>1.1039291305600574</v>
      </c>
      <c r="J344">
        <f t="shared" si="44"/>
        <v>0.28332443236755367</v>
      </c>
    </row>
    <row r="345" spans="1:11" x14ac:dyDescent="0.25">
      <c r="A345">
        <f>'[1]Metabolism Data'!A718</f>
        <v>717</v>
      </c>
      <c r="B345" t="str">
        <f>'[1]Metabolism Data'!B718</f>
        <v>Amberly</v>
      </c>
      <c r="C345" t="str">
        <f>'[1]Metabolism Data'!C718</f>
        <v>Spring</v>
      </c>
      <c r="D345" t="str">
        <f>'[1]Metabolism Data'!D718</f>
        <v>Daylight</v>
      </c>
      <c r="E345" t="str">
        <f>'[1]Metabolism Data'!M718</f>
        <v>Cellobiose</v>
      </c>
      <c r="F345">
        <f>'[1]Metabolism Data'!Y718</f>
        <v>2.9242189248939967</v>
      </c>
      <c r="G345">
        <f>'[1]Metabolism Data'!AC718</f>
        <v>7.1091851941755282</v>
      </c>
      <c r="H345">
        <f t="shared" si="43"/>
        <v>1.0726626288171202</v>
      </c>
      <c r="J345">
        <f t="shared" si="44"/>
        <v>0.1980878503746184</v>
      </c>
    </row>
    <row r="346" spans="1:11" x14ac:dyDescent="0.25">
      <c r="A346">
        <f>'[1]Metabolism Data'!A695</f>
        <v>694</v>
      </c>
      <c r="B346" t="str">
        <f>'[1]Metabolism Data'!B695</f>
        <v>Amberly</v>
      </c>
      <c r="C346" t="str">
        <f>'[1]Metabolism Data'!C695</f>
        <v>Spring</v>
      </c>
      <c r="D346" t="str">
        <f>'[1]Metabolism Data'!D695</f>
        <v>Daylight</v>
      </c>
      <c r="E346" t="str">
        <f>'[1]Metabolism Data'!M695</f>
        <v>Control</v>
      </c>
      <c r="F346">
        <f>'[1]Metabolism Data'!Y695</f>
        <v>3.419770986313512</v>
      </c>
      <c r="G346">
        <f>'[1]Metabolism Data'!AC695</f>
        <v>2.1447064829314963</v>
      </c>
      <c r="H346" s="2"/>
      <c r="I346" s="2"/>
      <c r="J346" s="2"/>
      <c r="K346" s="2"/>
    </row>
    <row r="347" spans="1:11" x14ac:dyDescent="0.25">
      <c r="A347">
        <f>'[1]Metabolism Data'!A696</f>
        <v>695</v>
      </c>
      <c r="B347" t="str">
        <f>'[1]Metabolism Data'!B696</f>
        <v>Amberly</v>
      </c>
      <c r="C347" t="str">
        <f>'[1]Metabolism Data'!C696</f>
        <v>Spring</v>
      </c>
      <c r="D347" t="str">
        <f>'[1]Metabolism Data'!D696</f>
        <v>Daylight</v>
      </c>
      <c r="E347" t="str">
        <f>'[1]Metabolism Data'!M696</f>
        <v>Control</v>
      </c>
      <c r="F347">
        <f>'[1]Metabolism Data'!Y696</f>
        <v>3.8776007353653439</v>
      </c>
      <c r="G347">
        <f>'[1]Metabolism Data'!AC696</f>
        <v>10.048880769230378</v>
      </c>
      <c r="H347" s="2"/>
      <c r="I347" s="2"/>
      <c r="J347" s="2"/>
      <c r="K347" s="2"/>
    </row>
    <row r="348" spans="1:11" x14ac:dyDescent="0.25">
      <c r="A348">
        <f>'[1]Metabolism Data'!A697</f>
        <v>696</v>
      </c>
      <c r="B348" t="str">
        <f>'[1]Metabolism Data'!B697</f>
        <v>Amberly</v>
      </c>
      <c r="C348" t="str">
        <f>'[1]Metabolism Data'!C697</f>
        <v>Spring</v>
      </c>
      <c r="D348" t="str">
        <f>'[1]Metabolism Data'!D697</f>
        <v>Daylight</v>
      </c>
      <c r="E348" t="str">
        <f>'[1]Metabolism Data'!M697</f>
        <v>Control</v>
      </c>
      <c r="F348">
        <f>'[1]Metabolism Data'!Y697</f>
        <v>2.5688350346933073</v>
      </c>
      <c r="G348">
        <f>'[1]Metabolism Data'!AC697</f>
        <v>4.759996153845159</v>
      </c>
      <c r="H348" s="2"/>
      <c r="I348" s="2"/>
      <c r="J348" s="2"/>
      <c r="K348" s="2"/>
    </row>
    <row r="349" spans="1:11" x14ac:dyDescent="0.25">
      <c r="A349">
        <f>'[1]Metabolism Data'!A698</f>
        <v>697</v>
      </c>
      <c r="B349" t="str">
        <f>'[1]Metabolism Data'!B698</f>
        <v>Amberly</v>
      </c>
      <c r="C349" t="str">
        <f>'[1]Metabolism Data'!C698</f>
        <v>Spring</v>
      </c>
      <c r="D349" t="str">
        <f>'[1]Metabolism Data'!D698</f>
        <v>Daylight</v>
      </c>
      <c r="E349" t="str">
        <f>'[1]Metabolism Data'!M698</f>
        <v>Control</v>
      </c>
      <c r="F349">
        <f>'[1]Metabolism Data'!Y698</f>
        <v>2.5565066496540916</v>
      </c>
      <c r="G349">
        <f>'[1]Metabolism Data'!AC698</f>
        <v>7.6524340080993287</v>
      </c>
      <c r="H349" s="2"/>
      <c r="I349" s="2"/>
      <c r="J349" s="2"/>
      <c r="K349" s="2"/>
    </row>
    <row r="350" spans="1:11" x14ac:dyDescent="0.25">
      <c r="A350">
        <f>'[1]Metabolism Data'!A699</f>
        <v>698</v>
      </c>
      <c r="B350" t="str">
        <f>'[1]Metabolism Data'!B699</f>
        <v>Amberly</v>
      </c>
      <c r="C350" t="str">
        <f>'[1]Metabolism Data'!C699</f>
        <v>Spring</v>
      </c>
      <c r="D350" t="str">
        <f>'[1]Metabolism Data'!D699</f>
        <v>Daylight</v>
      </c>
      <c r="E350" t="str">
        <f>'[1]Metabolism Data'!M699</f>
        <v>Control</v>
      </c>
      <c r="F350">
        <f>'[1]Metabolism Data'!Y699</f>
        <v>1.8151262160027175</v>
      </c>
      <c r="G350">
        <f>'[1]Metabolism Data'!AC699</f>
        <v>2.946664285714605</v>
      </c>
      <c r="H350" s="2"/>
      <c r="I350" s="2"/>
      <c r="J350" s="2"/>
      <c r="K350" s="2"/>
    </row>
    <row r="351" spans="1:11" x14ac:dyDescent="0.25">
      <c r="A351">
        <f>'[1]Metabolism Data'!A700</f>
        <v>699</v>
      </c>
      <c r="B351" t="str">
        <f>'[1]Metabolism Data'!B700</f>
        <v>Amberly</v>
      </c>
      <c r="C351" t="str">
        <f>'[1]Metabolism Data'!C700</f>
        <v>Spring</v>
      </c>
      <c r="D351" t="str">
        <f>'[1]Metabolism Data'!D700</f>
        <v>Daylight</v>
      </c>
      <c r="E351" t="str">
        <f>'[1]Metabolism Data'!M700</f>
        <v>Control</v>
      </c>
      <c r="F351">
        <f>'[1]Metabolism Data'!Y700</f>
        <v>2.1189468250872983</v>
      </c>
      <c r="G351">
        <f>'[1]Metabolism Data'!AC700</f>
        <v>3.7502999999996529</v>
      </c>
      <c r="H351" s="2"/>
      <c r="I351" s="2"/>
      <c r="J351" s="2"/>
      <c r="K351" s="2"/>
    </row>
    <row r="352" spans="1:11" x14ac:dyDescent="0.25">
      <c r="A352">
        <f>'[1]Metabolism Data'!A701</f>
        <v>700</v>
      </c>
      <c r="B352" t="str">
        <f>'[1]Metabolism Data'!B701</f>
        <v>Amberly</v>
      </c>
      <c r="C352" t="str">
        <f>'[1]Metabolism Data'!C701</f>
        <v>Spring</v>
      </c>
      <c r="D352" t="str">
        <f>'[1]Metabolism Data'!D701</f>
        <v>Daylight</v>
      </c>
      <c r="E352" t="str">
        <f>'[1]Metabolism Data'!M701</f>
        <v>Glucose</v>
      </c>
      <c r="F352">
        <f>'[1]Metabolism Data'!Y701</f>
        <v>2.4168965045277337</v>
      </c>
      <c r="G352">
        <f>'[1]Metabolism Data'!AC701</f>
        <v>1.7419536231884547</v>
      </c>
      <c r="H352">
        <f t="shared" ref="H352:H357" si="45">F352/AVERAGE($F$346:$F$351)</f>
        <v>0.88656650706123397</v>
      </c>
      <c r="I352">
        <f>AVERAGE(H352:H357)</f>
        <v>1.4689105637556128</v>
      </c>
      <c r="J352">
        <f t="shared" ref="J352:J357" si="46">F352-AVERAGE($F$346:$F$351)</f>
        <v>-0.30923456999164456</v>
      </c>
      <c r="K352">
        <f>AVERAGE(J352:J357)</f>
        <v>1.2783116590245762</v>
      </c>
    </row>
    <row r="353" spans="1:11" x14ac:dyDescent="0.25">
      <c r="A353">
        <f>'[1]Metabolism Data'!A702</f>
        <v>701</v>
      </c>
      <c r="B353" t="str">
        <f>'[1]Metabolism Data'!B702</f>
        <v>Amberly</v>
      </c>
      <c r="C353" t="str">
        <f>'[1]Metabolism Data'!C702</f>
        <v>Spring</v>
      </c>
      <c r="D353" t="str">
        <f>'[1]Metabolism Data'!D702</f>
        <v>Daylight</v>
      </c>
      <c r="E353" t="str">
        <f>'[1]Metabolism Data'!M702</f>
        <v>Glucose</v>
      </c>
      <c r="F353">
        <f>'[1]Metabolism Data'!Y702</f>
        <v>3.0187232442993248</v>
      </c>
      <c r="G353">
        <f>'[1]Metabolism Data'!AC702</f>
        <v>7.3383274038469626</v>
      </c>
      <c r="H353">
        <f t="shared" si="45"/>
        <v>1.1073287240348599</v>
      </c>
      <c r="J353">
        <f t="shared" si="46"/>
        <v>0.29259216977994651</v>
      </c>
    </row>
    <row r="354" spans="1:11" x14ac:dyDescent="0.25">
      <c r="A354">
        <f>'[1]Metabolism Data'!A703</f>
        <v>702</v>
      </c>
      <c r="B354" t="str">
        <f>'[1]Metabolism Data'!B703</f>
        <v>Amberly</v>
      </c>
      <c r="C354" t="str">
        <f>'[1]Metabolism Data'!C703</f>
        <v>Spring</v>
      </c>
      <c r="D354" t="str">
        <f>'[1]Metabolism Data'!D703</f>
        <v>Daylight</v>
      </c>
      <c r="E354" t="str">
        <f>'[1]Metabolism Data'!M703</f>
        <v>Glucose</v>
      </c>
      <c r="F354">
        <f>'[1]Metabolism Data'!Y703</f>
        <v>3.1114274814302583</v>
      </c>
      <c r="G354">
        <f>'[1]Metabolism Data'!AC703</f>
        <v>4.6542184615381759</v>
      </c>
      <c r="H354">
        <f t="shared" si="45"/>
        <v>1.1413345126770209</v>
      </c>
      <c r="J354">
        <f t="shared" si="46"/>
        <v>0.38529640691087996</v>
      </c>
    </row>
    <row r="355" spans="1:11" x14ac:dyDescent="0.25">
      <c r="A355">
        <f>'[1]Metabolism Data'!A704</f>
        <v>703</v>
      </c>
      <c r="B355" t="str">
        <f>'[1]Metabolism Data'!B704</f>
        <v>Amberly</v>
      </c>
      <c r="C355" t="str">
        <f>'[1]Metabolism Data'!C704</f>
        <v>Spring</v>
      </c>
      <c r="D355" t="str">
        <f>'[1]Metabolism Data'!D704</f>
        <v>Daylight</v>
      </c>
      <c r="E355" t="str">
        <f>'[1]Metabolism Data'!M704</f>
        <v>Glucose</v>
      </c>
      <c r="F355">
        <f>'[1]Metabolism Data'!Y704</f>
        <v>2.9353747177458569</v>
      </c>
      <c r="G355">
        <f>'[1]Metabolism Data'!AC704</f>
        <v>1.282918536663209</v>
      </c>
      <c r="H355">
        <f t="shared" si="45"/>
        <v>1.0767547992032513</v>
      </c>
      <c r="J355">
        <f t="shared" si="46"/>
        <v>0.20924364322647859</v>
      </c>
    </row>
    <row r="356" spans="1:11" x14ac:dyDescent="0.25">
      <c r="A356">
        <f>'[1]Metabolism Data'!A705</f>
        <v>704</v>
      </c>
      <c r="B356" t="str">
        <f>'[1]Metabolism Data'!B705</f>
        <v>Amberly</v>
      </c>
      <c r="C356" t="str">
        <f>'[1]Metabolism Data'!C705</f>
        <v>Spring</v>
      </c>
      <c r="D356" t="str">
        <f>'[1]Metabolism Data'!D705</f>
        <v>Daylight</v>
      </c>
      <c r="E356" t="str">
        <f>'[1]Metabolism Data'!M705</f>
        <v>Glucose</v>
      </c>
      <c r="F356">
        <f>'[1]Metabolism Data'!Y705</f>
        <v>4.7272180917568027</v>
      </c>
      <c r="G356">
        <f>'[1]Metabolism Data'!AC705</f>
        <v>0.41465900592018579</v>
      </c>
      <c r="H356">
        <f t="shared" si="45"/>
        <v>1.7340391795321946</v>
      </c>
      <c r="J356">
        <f t="shared" si="46"/>
        <v>2.0010870172374244</v>
      </c>
    </row>
    <row r="357" spans="1:11" x14ac:dyDescent="0.25">
      <c r="A357">
        <f>'[1]Metabolism Data'!A706</f>
        <v>705</v>
      </c>
      <c r="B357" t="str">
        <f>'[1]Metabolism Data'!B706</f>
        <v>Amberly</v>
      </c>
      <c r="C357" t="str">
        <f>'[1]Metabolism Data'!C706</f>
        <v>Spring</v>
      </c>
      <c r="D357" t="str">
        <f>'[1]Metabolism Data'!D706</f>
        <v>Daylight</v>
      </c>
      <c r="E357" t="str">
        <f>'[1]Metabolism Data'!M706</f>
        <v>Glucose</v>
      </c>
      <c r="F357">
        <f>'[1]Metabolism Data'!Y706</f>
        <v>7.8170163615037511</v>
      </c>
      <c r="G357">
        <f>'[1]Metabolism Data'!AC706</f>
        <v>7.4039516797050826</v>
      </c>
      <c r="H357">
        <f t="shared" si="45"/>
        <v>2.8674396600251164</v>
      </c>
      <c r="J357">
        <f t="shared" si="46"/>
        <v>5.0908852869843724</v>
      </c>
    </row>
    <row r="358" spans="1:11" x14ac:dyDescent="0.25">
      <c r="A358">
        <f>'[1]Metabolism Data'!A618</f>
        <v>617</v>
      </c>
      <c r="B358" t="str">
        <f>'[1]Metabolism Data'!B618</f>
        <v>Eastgate</v>
      </c>
      <c r="C358" t="str">
        <f>'[1]Metabolism Data'!C618</f>
        <v>Spring</v>
      </c>
      <c r="D358" t="str">
        <f>'[1]Metabolism Data'!D618</f>
        <v>Buried Down</v>
      </c>
      <c r="E358" t="str">
        <f>'[1]Metabolism Data'!M618</f>
        <v>Arabinose</v>
      </c>
      <c r="F358">
        <f>'[1]Metabolism Data'!Y618</f>
        <v>14.738201293903655</v>
      </c>
      <c r="G358">
        <f>'[1]Metabolism Data'!AC618</f>
        <v>10.039431772090705</v>
      </c>
      <c r="H358">
        <f>F358/AVERAGE($F$370:$F$375)</f>
        <v>1.7772383029499779</v>
      </c>
      <c r="I358">
        <f>AVERAGE(H358:H363)</f>
        <v>2.0275004533752243</v>
      </c>
      <c r="J358">
        <f>F358-AVERAGE($F$370:$F$375)</f>
        <v>6.4454465915994046</v>
      </c>
      <c r="K358">
        <f>AVERAGE(J358:J363)</f>
        <v>8.5208092163471409</v>
      </c>
    </row>
    <row r="359" spans="1:11" x14ac:dyDescent="0.25">
      <c r="A359">
        <f>'[1]Metabolism Data'!A619</f>
        <v>618</v>
      </c>
      <c r="B359" t="str">
        <f>'[1]Metabolism Data'!B619</f>
        <v>Eastgate</v>
      </c>
      <c r="C359" t="str">
        <f>'[1]Metabolism Data'!C619</f>
        <v>Spring</v>
      </c>
      <c r="D359" t="str">
        <f>'[1]Metabolism Data'!D619</f>
        <v>Buried Down</v>
      </c>
      <c r="E359" t="str">
        <f>'[1]Metabolism Data'!M619</f>
        <v>Arabinose</v>
      </c>
      <c r="F359">
        <f>'[1]Metabolism Data'!Y619</f>
        <v>16.738035024594836</v>
      </c>
      <c r="G359">
        <f>'[1]Metabolism Data'!AC619</f>
        <v>20.962282043963118</v>
      </c>
      <c r="H359">
        <f t="shared" ref="H359:H369" si="47">F359/AVERAGE($F$370:$F$375)</f>
        <v>2.0183926361579165</v>
      </c>
      <c r="J359">
        <f t="shared" ref="J359:J369" si="48">F359-AVERAGE($F$370:$F$375)</f>
        <v>8.4452803222905857</v>
      </c>
    </row>
    <row r="360" spans="1:11" x14ac:dyDescent="0.25">
      <c r="A360">
        <f>'[1]Metabolism Data'!A620</f>
        <v>619</v>
      </c>
      <c r="B360" t="str">
        <f>'[1]Metabolism Data'!B620</f>
        <v>Eastgate</v>
      </c>
      <c r="C360" t="str">
        <f>'[1]Metabolism Data'!C620</f>
        <v>Spring</v>
      </c>
      <c r="D360" t="str">
        <f>'[1]Metabolism Data'!D620</f>
        <v>Buried Down</v>
      </c>
      <c r="E360" t="str">
        <f>'[1]Metabolism Data'!M620</f>
        <v>Arabinose</v>
      </c>
      <c r="F360">
        <f>'[1]Metabolism Data'!Y620</f>
        <v>15.359828138050313</v>
      </c>
      <c r="G360">
        <f>'[1]Metabolism Data'!AC620</f>
        <v>10.8429726315797</v>
      </c>
      <c r="H360">
        <f t="shared" si="47"/>
        <v>1.8521985382954089</v>
      </c>
      <c r="J360">
        <f t="shared" si="48"/>
        <v>7.0670734357460621</v>
      </c>
    </row>
    <row r="361" spans="1:11" x14ac:dyDescent="0.25">
      <c r="A361">
        <f>'[1]Metabolism Data'!A621</f>
        <v>620</v>
      </c>
      <c r="B361" t="str">
        <f>'[1]Metabolism Data'!B621</f>
        <v>Eastgate</v>
      </c>
      <c r="C361" t="str">
        <f>'[1]Metabolism Data'!C621</f>
        <v>Spring</v>
      </c>
      <c r="D361" t="str">
        <f>'[1]Metabolism Data'!D621</f>
        <v>Buried Down</v>
      </c>
      <c r="E361" t="str">
        <f>'[1]Metabolism Data'!M621</f>
        <v>Arabinose</v>
      </c>
      <c r="F361">
        <f>'[1]Metabolism Data'!Y621</f>
        <v>12.452142083082808</v>
      </c>
      <c r="H361">
        <f t="shared" si="47"/>
        <v>1.501568842935004</v>
      </c>
      <c r="J361">
        <f t="shared" si="48"/>
        <v>4.1593873807785577</v>
      </c>
    </row>
    <row r="362" spans="1:11" x14ac:dyDescent="0.25">
      <c r="A362">
        <f>'[1]Metabolism Data'!A622</f>
        <v>621</v>
      </c>
      <c r="B362" t="str">
        <f>'[1]Metabolism Data'!B622</f>
        <v>Eastgate</v>
      </c>
      <c r="C362" t="str">
        <f>'[1]Metabolism Data'!C622</f>
        <v>Spring</v>
      </c>
      <c r="D362" t="str">
        <f>'[1]Metabolism Data'!D622</f>
        <v>Buried Down</v>
      </c>
      <c r="E362" t="str">
        <f>'[1]Metabolism Data'!M622</f>
        <v>Arabinose</v>
      </c>
      <c r="F362">
        <f>'[1]Metabolism Data'!Y622</f>
        <v>16.85485344615315</v>
      </c>
      <c r="G362">
        <f>'[1]Metabolism Data'!AC622</f>
        <v>20.448834051720716</v>
      </c>
      <c r="H362">
        <f t="shared" si="47"/>
        <v>2.0324794415382632</v>
      </c>
      <c r="J362">
        <f t="shared" si="48"/>
        <v>8.5620987438488996</v>
      </c>
    </row>
    <row r="363" spans="1:11" x14ac:dyDescent="0.25">
      <c r="A363">
        <f>'[1]Metabolism Data'!A623</f>
        <v>622</v>
      </c>
      <c r="B363" t="str">
        <f>'[1]Metabolism Data'!B623</f>
        <v>Eastgate</v>
      </c>
      <c r="C363" t="str">
        <f>'[1]Metabolism Data'!C623</f>
        <v>Spring</v>
      </c>
      <c r="D363" t="str">
        <f>'[1]Metabolism Data'!D623</f>
        <v>Buried Down</v>
      </c>
      <c r="E363" t="str">
        <f>'[1]Metabolism Data'!M623</f>
        <v>Arabinose</v>
      </c>
      <c r="F363">
        <f>'[1]Metabolism Data'!Y623</f>
        <v>24.738323526123594</v>
      </c>
      <c r="G363">
        <f>'[1]Metabolism Data'!AC623</f>
        <v>24.005006666663981</v>
      </c>
      <c r="H363">
        <f t="shared" si="47"/>
        <v>2.9831249583747756</v>
      </c>
      <c r="J363">
        <f t="shared" si="48"/>
        <v>16.445568823819343</v>
      </c>
    </row>
    <row r="364" spans="1:11" x14ac:dyDescent="0.25">
      <c r="A364">
        <f>'[1]Metabolism Data'!A624</f>
        <v>623</v>
      </c>
      <c r="B364" t="str">
        <f>'[1]Metabolism Data'!B624</f>
        <v>Eastgate</v>
      </c>
      <c r="C364" t="str">
        <f>'[1]Metabolism Data'!C624</f>
        <v>Spring</v>
      </c>
      <c r="D364" t="str">
        <f>'[1]Metabolism Data'!D624</f>
        <v>Buried Down</v>
      </c>
      <c r="E364" t="str">
        <f>'[1]Metabolism Data'!M624</f>
        <v>Cellobiose</v>
      </c>
      <c r="F364">
        <f>'[1]Metabolism Data'!Y624</f>
        <v>16.073491603855381</v>
      </c>
      <c r="G364">
        <f>'[1]Metabolism Data'!AC624</f>
        <v>12.000959999999274</v>
      </c>
      <c r="H364">
        <f t="shared" si="47"/>
        <v>1.9382572113689978</v>
      </c>
      <c r="I364">
        <f>AVERAGE(H364:H369)</f>
        <v>2.230460379580439</v>
      </c>
      <c r="J364">
        <f t="shared" si="48"/>
        <v>7.7807369015511298</v>
      </c>
      <c r="K364">
        <f>AVERAGE(J364:J369)</f>
        <v>10.203906098764758</v>
      </c>
    </row>
    <row r="365" spans="1:11" x14ac:dyDescent="0.25">
      <c r="A365">
        <f>'[1]Metabolism Data'!A625</f>
        <v>624</v>
      </c>
      <c r="B365" t="str">
        <f>'[1]Metabolism Data'!B625</f>
        <v>Eastgate</v>
      </c>
      <c r="C365" t="str">
        <f>'[1]Metabolism Data'!C625</f>
        <v>Spring</v>
      </c>
      <c r="D365" t="str">
        <f>'[1]Metabolism Data'!D625</f>
        <v>Buried Down</v>
      </c>
      <c r="E365" t="str">
        <f>'[1]Metabolism Data'!M625</f>
        <v>Cellobiose</v>
      </c>
      <c r="F365">
        <f>'[1]Metabolism Data'!Y625</f>
        <v>13.772024915914338</v>
      </c>
      <c r="G365">
        <f>'[1]Metabolism Data'!AC625</f>
        <v>14.453108108107097</v>
      </c>
      <c r="H365">
        <f t="shared" si="47"/>
        <v>1.6607298069587901</v>
      </c>
      <c r="J365">
        <f t="shared" si="48"/>
        <v>5.4792702136100875</v>
      </c>
    </row>
    <row r="366" spans="1:11" x14ac:dyDescent="0.25">
      <c r="A366">
        <f>'[1]Metabolism Data'!A626</f>
        <v>625</v>
      </c>
      <c r="B366" t="str">
        <f>'[1]Metabolism Data'!B626</f>
        <v>Eastgate</v>
      </c>
      <c r="C366" t="str">
        <f>'[1]Metabolism Data'!C626</f>
        <v>Spring</v>
      </c>
      <c r="D366" t="str">
        <f>'[1]Metabolism Data'!D626</f>
        <v>Buried Down</v>
      </c>
      <c r="E366" t="str">
        <f>'[1]Metabolism Data'!M626</f>
        <v>Cellobiose</v>
      </c>
      <c r="F366">
        <f>'[1]Metabolism Data'!Y626</f>
        <v>15.885225307876357</v>
      </c>
      <c r="H366">
        <f t="shared" si="47"/>
        <v>1.9155547074680068</v>
      </c>
      <c r="J366">
        <f t="shared" si="48"/>
        <v>7.5924706055721067</v>
      </c>
    </row>
    <row r="367" spans="1:11" x14ac:dyDescent="0.25">
      <c r="A367">
        <f>'[1]Metabolism Data'!A627</f>
        <v>626</v>
      </c>
      <c r="B367" t="str">
        <f>'[1]Metabolism Data'!B627</f>
        <v>Eastgate</v>
      </c>
      <c r="C367" t="str">
        <f>'[1]Metabolism Data'!C627</f>
        <v>Spring</v>
      </c>
      <c r="D367" t="str">
        <f>'[1]Metabolism Data'!D627</f>
        <v>Buried Down</v>
      </c>
      <c r="E367" t="str">
        <f>'[1]Metabolism Data'!M627</f>
        <v>Cellobiose</v>
      </c>
      <c r="F367">
        <f>'[1]Metabolism Data'!Y627</f>
        <v>27.303223416246183</v>
      </c>
      <c r="G367">
        <f>'[1]Metabolism Data'!AC627</f>
        <v>12.042102531645682</v>
      </c>
      <c r="H367">
        <f t="shared" si="47"/>
        <v>3.2924190328045788</v>
      </c>
      <c r="J367">
        <f t="shared" si="48"/>
        <v>19.010468713941933</v>
      </c>
    </row>
    <row r="368" spans="1:11" x14ac:dyDescent="0.25">
      <c r="A368">
        <f>'[1]Metabolism Data'!A628</f>
        <v>627</v>
      </c>
      <c r="B368" t="str">
        <f>'[1]Metabolism Data'!B628</f>
        <v>Eastgate</v>
      </c>
      <c r="C368" t="str">
        <f>'[1]Metabolism Data'!C628</f>
        <v>Spring</v>
      </c>
      <c r="D368" t="str">
        <f>'[1]Metabolism Data'!D628</f>
        <v>Buried Down</v>
      </c>
      <c r="E368" t="str">
        <f>'[1]Metabolism Data'!M628</f>
        <v>Cellobiose</v>
      </c>
      <c r="F368">
        <f>'[1]Metabolism Data'!Y628</f>
        <v>19.208356331992288</v>
      </c>
      <c r="G368">
        <f>'[1]Metabolism Data'!AC628</f>
        <v>15.217680471354088</v>
      </c>
      <c r="H368">
        <f t="shared" si="47"/>
        <v>2.3162817449134234</v>
      </c>
      <c r="J368">
        <f t="shared" si="48"/>
        <v>10.915601629688037</v>
      </c>
    </row>
    <row r="369" spans="1:11" x14ac:dyDescent="0.25">
      <c r="A369">
        <f>'[1]Metabolism Data'!A629</f>
        <v>628</v>
      </c>
      <c r="B369" t="str">
        <f>'[1]Metabolism Data'!B629</f>
        <v>Eastgate</v>
      </c>
      <c r="C369" t="str">
        <f>'[1]Metabolism Data'!C629</f>
        <v>Spring</v>
      </c>
      <c r="D369" t="str">
        <f>'[1]Metabolism Data'!D629</f>
        <v>Buried Down</v>
      </c>
      <c r="E369" t="str">
        <f>'[1]Metabolism Data'!M629</f>
        <v>Cellobiose</v>
      </c>
      <c r="F369">
        <f>'[1]Metabolism Data'!Y629</f>
        <v>18.737643230529507</v>
      </c>
      <c r="G369">
        <f>'[1]Metabolism Data'!AC629</f>
        <v>31.626309849157483</v>
      </c>
      <c r="H369">
        <f t="shared" si="47"/>
        <v>2.2595197739688366</v>
      </c>
      <c r="J369">
        <f t="shared" si="48"/>
        <v>10.444888528225256</v>
      </c>
    </row>
    <row r="370" spans="1:11" x14ac:dyDescent="0.25">
      <c r="A370">
        <f>'[1]Metabolism Data'!A606</f>
        <v>605</v>
      </c>
      <c r="B370" t="str">
        <f>'[1]Metabolism Data'!B606</f>
        <v>Eastgate</v>
      </c>
      <c r="C370" t="str">
        <f>'[1]Metabolism Data'!C606</f>
        <v>Spring</v>
      </c>
      <c r="D370" t="str">
        <f>'[1]Metabolism Data'!D606</f>
        <v>Buried Down</v>
      </c>
      <c r="E370" t="str">
        <f>'[1]Metabolism Data'!M606</f>
        <v>Control</v>
      </c>
      <c r="F370">
        <f>'[1]Metabolism Data'!Y606</f>
        <v>7.9248847679300871</v>
      </c>
      <c r="G370">
        <f>'[1]Metabolism Data'!AC606</f>
        <v>27.993310714283133</v>
      </c>
      <c r="H370" s="2"/>
      <c r="I370" s="2"/>
      <c r="J370" s="2"/>
      <c r="K370" s="2"/>
    </row>
    <row r="371" spans="1:11" x14ac:dyDescent="0.25">
      <c r="A371">
        <f>'[1]Metabolism Data'!A607</f>
        <v>606</v>
      </c>
      <c r="B371" t="str">
        <f>'[1]Metabolism Data'!B607</f>
        <v>Eastgate</v>
      </c>
      <c r="C371" t="str">
        <f>'[1]Metabolism Data'!C607</f>
        <v>Spring</v>
      </c>
      <c r="D371" t="str">
        <f>'[1]Metabolism Data'!D607</f>
        <v>Buried Down</v>
      </c>
      <c r="E371" t="str">
        <f>'[1]Metabolism Data'!M607</f>
        <v>Control</v>
      </c>
      <c r="F371">
        <f>'[1]Metabolism Data'!Y607</f>
        <v>9.1852858630961336</v>
      </c>
      <c r="G371">
        <f>'[1]Metabolism Data'!AC607</f>
        <v>71.364683076962578</v>
      </c>
      <c r="H371" s="2"/>
      <c r="I371" s="2"/>
      <c r="J371" s="2"/>
      <c r="K371" s="2"/>
    </row>
    <row r="372" spans="1:11" x14ac:dyDescent="0.25">
      <c r="A372">
        <f>'[1]Metabolism Data'!A608</f>
        <v>607</v>
      </c>
      <c r="B372" t="str">
        <f>'[1]Metabolism Data'!B608</f>
        <v>Eastgate</v>
      </c>
      <c r="C372" t="str">
        <f>'[1]Metabolism Data'!C608</f>
        <v>Spring</v>
      </c>
      <c r="D372" t="str">
        <f>'[1]Metabolism Data'!D608</f>
        <v>Buried Down</v>
      </c>
      <c r="E372" t="str">
        <f>'[1]Metabolism Data'!M608</f>
        <v>Control</v>
      </c>
      <c r="F372">
        <f>'[1]Metabolism Data'!Y608</f>
        <v>7.4131530216965311</v>
      </c>
      <c r="G372">
        <f>'[1]Metabolism Data'!AC608</f>
        <v>18.004618220340966</v>
      </c>
      <c r="H372" s="2"/>
      <c r="I372" s="2"/>
      <c r="J372" s="2"/>
      <c r="K372" s="2"/>
    </row>
    <row r="373" spans="1:11" x14ac:dyDescent="0.25">
      <c r="A373">
        <f>'[1]Metabolism Data'!A609</f>
        <v>608</v>
      </c>
      <c r="B373" t="str">
        <f>'[1]Metabolism Data'!B609</f>
        <v>Eastgate</v>
      </c>
      <c r="C373" t="str">
        <f>'[1]Metabolism Data'!C609</f>
        <v>Spring</v>
      </c>
      <c r="D373" t="str">
        <f>'[1]Metabolism Data'!D609</f>
        <v>Buried Down</v>
      </c>
      <c r="E373" t="str">
        <f>'[1]Metabolism Data'!M609</f>
        <v>Control</v>
      </c>
      <c r="F373">
        <f>'[1]Metabolism Data'!Y609</f>
        <v>10.365377388725156</v>
      </c>
      <c r="G373">
        <f>'[1]Metabolism Data'!AC609</f>
        <v>4.9704298755182661</v>
      </c>
      <c r="H373" s="2"/>
      <c r="I373" s="2"/>
      <c r="J373" s="2"/>
      <c r="K373" s="2"/>
    </row>
    <row r="374" spans="1:11" x14ac:dyDescent="0.25">
      <c r="A374">
        <f>'[1]Metabolism Data'!A610</f>
        <v>609</v>
      </c>
      <c r="B374" t="str">
        <f>'[1]Metabolism Data'!B610</f>
        <v>Eastgate</v>
      </c>
      <c r="C374" t="str">
        <f>'[1]Metabolism Data'!C610</f>
        <v>Spring</v>
      </c>
      <c r="D374" t="str">
        <f>'[1]Metabolism Data'!D610</f>
        <v>Buried Down</v>
      </c>
      <c r="E374" t="str">
        <f>'[1]Metabolism Data'!M610</f>
        <v>Control</v>
      </c>
      <c r="F374">
        <f>'[1]Metabolism Data'!Y610</f>
        <v>9.1624515671248172</v>
      </c>
      <c r="G374">
        <f>'[1]Metabolism Data'!AC610</f>
        <v>14.237502545457373</v>
      </c>
      <c r="H374" s="2"/>
      <c r="I374" s="2"/>
      <c r="J374" s="2"/>
      <c r="K374" s="2"/>
    </row>
    <row r="375" spans="1:11" x14ac:dyDescent="0.25">
      <c r="A375">
        <f>'[1]Metabolism Data'!A611</f>
        <v>610</v>
      </c>
      <c r="B375" t="str">
        <f>'[1]Metabolism Data'!B611</f>
        <v>Eastgate</v>
      </c>
      <c r="C375" t="str">
        <f>'[1]Metabolism Data'!C611</f>
        <v>Spring</v>
      </c>
      <c r="D375" t="str">
        <f>'[1]Metabolism Data'!D611</f>
        <v>Buried Down</v>
      </c>
      <c r="E375" t="str">
        <f>'[1]Metabolism Data'!M611</f>
        <v>Control</v>
      </c>
      <c r="F375">
        <f>'[1]Metabolism Data'!Y611</f>
        <v>5.7053756052527786</v>
      </c>
      <c r="G375">
        <f>'[1]Metabolism Data'!AC611</f>
        <v>13.048295467698406</v>
      </c>
      <c r="H375" s="2"/>
      <c r="I375" s="2"/>
      <c r="J375" s="2"/>
      <c r="K375" s="2"/>
    </row>
    <row r="376" spans="1:11" x14ac:dyDescent="0.25">
      <c r="A376">
        <f>'[1]Metabolism Data'!A612</f>
        <v>611</v>
      </c>
      <c r="B376" t="str">
        <f>'[1]Metabolism Data'!B612</f>
        <v>Eastgate</v>
      </c>
      <c r="C376" t="str">
        <f>'[1]Metabolism Data'!C612</f>
        <v>Spring</v>
      </c>
      <c r="D376" t="str">
        <f>'[1]Metabolism Data'!D612</f>
        <v>Buried Down</v>
      </c>
      <c r="E376" t="str">
        <f>'[1]Metabolism Data'!M612</f>
        <v>Glucose</v>
      </c>
      <c r="F376">
        <f>'[1]Metabolism Data'!Y612</f>
        <v>13.630096769973996</v>
      </c>
      <c r="G376">
        <f>'[1]Metabolism Data'!AC612</f>
        <v>17.072868618998733</v>
      </c>
      <c r="H376">
        <f t="shared" ref="H376:H381" si="49">F376/AVERAGE($F$370:$F$375)</f>
        <v>1.6436150904339055</v>
      </c>
      <c r="I376">
        <f>AVERAGE(H376:H381)</f>
        <v>2.137578940731014</v>
      </c>
      <c r="J376">
        <f t="shared" ref="J376:J381" si="50">F376-AVERAGE($F$370:$F$375)</f>
        <v>5.3373420676697449</v>
      </c>
      <c r="K376">
        <f>AVERAGE(J376:J381)</f>
        <v>9.4336631099894017</v>
      </c>
    </row>
    <row r="377" spans="1:11" x14ac:dyDescent="0.25">
      <c r="A377">
        <f>'[1]Metabolism Data'!A613</f>
        <v>612</v>
      </c>
      <c r="B377" t="str">
        <f>'[1]Metabolism Data'!B613</f>
        <v>Eastgate</v>
      </c>
      <c r="C377" t="str">
        <f>'[1]Metabolism Data'!C613</f>
        <v>Spring</v>
      </c>
      <c r="D377" t="str">
        <f>'[1]Metabolism Data'!D613</f>
        <v>Buried Down</v>
      </c>
      <c r="E377" t="str">
        <f>'[1]Metabolism Data'!M613</f>
        <v>Glucose</v>
      </c>
      <c r="F377">
        <f>'[1]Metabolism Data'!Y613</f>
        <v>18.994150720310056</v>
      </c>
      <c r="G377">
        <f>'[1]Metabolism Data'!AC613</f>
        <v>13.406477837838775</v>
      </c>
      <c r="H377">
        <f t="shared" si="49"/>
        <v>2.2904512917803155</v>
      </c>
      <c r="J377">
        <f t="shared" si="50"/>
        <v>10.701396018005806</v>
      </c>
    </row>
    <row r="378" spans="1:11" x14ac:dyDescent="0.25">
      <c r="A378">
        <f>'[1]Metabolism Data'!A614</f>
        <v>613</v>
      </c>
      <c r="B378" t="str">
        <f>'[1]Metabolism Data'!B614</f>
        <v>Eastgate</v>
      </c>
      <c r="C378" t="str">
        <f>'[1]Metabolism Data'!C614</f>
        <v>Spring</v>
      </c>
      <c r="D378" t="str">
        <f>'[1]Metabolism Data'!D614</f>
        <v>Buried Down</v>
      </c>
      <c r="E378" t="str">
        <f>'[1]Metabolism Data'!M614</f>
        <v>Glucose</v>
      </c>
      <c r="F378">
        <f>'[1]Metabolism Data'!Y614</f>
        <v>20.358538831078111</v>
      </c>
      <c r="G378">
        <f>'[1]Metabolism Data'!AC614</f>
        <v>7.4555418224890939</v>
      </c>
      <c r="H378">
        <f t="shared" si="49"/>
        <v>2.4549790222808863</v>
      </c>
      <c r="J378">
        <f t="shared" si="50"/>
        <v>12.06578412877386</v>
      </c>
    </row>
    <row r="379" spans="1:11" x14ac:dyDescent="0.25">
      <c r="A379">
        <f>'[1]Metabolism Data'!A615</f>
        <v>614</v>
      </c>
      <c r="B379" t="str">
        <f>'[1]Metabolism Data'!B615</f>
        <v>Eastgate</v>
      </c>
      <c r="C379" t="str">
        <f>'[1]Metabolism Data'!C615</f>
        <v>Spring</v>
      </c>
      <c r="D379" t="str">
        <f>'[1]Metabolism Data'!D615</f>
        <v>Buried Down</v>
      </c>
      <c r="E379" t="str">
        <f>'[1]Metabolism Data'!M615</f>
        <v>Glucose</v>
      </c>
      <c r="F379">
        <f>'[1]Metabolism Data'!Y615</f>
        <v>15.61492568013972</v>
      </c>
      <c r="G379">
        <f>'[1]Metabolism Data'!AC615</f>
        <v>35.662350038878742</v>
      </c>
      <c r="H379">
        <f t="shared" si="49"/>
        <v>1.8829600344745405</v>
      </c>
      <c r="J379">
        <f t="shared" si="50"/>
        <v>7.3221709778354693</v>
      </c>
    </row>
    <row r="380" spans="1:11" x14ac:dyDescent="0.25">
      <c r="A380">
        <f>'[1]Metabolism Data'!A616</f>
        <v>615</v>
      </c>
      <c r="B380" t="str">
        <f>'[1]Metabolism Data'!B616</f>
        <v>Eastgate</v>
      </c>
      <c r="C380" t="str">
        <f>'[1]Metabolism Data'!C616</f>
        <v>Spring</v>
      </c>
      <c r="D380" t="str">
        <f>'[1]Metabolism Data'!D616</f>
        <v>Buried Down</v>
      </c>
      <c r="E380" t="str">
        <f>'[1]Metabolism Data'!M616</f>
        <v>Glucose</v>
      </c>
      <c r="F380">
        <f>'[1]Metabolism Data'!Y616</f>
        <v>18.032674198194723</v>
      </c>
      <c r="G380">
        <f>'[1]Metabolism Data'!AC616</f>
        <v>12.72829090908974</v>
      </c>
      <c r="H380">
        <f t="shared" si="49"/>
        <v>2.174509538209795</v>
      </c>
      <c r="J380">
        <f t="shared" si="50"/>
        <v>9.7399194958904722</v>
      </c>
    </row>
    <row r="381" spans="1:11" x14ac:dyDescent="0.25">
      <c r="A381">
        <f>'[1]Metabolism Data'!A617</f>
        <v>616</v>
      </c>
      <c r="B381" t="str">
        <f>'[1]Metabolism Data'!B617</f>
        <v>Eastgate</v>
      </c>
      <c r="C381" t="str">
        <f>'[1]Metabolism Data'!C617</f>
        <v>Spring</v>
      </c>
      <c r="D381" t="str">
        <f>'[1]Metabolism Data'!D617</f>
        <v>Buried Down</v>
      </c>
      <c r="E381" t="str">
        <f>'[1]Metabolism Data'!M617</f>
        <v>Glucose</v>
      </c>
      <c r="F381">
        <f>'[1]Metabolism Data'!Y617</f>
        <v>19.728120674065316</v>
      </c>
      <c r="G381">
        <f>'[1]Metabolism Data'!AC617</f>
        <v>25.527683076922113</v>
      </c>
      <c r="H381">
        <f t="shared" si="49"/>
        <v>2.3789586672066401</v>
      </c>
      <c r="J381">
        <f t="shared" si="50"/>
        <v>11.435365971761065</v>
      </c>
    </row>
    <row r="382" spans="1:11" x14ac:dyDescent="0.25">
      <c r="A382">
        <f>'[1]Metabolism Data'!A591</f>
        <v>590</v>
      </c>
      <c r="B382" t="str">
        <f>'[1]Metabolism Data'!B591</f>
        <v>Eastgate</v>
      </c>
      <c r="C382" t="str">
        <f>'[1]Metabolism Data'!C591</f>
        <v>Spring</v>
      </c>
      <c r="D382" t="str">
        <f>'[1]Metabolism Data'!D591</f>
        <v>Buried Up</v>
      </c>
      <c r="E382" t="str">
        <f>'[1]Metabolism Data'!M591</f>
        <v>Arabinose</v>
      </c>
      <c r="F382">
        <f>'[1]Metabolism Data'!Y591</f>
        <v>17.047481068998216</v>
      </c>
      <c r="G382">
        <f>'[1]Metabolism Data'!AC591</f>
        <v>12.03270857142747</v>
      </c>
      <c r="H382">
        <f>F382/AVERAGE($F$394:$F$399)</f>
        <v>2.6059180865492424</v>
      </c>
      <c r="I382">
        <f>AVERAGE(H382:H387)</f>
        <v>3.0941936696088308</v>
      </c>
      <c r="J382">
        <f>F382-AVERAGE($F$394:$F$399)</f>
        <v>10.505648017149493</v>
      </c>
      <c r="K382">
        <f>AVERAGE(J382:J387)</f>
        <v>13.699865364819411</v>
      </c>
    </row>
    <row r="383" spans="1:11" x14ac:dyDescent="0.25">
      <c r="A383">
        <f>'[1]Metabolism Data'!A592</f>
        <v>591</v>
      </c>
      <c r="B383" t="str">
        <f>'[1]Metabolism Data'!B592</f>
        <v>Eastgate</v>
      </c>
      <c r="C383" t="str">
        <f>'[1]Metabolism Data'!C592</f>
        <v>Spring</v>
      </c>
      <c r="D383" t="str">
        <f>'[1]Metabolism Data'!D592</f>
        <v>Buried Up</v>
      </c>
      <c r="E383" t="str">
        <f>'[1]Metabolism Data'!M592</f>
        <v>Arabinose</v>
      </c>
      <c r="F383">
        <f>'[1]Metabolism Data'!Y592</f>
        <v>18.28737860097997</v>
      </c>
      <c r="G383">
        <f>'[1]Metabolism Data'!AC592</f>
        <v>22.18439179687746</v>
      </c>
      <c r="H383">
        <f t="shared" ref="H383:H393" si="51">F383/AVERAGE($F$394:$F$399)</f>
        <v>2.7954517420483471</v>
      </c>
      <c r="J383">
        <f t="shared" ref="J383:J392" si="52">F383-AVERAGE($F$394:$F$399)</f>
        <v>11.745545549131247</v>
      </c>
    </row>
    <row r="384" spans="1:11" x14ac:dyDescent="0.25">
      <c r="A384">
        <f>'[1]Metabolism Data'!A593</f>
        <v>592</v>
      </c>
      <c r="B384" t="str">
        <f>'[1]Metabolism Data'!B593</f>
        <v>Eastgate</v>
      </c>
      <c r="C384" t="str">
        <f>'[1]Metabolism Data'!C593</f>
        <v>Spring</v>
      </c>
      <c r="D384" t="str">
        <f>'[1]Metabolism Data'!D593</f>
        <v>Buried Up</v>
      </c>
      <c r="E384" t="str">
        <f>'[1]Metabolism Data'!M593</f>
        <v>Arabinose</v>
      </c>
      <c r="F384">
        <f>'[1]Metabolism Data'!Y593</f>
        <v>16.763957233036972</v>
      </c>
      <c r="G384">
        <f>'[1]Metabolism Data'!AC593</f>
        <v>10.012303436376786</v>
      </c>
      <c r="H384">
        <f t="shared" si="51"/>
        <v>2.5625779655595879</v>
      </c>
      <c r="J384">
        <f t="shared" si="52"/>
        <v>10.222124181188249</v>
      </c>
    </row>
    <row r="385" spans="1:11" x14ac:dyDescent="0.25">
      <c r="A385">
        <f>'[1]Metabolism Data'!A594</f>
        <v>593</v>
      </c>
      <c r="B385" t="str">
        <f>'[1]Metabolism Data'!B594</f>
        <v>Eastgate</v>
      </c>
      <c r="C385" t="str">
        <f>'[1]Metabolism Data'!C594</f>
        <v>Spring</v>
      </c>
      <c r="D385" t="str">
        <f>'[1]Metabolism Data'!D594</f>
        <v>Buried Up</v>
      </c>
      <c r="E385" t="str">
        <f>'[1]Metabolism Data'!M594</f>
        <v>Arabinose</v>
      </c>
      <c r="F385">
        <f>'[1]Metabolism Data'!Y594</f>
        <v>25.352637025814435</v>
      </c>
      <c r="G385">
        <f>'[1]Metabolism Data'!AC594</f>
        <v>17.890832073733964</v>
      </c>
      <c r="H385">
        <f t="shared" si="51"/>
        <v>3.87546377672383</v>
      </c>
      <c r="J385">
        <f t="shared" si="52"/>
        <v>18.810803973965712</v>
      </c>
    </row>
    <row r="386" spans="1:11" x14ac:dyDescent="0.25">
      <c r="A386">
        <f>'[1]Metabolism Data'!A595</f>
        <v>594</v>
      </c>
      <c r="B386" t="str">
        <f>'[1]Metabolism Data'!B595</f>
        <v>Eastgate</v>
      </c>
      <c r="C386" t="str">
        <f>'[1]Metabolism Data'!C595</f>
        <v>Spring</v>
      </c>
      <c r="D386" t="str">
        <f>'[1]Metabolism Data'!D595</f>
        <v>Buried Up</v>
      </c>
      <c r="E386" t="str">
        <f>'[1]Metabolism Data'!M595</f>
        <v>Arabinose</v>
      </c>
      <c r="F386">
        <f>'[1]Metabolism Data'!Y595</f>
        <v>23.916817255322517</v>
      </c>
      <c r="G386">
        <f>'[1]Metabolism Data'!AC595</f>
        <v>11.184258260438749</v>
      </c>
      <c r="H386">
        <f t="shared" si="51"/>
        <v>3.6559809866385411</v>
      </c>
      <c r="J386">
        <f t="shared" si="52"/>
        <v>17.374984203473794</v>
      </c>
    </row>
    <row r="387" spans="1:11" x14ac:dyDescent="0.25">
      <c r="A387">
        <f>'[1]Metabolism Data'!A596</f>
        <v>595</v>
      </c>
      <c r="B387" t="str">
        <f>'[1]Metabolism Data'!B596</f>
        <v>Eastgate</v>
      </c>
      <c r="C387" t="str">
        <f>'[1]Metabolism Data'!C596</f>
        <v>Spring</v>
      </c>
      <c r="D387" t="str">
        <f>'[1]Metabolism Data'!D596</f>
        <v>Buried Up</v>
      </c>
      <c r="E387" t="str">
        <f>'[1]Metabolism Data'!M596</f>
        <v>Arabinose</v>
      </c>
      <c r="F387">
        <f>'[1]Metabolism Data'!Y596</f>
        <v>20.081919315856709</v>
      </c>
      <c r="G387">
        <f>'[1]Metabolism Data'!AC596</f>
        <v>12.179990158370694</v>
      </c>
      <c r="H387">
        <f t="shared" si="51"/>
        <v>3.0697694601334335</v>
      </c>
      <c r="J387">
        <f t="shared" si="52"/>
        <v>13.540086264007986</v>
      </c>
    </row>
    <row r="388" spans="1:11" x14ac:dyDescent="0.25">
      <c r="A388">
        <f>'[1]Metabolism Data'!A597</f>
        <v>596</v>
      </c>
      <c r="B388" t="str">
        <f>'[1]Metabolism Data'!B597</f>
        <v>Eastgate</v>
      </c>
      <c r="C388" t="str">
        <f>'[1]Metabolism Data'!C597</f>
        <v>Spring</v>
      </c>
      <c r="D388" t="str">
        <f>'[1]Metabolism Data'!D597</f>
        <v>Buried Up</v>
      </c>
      <c r="E388" t="str">
        <f>'[1]Metabolism Data'!M597</f>
        <v>Cellobiose</v>
      </c>
      <c r="F388">
        <f>'[1]Metabolism Data'!Y597</f>
        <v>17.90224702760511</v>
      </c>
      <c r="G388">
        <f>'[1]Metabolism Data'!AC597</f>
        <v>11.031102197801465</v>
      </c>
      <c r="H388">
        <f t="shared" si="51"/>
        <v>2.7365796231296255</v>
      </c>
      <c r="I388">
        <f>AVERAGE(H388:H393)</f>
        <v>3.4763418677759881</v>
      </c>
      <c r="J388">
        <f t="shared" si="52"/>
        <v>11.360413975756387</v>
      </c>
      <c r="K388">
        <f>AVERAGE(J388:J393)</f>
        <v>16.199815078293764</v>
      </c>
    </row>
    <row r="389" spans="1:11" x14ac:dyDescent="0.25">
      <c r="A389">
        <f>'[1]Metabolism Data'!A598</f>
        <v>597</v>
      </c>
      <c r="B389" t="str">
        <f>'[1]Metabolism Data'!B598</f>
        <v>Eastgate</v>
      </c>
      <c r="C389" t="str">
        <f>'[1]Metabolism Data'!C598</f>
        <v>Spring</v>
      </c>
      <c r="D389" t="str">
        <f>'[1]Metabolism Data'!D598</f>
        <v>Buried Up</v>
      </c>
      <c r="E389" t="str">
        <f>'[1]Metabolism Data'!M598</f>
        <v>Cellobiose</v>
      </c>
      <c r="F389">
        <f>'[1]Metabolism Data'!Y598</f>
        <v>29.457661893736056</v>
      </c>
      <c r="G389">
        <f>'[1]Metabolism Data'!AC598</f>
        <v>9.2197528013585899</v>
      </c>
      <c r="H389">
        <f t="shared" si="51"/>
        <v>4.5029675414005421</v>
      </c>
      <c r="J389">
        <f t="shared" si="52"/>
        <v>22.915828841887333</v>
      </c>
    </row>
    <row r="390" spans="1:11" x14ac:dyDescent="0.25">
      <c r="A390">
        <f>'[1]Metabolism Data'!A599</f>
        <v>598</v>
      </c>
      <c r="B390" t="str">
        <f>'[1]Metabolism Data'!B599</f>
        <v>Eastgate</v>
      </c>
      <c r="C390" t="str">
        <f>'[1]Metabolism Data'!C599</f>
        <v>Spring</v>
      </c>
      <c r="D390" t="str">
        <f>'[1]Metabolism Data'!D599</f>
        <v>Buried Up</v>
      </c>
      <c r="E390" t="str">
        <f>'[1]Metabolism Data'!M599</f>
        <v>Cellobiose</v>
      </c>
      <c r="F390">
        <f>'[1]Metabolism Data'!Y599</f>
        <v>19.744055630653946</v>
      </c>
      <c r="G390">
        <f>'[1]Metabolism Data'!AC599</f>
        <v>29.477385344511525</v>
      </c>
      <c r="H390">
        <f t="shared" si="51"/>
        <v>3.0181228218708931</v>
      </c>
      <c r="J390">
        <f t="shared" si="52"/>
        <v>13.202222578805223</v>
      </c>
    </row>
    <row r="391" spans="1:11" x14ac:dyDescent="0.25">
      <c r="A391">
        <f>'[1]Metabolism Data'!A600</f>
        <v>599</v>
      </c>
      <c r="B391" t="str">
        <f>'[1]Metabolism Data'!B600</f>
        <v>Eastgate</v>
      </c>
      <c r="C391" t="str">
        <f>'[1]Metabolism Data'!C600</f>
        <v>Spring</v>
      </c>
      <c r="D391" t="str">
        <f>'[1]Metabolism Data'!D600</f>
        <v>Buried Up</v>
      </c>
      <c r="E391" t="str">
        <f>'[1]Metabolism Data'!M600</f>
        <v>Cellobiose</v>
      </c>
      <c r="F391">
        <f>'[1]Metabolism Data'!Y600</f>
        <v>23.056272884292341</v>
      </c>
      <c r="G391">
        <f>'[1]Metabolism Data'!AC600</f>
        <v>9.9434310697670636</v>
      </c>
      <c r="H391">
        <f t="shared" si="51"/>
        <v>3.5244361483325579</v>
      </c>
      <c r="J391">
        <f t="shared" si="52"/>
        <v>16.514439832443617</v>
      </c>
    </row>
    <row r="392" spans="1:11" x14ac:dyDescent="0.25">
      <c r="A392">
        <f>'[1]Metabolism Data'!A601</f>
        <v>600</v>
      </c>
      <c r="B392" t="str">
        <f>'[1]Metabolism Data'!B601</f>
        <v>Eastgate</v>
      </c>
      <c r="C392" t="str">
        <f>'[1]Metabolism Data'!C601</f>
        <v>Spring</v>
      </c>
      <c r="D392" t="str">
        <f>'[1]Metabolism Data'!D601</f>
        <v>Buried Up</v>
      </c>
      <c r="E392" t="str">
        <f>'[1]Metabolism Data'!M601</f>
        <v>Cellobiose</v>
      </c>
      <c r="F392">
        <f>'[1]Metabolism Data'!Y601</f>
        <v>20.134584887501401</v>
      </c>
      <c r="G392">
        <f>'[1]Metabolism Data'!AC601</f>
        <v>12.81250032786887</v>
      </c>
      <c r="H392">
        <f t="shared" si="51"/>
        <v>3.0778200433915628</v>
      </c>
      <c r="J392">
        <f t="shared" si="52"/>
        <v>13.592751835652678</v>
      </c>
    </row>
    <row r="393" spans="1:11" x14ac:dyDescent="0.25">
      <c r="A393">
        <f>'[1]Metabolism Data'!A602</f>
        <v>601</v>
      </c>
      <c r="B393" t="str">
        <f>'[1]Metabolism Data'!B602</f>
        <v>Eastgate</v>
      </c>
      <c r="C393" t="str">
        <f>'[1]Metabolism Data'!C602</f>
        <v>Spring</v>
      </c>
      <c r="D393" t="str">
        <f>'[1]Metabolism Data'!D602</f>
        <v>Buried Up</v>
      </c>
      <c r="E393" t="str">
        <f>'[1]Metabolism Data'!M602</f>
        <v>Cellobiose</v>
      </c>
      <c r="F393">
        <f>'[1]Metabolism Data'!Y602</f>
        <v>26.155066457066063</v>
      </c>
      <c r="G393">
        <f>'[1]Metabolism Data'!AC602</f>
        <v>9.4871574432577397</v>
      </c>
      <c r="H393">
        <f t="shared" si="51"/>
        <v>3.998125028530747</v>
      </c>
      <c r="J393">
        <f>F393-AVERAGE($F$394:$F$399)</f>
        <v>19.61323340521734</v>
      </c>
    </row>
    <row r="394" spans="1:11" x14ac:dyDescent="0.25">
      <c r="A394">
        <f>'[1]Metabolism Data'!A579</f>
        <v>578</v>
      </c>
      <c r="B394" t="str">
        <f>'[1]Metabolism Data'!B579</f>
        <v>Eastgate</v>
      </c>
      <c r="C394" t="str">
        <f>'[1]Metabolism Data'!C579</f>
        <v>Spring</v>
      </c>
      <c r="D394" t="str">
        <f>'[1]Metabolism Data'!D579</f>
        <v>Buried Up</v>
      </c>
      <c r="E394" t="str">
        <f>'[1]Metabolism Data'!M579</f>
        <v>Control</v>
      </c>
      <c r="F394">
        <f>'[1]Metabolism Data'!Y579</f>
        <v>5.2827522196623899</v>
      </c>
      <c r="G394">
        <f>'[1]Metabolism Data'!AC579</f>
        <v>10.269438510639427</v>
      </c>
      <c r="H394" s="2"/>
      <c r="I394" s="2"/>
      <c r="J394" s="2"/>
      <c r="K394" s="2"/>
    </row>
    <row r="395" spans="1:11" x14ac:dyDescent="0.25">
      <c r="A395">
        <f>'[1]Metabolism Data'!A580</f>
        <v>579</v>
      </c>
      <c r="B395" t="str">
        <f>'[1]Metabolism Data'!B580</f>
        <v>Eastgate</v>
      </c>
      <c r="C395" t="str">
        <f>'[1]Metabolism Data'!C580</f>
        <v>Spring</v>
      </c>
      <c r="D395" t="str">
        <f>'[1]Metabolism Data'!D580</f>
        <v>Buried Up</v>
      </c>
      <c r="E395" t="str">
        <f>'[1]Metabolism Data'!M580</f>
        <v>Control</v>
      </c>
      <c r="F395">
        <f>'[1]Metabolism Data'!Y580</f>
        <v>4.2638177885186161</v>
      </c>
      <c r="G395">
        <f>'[1]Metabolism Data'!AC580</f>
        <v>3.3171884307693045</v>
      </c>
      <c r="H395" s="2"/>
      <c r="I395" s="2"/>
      <c r="J395" s="2"/>
      <c r="K395" s="2"/>
    </row>
    <row r="396" spans="1:11" x14ac:dyDescent="0.25">
      <c r="A396">
        <f>'[1]Metabolism Data'!A581</f>
        <v>580</v>
      </c>
      <c r="B396" t="str">
        <f>'[1]Metabolism Data'!B581</f>
        <v>Eastgate</v>
      </c>
      <c r="C396" t="str">
        <f>'[1]Metabolism Data'!C581</f>
        <v>Spring</v>
      </c>
      <c r="D396" t="str">
        <f>'[1]Metabolism Data'!D581</f>
        <v>Buried Up</v>
      </c>
      <c r="E396" t="str">
        <f>'[1]Metabolism Data'!M581</f>
        <v>Control</v>
      </c>
      <c r="F396">
        <f>'[1]Metabolism Data'!Y581</f>
        <v>6.4761606168768573</v>
      </c>
      <c r="G396">
        <f>'[1]Metabolism Data'!AC581</f>
        <v>5.3550382978726869</v>
      </c>
      <c r="H396" s="2"/>
      <c r="I396" s="2"/>
      <c r="J396" s="2"/>
      <c r="K396" s="2"/>
    </row>
    <row r="397" spans="1:11" x14ac:dyDescent="0.25">
      <c r="A397">
        <f>'[1]Metabolism Data'!A582</f>
        <v>581</v>
      </c>
      <c r="B397" t="str">
        <f>'[1]Metabolism Data'!B582</f>
        <v>Eastgate</v>
      </c>
      <c r="C397" t="str">
        <f>'[1]Metabolism Data'!C582</f>
        <v>Spring</v>
      </c>
      <c r="D397" t="str">
        <f>'[1]Metabolism Data'!D582</f>
        <v>Buried Up</v>
      </c>
      <c r="E397" t="str">
        <f>'[1]Metabolism Data'!M582</f>
        <v>Control</v>
      </c>
      <c r="F397">
        <f>'[1]Metabolism Data'!Y582</f>
        <v>7.2383048267783181</v>
      </c>
      <c r="G397">
        <f>'[1]Metabolism Data'!AC582</f>
        <v>7.0313506403932964</v>
      </c>
      <c r="H397" s="2"/>
      <c r="I397" s="2"/>
      <c r="J397" s="2"/>
      <c r="K397" s="2"/>
    </row>
    <row r="398" spans="1:11" x14ac:dyDescent="0.25">
      <c r="A398">
        <f>'[1]Metabolism Data'!A583</f>
        <v>582</v>
      </c>
      <c r="B398" t="str">
        <f>'[1]Metabolism Data'!B583</f>
        <v>Eastgate</v>
      </c>
      <c r="C398" t="str">
        <f>'[1]Metabolism Data'!C583</f>
        <v>Spring</v>
      </c>
      <c r="D398" t="str">
        <f>'[1]Metabolism Data'!D583</f>
        <v>Buried Up</v>
      </c>
      <c r="E398" t="str">
        <f>'[1]Metabolism Data'!M583</f>
        <v>Control</v>
      </c>
      <c r="F398">
        <f>'[1]Metabolism Data'!Y583</f>
        <v>7.4529718561856102</v>
      </c>
      <c r="G398">
        <f>'[1]Metabolism Data'!AC583</f>
        <v>5.4638110987790443</v>
      </c>
      <c r="H398" s="2"/>
      <c r="I398" s="2"/>
      <c r="J398" s="2"/>
      <c r="K398" s="2"/>
    </row>
    <row r="399" spans="1:11" x14ac:dyDescent="0.25">
      <c r="A399">
        <f>'[1]Metabolism Data'!A584</f>
        <v>583</v>
      </c>
      <c r="B399" t="str">
        <f>'[1]Metabolism Data'!B584</f>
        <v>Eastgate</v>
      </c>
      <c r="C399" t="str">
        <f>'[1]Metabolism Data'!C584</f>
        <v>Spring</v>
      </c>
      <c r="D399" t="str">
        <f>'[1]Metabolism Data'!D584</f>
        <v>Buried Up</v>
      </c>
      <c r="E399" t="str">
        <f>'[1]Metabolism Data'!M584</f>
        <v>Control</v>
      </c>
      <c r="F399">
        <f>'[1]Metabolism Data'!Y584</f>
        <v>8.5369910030705576</v>
      </c>
      <c r="G399">
        <f>'[1]Metabolism Data'!AC584</f>
        <v>5.2640680139376759</v>
      </c>
      <c r="H399" s="2"/>
      <c r="I399" s="2"/>
      <c r="J399" s="2"/>
      <c r="K399" s="2"/>
    </row>
    <row r="400" spans="1:11" x14ac:dyDescent="0.25">
      <c r="A400">
        <f>'[1]Metabolism Data'!A585</f>
        <v>584</v>
      </c>
      <c r="B400" t="str">
        <f>'[1]Metabolism Data'!B585</f>
        <v>Eastgate</v>
      </c>
      <c r="C400" t="str">
        <f>'[1]Metabolism Data'!C585</f>
        <v>Spring</v>
      </c>
      <c r="D400" t="str">
        <f>'[1]Metabolism Data'!D585</f>
        <v>Buried Up</v>
      </c>
      <c r="E400" t="str">
        <f>'[1]Metabolism Data'!M585</f>
        <v>Glucose</v>
      </c>
      <c r="F400">
        <f>'[1]Metabolism Data'!Y585</f>
        <v>28.939680345974324</v>
      </c>
      <c r="G400">
        <f>'[1]Metabolism Data'!AC585</f>
        <v>5.4258664796634681</v>
      </c>
      <c r="H400">
        <f t="shared" ref="H400:H405" si="53">F400/AVERAGE($F$394:$F$399)</f>
        <v>4.4237876626637487</v>
      </c>
      <c r="I400">
        <f>AVERAGE(H400:H405)</f>
        <v>3.4532340290709116</v>
      </c>
      <c r="J400">
        <f t="shared" ref="J400:J405" si="54">F400-AVERAGE($F$394:$F$399)</f>
        <v>22.397847294125601</v>
      </c>
      <c r="K400">
        <f>AVERAGE(J400:J405)</f>
        <v>16.048647455296109</v>
      </c>
    </row>
    <row r="401" spans="1:11" x14ac:dyDescent="0.25">
      <c r="A401">
        <f>'[1]Metabolism Data'!A586</f>
        <v>585</v>
      </c>
      <c r="B401" t="str">
        <f>'[1]Metabolism Data'!B586</f>
        <v>Eastgate</v>
      </c>
      <c r="C401" t="str">
        <f>'[1]Metabolism Data'!C586</f>
        <v>Spring</v>
      </c>
      <c r="D401" t="str">
        <f>'[1]Metabolism Data'!D586</f>
        <v>Buried Up</v>
      </c>
      <c r="E401" t="str">
        <f>'[1]Metabolism Data'!M586</f>
        <v>Glucose</v>
      </c>
      <c r="F401">
        <f>'[1]Metabolism Data'!Y586</f>
        <v>23.473203155066813</v>
      </c>
      <c r="G401">
        <f>'[1]Metabolism Data'!AC586</f>
        <v>6.283334614820272</v>
      </c>
      <c r="H401">
        <f t="shared" si="53"/>
        <v>3.5881690909909842</v>
      </c>
      <c r="J401">
        <f t="shared" si="54"/>
        <v>16.931370103218089</v>
      </c>
    </row>
    <row r="402" spans="1:11" x14ac:dyDescent="0.25">
      <c r="A402">
        <f>'[1]Metabolism Data'!A587</f>
        <v>586</v>
      </c>
      <c r="B402" t="str">
        <f>'[1]Metabolism Data'!B587</f>
        <v>Eastgate</v>
      </c>
      <c r="C402" t="str">
        <f>'[1]Metabolism Data'!C587</f>
        <v>Spring</v>
      </c>
      <c r="D402" t="str">
        <f>'[1]Metabolism Data'!D587</f>
        <v>Buried Up</v>
      </c>
      <c r="E402" t="str">
        <f>'[1]Metabolism Data'!M587</f>
        <v>Glucose</v>
      </c>
      <c r="F402">
        <f>'[1]Metabolism Data'!Y587</f>
        <v>21.233920334918224</v>
      </c>
      <c r="G402">
        <f>'[1]Metabolism Data'!AC587</f>
        <v>6.1508284278088006</v>
      </c>
      <c r="H402">
        <f t="shared" si="53"/>
        <v>3.2458670477562115</v>
      </c>
      <c r="J402">
        <f t="shared" si="54"/>
        <v>14.692087283069501</v>
      </c>
    </row>
    <row r="403" spans="1:11" x14ac:dyDescent="0.25">
      <c r="A403">
        <f>'[1]Metabolism Data'!A588</f>
        <v>587</v>
      </c>
      <c r="B403" t="str">
        <f>'[1]Metabolism Data'!B588</f>
        <v>Eastgate</v>
      </c>
      <c r="C403" t="str">
        <f>'[1]Metabolism Data'!C588</f>
        <v>Spring</v>
      </c>
      <c r="D403" t="str">
        <f>'[1]Metabolism Data'!D588</f>
        <v>Buried Up</v>
      </c>
      <c r="E403" t="str">
        <f>'[1]Metabolism Data'!M588</f>
        <v>Glucose</v>
      </c>
      <c r="F403">
        <f>'[1]Metabolism Data'!Y588</f>
        <v>22.83212493499062</v>
      </c>
      <c r="G403">
        <f>'[1]Metabolism Data'!AC588</f>
        <v>3.632020587501045</v>
      </c>
      <c r="H403">
        <f t="shared" si="53"/>
        <v>3.490172365150507</v>
      </c>
      <c r="J403">
        <f t="shared" si="54"/>
        <v>16.290291883141897</v>
      </c>
    </row>
    <row r="404" spans="1:11" x14ac:dyDescent="0.25">
      <c r="A404">
        <f>'[1]Metabolism Data'!A589</f>
        <v>588</v>
      </c>
      <c r="B404" t="str">
        <f>'[1]Metabolism Data'!B589</f>
        <v>Eastgate</v>
      </c>
      <c r="C404" t="str">
        <f>'[1]Metabolism Data'!C589</f>
        <v>Spring</v>
      </c>
      <c r="D404" t="str">
        <f>'[1]Metabolism Data'!D589</f>
        <v>Buried Up</v>
      </c>
      <c r="E404" t="str">
        <f>'[1]Metabolism Data'!M589</f>
        <v>Glucose</v>
      </c>
      <c r="F404">
        <f>'[1]Metabolism Data'!Y589</f>
        <v>19.26814791433036</v>
      </c>
      <c r="G404">
        <f>'[1]Metabolism Data'!AC589</f>
        <v>9.4677123847080651</v>
      </c>
      <c r="H404">
        <f t="shared" si="53"/>
        <v>2.9453744480509441</v>
      </c>
      <c r="J404">
        <f t="shared" si="54"/>
        <v>12.726314862481637</v>
      </c>
    </row>
    <row r="405" spans="1:11" x14ac:dyDescent="0.25">
      <c r="A405">
        <f>'[1]Metabolism Data'!A590</f>
        <v>589</v>
      </c>
      <c r="B405" t="str">
        <f>'[1]Metabolism Data'!B590</f>
        <v>Eastgate</v>
      </c>
      <c r="C405" t="str">
        <f>'[1]Metabolism Data'!C590</f>
        <v>Spring</v>
      </c>
      <c r="D405" t="str">
        <f>'[1]Metabolism Data'!D590</f>
        <v>Buried Up</v>
      </c>
      <c r="E405" t="str">
        <f>'[1]Metabolism Data'!M590</f>
        <v>Glucose</v>
      </c>
      <c r="F405">
        <f>'[1]Metabolism Data'!Y590</f>
        <v>19.795806357588624</v>
      </c>
      <c r="G405">
        <f>'[1]Metabolism Data'!AC590</f>
        <v>9.0402315013172299</v>
      </c>
      <c r="H405">
        <f t="shared" si="53"/>
        <v>3.0260335598130745</v>
      </c>
      <c r="J405">
        <f t="shared" si="54"/>
        <v>13.253973305739901</v>
      </c>
    </row>
    <row r="406" spans="1:11" x14ac:dyDescent="0.25">
      <c r="A406">
        <f>'[1]Metabolism Data'!A564</f>
        <v>563</v>
      </c>
      <c r="B406" t="str">
        <f>'[1]Metabolism Data'!B564</f>
        <v>Eastgate</v>
      </c>
      <c r="C406" t="str">
        <f>'[1]Metabolism Data'!C564</f>
        <v>Spring</v>
      </c>
      <c r="D406" t="str">
        <f>'[1]Metabolism Data'!D564</f>
        <v>Daylight</v>
      </c>
      <c r="E406" t="str">
        <f>'[1]Metabolism Data'!M564</f>
        <v>Arabinose</v>
      </c>
      <c r="F406">
        <f>'[1]Metabolism Data'!Y564</f>
        <v>11.324347534907089</v>
      </c>
      <c r="G406">
        <f>'[1]Metabolism Data'!AC564</f>
        <v>11.579873684210447</v>
      </c>
      <c r="H406">
        <f>F406/AVERAGE($F$418:$F$423)</f>
        <v>1.5986969341979391</v>
      </c>
      <c r="I406">
        <f>AVERAGE(H406:H411)</f>
        <v>1.6680794759838573</v>
      </c>
      <c r="J406">
        <f>F406-AVERAGE($F$418:$F$423)</f>
        <v>4.2408614202680592</v>
      </c>
      <c r="K406">
        <f>AVERAGE(J406:J411)</f>
        <v>4.732331691606972</v>
      </c>
    </row>
    <row r="407" spans="1:11" x14ac:dyDescent="0.25">
      <c r="A407">
        <f>'[1]Metabolism Data'!A565</f>
        <v>564</v>
      </c>
      <c r="B407" t="str">
        <f>'[1]Metabolism Data'!B565</f>
        <v>Eastgate</v>
      </c>
      <c r="C407" t="str">
        <f>'[1]Metabolism Data'!C565</f>
        <v>Spring</v>
      </c>
      <c r="D407" t="str">
        <f>'[1]Metabolism Data'!D565</f>
        <v>Daylight</v>
      </c>
      <c r="E407" t="str">
        <f>'[1]Metabolism Data'!M565</f>
        <v>Arabinose</v>
      </c>
      <c r="F407">
        <f>'[1]Metabolism Data'!Y565</f>
        <v>11.421127706174079</v>
      </c>
      <c r="G407">
        <f>'[1]Metabolism Data'!AC565</f>
        <v>9.8619948122863192</v>
      </c>
      <c r="H407">
        <f t="shared" ref="H407:H417" si="55">F407/AVERAGE($F$418:$F$423)</f>
        <v>1.6123597225059421</v>
      </c>
      <c r="J407">
        <f t="shared" ref="J407:J417" si="56">F407-AVERAGE($F$418:$F$423)</f>
        <v>4.3376415915350499</v>
      </c>
    </row>
    <row r="408" spans="1:11" x14ac:dyDescent="0.25">
      <c r="A408">
        <f>'[1]Metabolism Data'!A566</f>
        <v>565</v>
      </c>
      <c r="B408" t="str">
        <f>'[1]Metabolism Data'!B566</f>
        <v>Eastgate</v>
      </c>
      <c r="C408" t="str">
        <f>'[1]Metabolism Data'!C566</f>
        <v>Spring</v>
      </c>
      <c r="D408" t="str">
        <f>'[1]Metabolism Data'!D566</f>
        <v>Daylight</v>
      </c>
      <c r="E408" t="str">
        <f>'[1]Metabolism Data'!M566</f>
        <v>Arabinose</v>
      </c>
      <c r="F408">
        <f>'[1]Metabolism Data'!Y566</f>
        <v>11.477626400751561</v>
      </c>
      <c r="G408">
        <f>'[1]Metabolism Data'!AC566</f>
        <v>15.927915057916813</v>
      </c>
      <c r="H408">
        <f t="shared" si="55"/>
        <v>1.620335836761424</v>
      </c>
      <c r="J408">
        <f t="shared" si="56"/>
        <v>4.3941402861125312</v>
      </c>
    </row>
    <row r="409" spans="1:11" x14ac:dyDescent="0.25">
      <c r="A409">
        <f>'[1]Metabolism Data'!A567</f>
        <v>566</v>
      </c>
      <c r="B409" t="str">
        <f>'[1]Metabolism Data'!B567</f>
        <v>Eastgate</v>
      </c>
      <c r="C409" t="str">
        <f>'[1]Metabolism Data'!C567</f>
        <v>Spring</v>
      </c>
      <c r="D409" t="str">
        <f>'[1]Metabolism Data'!D567</f>
        <v>Daylight</v>
      </c>
      <c r="E409" t="str">
        <f>'[1]Metabolism Data'!M567</f>
        <v>Arabinose</v>
      </c>
      <c r="F409">
        <f>'[1]Metabolism Data'!Y567</f>
        <v>10.854867565019216</v>
      </c>
      <c r="G409">
        <f>'[1]Metabolism Data'!AC567</f>
        <v>12.052052071902169</v>
      </c>
      <c r="H409">
        <f t="shared" si="55"/>
        <v>1.532418838597861</v>
      </c>
      <c r="J409">
        <f t="shared" si="56"/>
        <v>3.7713814503801864</v>
      </c>
    </row>
    <row r="410" spans="1:11" x14ac:dyDescent="0.25">
      <c r="A410">
        <f>'[1]Metabolism Data'!A568</f>
        <v>567</v>
      </c>
      <c r="B410" t="str">
        <f>'[1]Metabolism Data'!B568</f>
        <v>Eastgate</v>
      </c>
      <c r="C410" t="str">
        <f>'[1]Metabolism Data'!C568</f>
        <v>Spring</v>
      </c>
      <c r="D410" t="str">
        <f>'[1]Metabolism Data'!D568</f>
        <v>Daylight</v>
      </c>
      <c r="E410" t="str">
        <f>'[1]Metabolism Data'!M568</f>
        <v>Arabinose</v>
      </c>
      <c r="F410">
        <f>'[1]Metabolism Data'!Y568</f>
        <v>12.419304977548544</v>
      </c>
      <c r="G410">
        <f>'[1]Metabolism Data'!AC568</f>
        <v>16.63840846705671</v>
      </c>
      <c r="H410">
        <f t="shared" si="55"/>
        <v>1.7532758272628342</v>
      </c>
      <c r="J410">
        <f t="shared" si="56"/>
        <v>5.3358188629095142</v>
      </c>
    </row>
    <row r="411" spans="1:11" x14ac:dyDescent="0.25">
      <c r="A411">
        <f>'[1]Metabolism Data'!A569</f>
        <v>568</v>
      </c>
      <c r="B411" t="str">
        <f>'[1]Metabolism Data'!B569</f>
        <v>Eastgate</v>
      </c>
      <c r="C411" t="str">
        <f>'[1]Metabolism Data'!C569</f>
        <v>Spring</v>
      </c>
      <c r="D411" t="str">
        <f>'[1]Metabolism Data'!D569</f>
        <v>Daylight</v>
      </c>
      <c r="E411" t="str">
        <f>'[1]Metabolism Data'!M569</f>
        <v>Arabinose</v>
      </c>
      <c r="F411">
        <f>'[1]Metabolism Data'!Y569</f>
        <v>13.397632653075521</v>
      </c>
      <c r="G411">
        <f>'[1]Metabolism Data'!AC569</f>
        <v>8.8214892136711036</v>
      </c>
      <c r="H411">
        <f t="shared" si="55"/>
        <v>1.8913896965771431</v>
      </c>
      <c r="J411">
        <f t="shared" si="56"/>
        <v>6.314146538436491</v>
      </c>
    </row>
    <row r="412" spans="1:11" x14ac:dyDescent="0.25">
      <c r="A412">
        <f>'[1]Metabolism Data'!A570</f>
        <v>569</v>
      </c>
      <c r="B412" t="str">
        <f>'[1]Metabolism Data'!B570</f>
        <v>Eastgate</v>
      </c>
      <c r="C412" t="str">
        <f>'[1]Metabolism Data'!C570</f>
        <v>Spring</v>
      </c>
      <c r="D412" t="str">
        <f>'[1]Metabolism Data'!D570</f>
        <v>Daylight</v>
      </c>
      <c r="E412" t="str">
        <f>'[1]Metabolism Data'!M570</f>
        <v>Cellobiose</v>
      </c>
      <c r="F412">
        <f>'[1]Metabolism Data'!Y570</f>
        <v>11.735167392656322</v>
      </c>
      <c r="G412">
        <f>'[1]Metabolism Data'!AC570</f>
        <v>13.027796304893823</v>
      </c>
      <c r="H412">
        <f t="shared" si="55"/>
        <v>1.6566937808212729</v>
      </c>
      <c r="I412">
        <f>AVERAGE(H412:H417)</f>
        <v>1.6472063251234956</v>
      </c>
      <c r="J412">
        <f t="shared" si="56"/>
        <v>4.6516812780172927</v>
      </c>
      <c r="K412">
        <f>AVERAGE(J412:J417)</f>
        <v>4.5844770173188358</v>
      </c>
    </row>
    <row r="413" spans="1:11" x14ac:dyDescent="0.25">
      <c r="A413">
        <f>'[1]Metabolism Data'!A571</f>
        <v>570</v>
      </c>
      <c r="B413" t="str">
        <f>'[1]Metabolism Data'!B571</f>
        <v>Eastgate</v>
      </c>
      <c r="C413" t="str">
        <f>'[1]Metabolism Data'!C571</f>
        <v>Spring</v>
      </c>
      <c r="D413" t="str">
        <f>'[1]Metabolism Data'!D571</f>
        <v>Daylight</v>
      </c>
      <c r="E413" t="str">
        <f>'[1]Metabolism Data'!M571</f>
        <v>Cellobiose</v>
      </c>
      <c r="F413">
        <f>'[1]Metabolism Data'!Y571</f>
        <v>9.7379648674258288</v>
      </c>
      <c r="G413">
        <f>'[1]Metabolism Data'!AC571</f>
        <v>16.456165886287842</v>
      </c>
      <c r="H413">
        <f t="shared" si="55"/>
        <v>1.3747418587157165</v>
      </c>
      <c r="J413">
        <f t="shared" si="56"/>
        <v>2.6544787527867992</v>
      </c>
    </row>
    <row r="414" spans="1:11" x14ac:dyDescent="0.25">
      <c r="A414">
        <f>'[1]Metabolism Data'!A572</f>
        <v>571</v>
      </c>
      <c r="B414" t="str">
        <f>'[1]Metabolism Data'!B572</f>
        <v>Eastgate</v>
      </c>
      <c r="C414" t="str">
        <f>'[1]Metabolism Data'!C572</f>
        <v>Spring</v>
      </c>
      <c r="D414" t="str">
        <f>'[1]Metabolism Data'!D572</f>
        <v>Daylight</v>
      </c>
      <c r="E414" t="str">
        <f>'[1]Metabolism Data'!M572</f>
        <v>Cellobiose</v>
      </c>
      <c r="F414">
        <f>'[1]Metabolism Data'!Y572</f>
        <v>13.168997692024995</v>
      </c>
      <c r="G414">
        <f>'[1]Metabolism Data'!AC572</f>
        <v>18.948074740484955</v>
      </c>
      <c r="H414">
        <f t="shared" si="55"/>
        <v>1.859112515913512</v>
      </c>
      <c r="J414">
        <f t="shared" si="56"/>
        <v>6.0855115773859652</v>
      </c>
    </row>
    <row r="415" spans="1:11" x14ac:dyDescent="0.25">
      <c r="A415">
        <f>'[1]Metabolism Data'!A573</f>
        <v>572</v>
      </c>
      <c r="B415" t="str">
        <f>'[1]Metabolism Data'!B573</f>
        <v>Eastgate</v>
      </c>
      <c r="C415" t="str">
        <f>'[1]Metabolism Data'!C573</f>
        <v>Spring</v>
      </c>
      <c r="D415" t="str">
        <f>'[1]Metabolism Data'!D573</f>
        <v>Daylight</v>
      </c>
      <c r="E415" t="str">
        <f>'[1]Metabolism Data'!M573</f>
        <v>Cellobiose</v>
      </c>
      <c r="F415">
        <f>'[1]Metabolism Data'!Y573</f>
        <v>11.856638476875519</v>
      </c>
      <c r="G415">
        <f>'[1]Metabolism Data'!AC573</f>
        <v>17.062419112628461</v>
      </c>
      <c r="H415">
        <f t="shared" si="55"/>
        <v>1.6738422698919522</v>
      </c>
      <c r="J415">
        <f t="shared" si="56"/>
        <v>4.7731523622364893</v>
      </c>
    </row>
    <row r="416" spans="1:11" x14ac:dyDescent="0.25">
      <c r="A416">
        <f>'[1]Metabolism Data'!A574</f>
        <v>573</v>
      </c>
      <c r="B416" t="str">
        <f>'[1]Metabolism Data'!B574</f>
        <v>Eastgate</v>
      </c>
      <c r="C416" t="str">
        <f>'[1]Metabolism Data'!C574</f>
        <v>Spring</v>
      </c>
      <c r="D416" t="str">
        <f>'[1]Metabolism Data'!D574</f>
        <v>Daylight</v>
      </c>
      <c r="E416" t="str">
        <f>'[1]Metabolism Data'!M574</f>
        <v>Cellobiose</v>
      </c>
      <c r="F416">
        <f>'[1]Metabolism Data'!Y574</f>
        <v>12.513801821032402</v>
      </c>
      <c r="G416">
        <f>'[1]Metabolism Data'!AC574</f>
        <v>19.447193234903203</v>
      </c>
      <c r="H416">
        <f t="shared" si="55"/>
        <v>1.7666162703659225</v>
      </c>
      <c r="J416">
        <f t="shared" si="56"/>
        <v>5.4303157063933725</v>
      </c>
    </row>
    <row r="417" spans="1:11" x14ac:dyDescent="0.25">
      <c r="A417">
        <f>'[1]Metabolism Data'!A575</f>
        <v>574</v>
      </c>
      <c r="B417" t="str">
        <f>'[1]Metabolism Data'!B575</f>
        <v>Eastgate</v>
      </c>
      <c r="C417" t="str">
        <f>'[1]Metabolism Data'!C575</f>
        <v>Spring</v>
      </c>
      <c r="D417" t="str">
        <f>'[1]Metabolism Data'!D575</f>
        <v>Daylight</v>
      </c>
      <c r="E417" t="str">
        <f>'[1]Metabolism Data'!M575</f>
        <v>Cellobiose</v>
      </c>
      <c r="F417">
        <f>'[1]Metabolism Data'!Y575</f>
        <v>10.995208541732126</v>
      </c>
      <c r="G417">
        <f>'[1]Metabolism Data'!AC575</f>
        <v>8.0616287061993361</v>
      </c>
      <c r="H417">
        <f t="shared" si="55"/>
        <v>1.5522312550325985</v>
      </c>
      <c r="J417">
        <f t="shared" si="56"/>
        <v>3.9117224270930961</v>
      </c>
    </row>
    <row r="418" spans="1:11" x14ac:dyDescent="0.25">
      <c r="A418">
        <f>'[1]Metabolism Data'!A552</f>
        <v>551</v>
      </c>
      <c r="B418" t="str">
        <f>'[1]Metabolism Data'!B552</f>
        <v>Eastgate</v>
      </c>
      <c r="C418" t="str">
        <f>'[1]Metabolism Data'!C552</f>
        <v>Spring</v>
      </c>
      <c r="D418" t="str">
        <f>'[1]Metabolism Data'!D552</f>
        <v>Daylight</v>
      </c>
      <c r="E418" t="str">
        <f>'[1]Metabolism Data'!M552</f>
        <v>Control</v>
      </c>
      <c r="F418">
        <f>'[1]Metabolism Data'!Y552</f>
        <v>5.1100309632763974</v>
      </c>
      <c r="G418">
        <f>'[1]Metabolism Data'!AC552</f>
        <v>14.210863221881562</v>
      </c>
      <c r="H418" s="2"/>
      <c r="I418" s="2"/>
      <c r="J418" s="2"/>
      <c r="K418" s="2"/>
    </row>
    <row r="419" spans="1:11" x14ac:dyDescent="0.25">
      <c r="A419">
        <f>'[1]Metabolism Data'!A553</f>
        <v>552</v>
      </c>
      <c r="B419" t="str">
        <f>'[1]Metabolism Data'!B553</f>
        <v>Eastgate</v>
      </c>
      <c r="C419" t="str">
        <f>'[1]Metabolism Data'!C553</f>
        <v>Spring</v>
      </c>
      <c r="D419" t="str">
        <f>'[1]Metabolism Data'!D553</f>
        <v>Daylight</v>
      </c>
      <c r="E419" t="str">
        <f>'[1]Metabolism Data'!M553</f>
        <v>Control</v>
      </c>
      <c r="F419">
        <f>'[1]Metabolism Data'!Y553</f>
        <v>6.7991495199237564</v>
      </c>
      <c r="G419">
        <f>'[1]Metabolism Data'!AC553</f>
        <v>9.795595818815606</v>
      </c>
      <c r="H419" s="2"/>
      <c r="I419" s="2"/>
      <c r="J419" s="2"/>
      <c r="K419" s="2"/>
    </row>
    <row r="420" spans="1:11" x14ac:dyDescent="0.25">
      <c r="A420">
        <f>'[1]Metabolism Data'!A554</f>
        <v>553</v>
      </c>
      <c r="B420" t="str">
        <f>'[1]Metabolism Data'!B554</f>
        <v>Eastgate</v>
      </c>
      <c r="C420" t="str">
        <f>'[1]Metabolism Data'!C554</f>
        <v>Spring</v>
      </c>
      <c r="D420" t="str">
        <f>'[1]Metabolism Data'!D554</f>
        <v>Daylight</v>
      </c>
      <c r="E420" t="str">
        <f>'[1]Metabolism Data'!M554</f>
        <v>Control</v>
      </c>
      <c r="F420">
        <f>'[1]Metabolism Data'!Y554</f>
        <v>9.3450956027945704</v>
      </c>
      <c r="G420">
        <f>'[1]Metabolism Data'!AC554</f>
        <v>6.7268617449666319</v>
      </c>
      <c r="H420" s="2"/>
      <c r="I420" s="2"/>
      <c r="J420" s="2"/>
      <c r="K420" s="2"/>
    </row>
    <row r="421" spans="1:11" x14ac:dyDescent="0.25">
      <c r="A421">
        <f>'[1]Metabolism Data'!A555</f>
        <v>554</v>
      </c>
      <c r="B421" t="str">
        <f>'[1]Metabolism Data'!B555</f>
        <v>Eastgate</v>
      </c>
      <c r="C421" t="str">
        <f>'[1]Metabolism Data'!C555</f>
        <v>Spring</v>
      </c>
      <c r="D421" t="str">
        <f>'[1]Metabolism Data'!D555</f>
        <v>Daylight</v>
      </c>
      <c r="E421" t="str">
        <f>'[1]Metabolism Data'!M555</f>
        <v>Control</v>
      </c>
      <c r="F421">
        <f>'[1]Metabolism Data'!Y555</f>
        <v>6.673866745185788</v>
      </c>
      <c r="G421">
        <f>'[1]Metabolism Data'!AC555</f>
        <v>16.226298000001783</v>
      </c>
      <c r="H421" s="2"/>
      <c r="I421" s="2"/>
      <c r="J421" s="2"/>
      <c r="K421" s="2"/>
    </row>
    <row r="422" spans="1:11" x14ac:dyDescent="0.25">
      <c r="A422">
        <f>'[1]Metabolism Data'!A556</f>
        <v>555</v>
      </c>
      <c r="B422" t="str">
        <f>'[1]Metabolism Data'!B556</f>
        <v>Eastgate</v>
      </c>
      <c r="C422" t="str">
        <f>'[1]Metabolism Data'!C556</f>
        <v>Spring</v>
      </c>
      <c r="D422" t="str">
        <f>'[1]Metabolism Data'!D556</f>
        <v>Daylight</v>
      </c>
      <c r="E422" t="str">
        <f>'[1]Metabolism Data'!M556</f>
        <v>Control</v>
      </c>
      <c r="F422">
        <f>'[1]Metabolism Data'!Y556</f>
        <v>6.8307792505975709</v>
      </c>
      <c r="G422">
        <f>'[1]Metabolism Data'!AC556</f>
        <v>9.8410428115018806</v>
      </c>
      <c r="H422" s="2"/>
      <c r="I422" s="2"/>
      <c r="J422" s="2"/>
      <c r="K422" s="2"/>
    </row>
    <row r="423" spans="1:11" x14ac:dyDescent="0.25">
      <c r="A423">
        <f>'[1]Metabolism Data'!A557</f>
        <v>556</v>
      </c>
      <c r="B423" t="str">
        <f>'[1]Metabolism Data'!B557</f>
        <v>Eastgate</v>
      </c>
      <c r="C423" t="str">
        <f>'[1]Metabolism Data'!C557</f>
        <v>Spring</v>
      </c>
      <c r="D423" t="str">
        <f>'[1]Metabolism Data'!D557</f>
        <v>Daylight</v>
      </c>
      <c r="E423" t="str">
        <f>'[1]Metabolism Data'!M557</f>
        <v>Control</v>
      </c>
      <c r="F423">
        <f>'[1]Metabolism Data'!Y557</f>
        <v>7.7419946060560996</v>
      </c>
      <c r="G423">
        <f>'[1]Metabolism Data'!AC557</f>
        <v>30.105856551740825</v>
      </c>
      <c r="H423" s="2"/>
      <c r="I423" s="2"/>
      <c r="J423" s="2"/>
      <c r="K423" s="2"/>
    </row>
    <row r="424" spans="1:11" x14ac:dyDescent="0.25">
      <c r="A424">
        <f>'[1]Metabolism Data'!A558</f>
        <v>557</v>
      </c>
      <c r="B424" t="str">
        <f>'[1]Metabolism Data'!B558</f>
        <v>Eastgate</v>
      </c>
      <c r="C424" t="str">
        <f>'[1]Metabolism Data'!C558</f>
        <v>Spring</v>
      </c>
      <c r="D424" t="str">
        <f>'[1]Metabolism Data'!D558</f>
        <v>Daylight</v>
      </c>
      <c r="E424" t="str">
        <f>'[1]Metabolism Data'!M558</f>
        <v>Glucose</v>
      </c>
      <c r="F424">
        <f>'[1]Metabolism Data'!Y558</f>
        <v>14.916790149506321</v>
      </c>
      <c r="G424">
        <f>'[1]Metabolism Data'!AC558</f>
        <v>7.8297738072481549</v>
      </c>
      <c r="H424">
        <f t="shared" ref="H424:H429" si="57">F424/AVERAGE($F$418:$F$423)</f>
        <v>2.1058543643755661</v>
      </c>
      <c r="I424">
        <f>AVERAGE(H424:H429)</f>
        <v>1.9382464430511461</v>
      </c>
      <c r="J424">
        <f t="shared" ref="J424:J429" si="58">F424-AVERAGE($F$418:$F$423)</f>
        <v>7.8333040348672913</v>
      </c>
      <c r="K424">
        <f>AVERAGE(J424:J429)</f>
        <v>6.6460556514622491</v>
      </c>
    </row>
    <row r="425" spans="1:11" x14ac:dyDescent="0.25">
      <c r="A425">
        <f>'[1]Metabolism Data'!A559</f>
        <v>558</v>
      </c>
      <c r="B425" t="str">
        <f>'[1]Metabolism Data'!B559</f>
        <v>Eastgate</v>
      </c>
      <c r="C425" t="str">
        <f>'[1]Metabolism Data'!C559</f>
        <v>Spring</v>
      </c>
      <c r="D425" t="str">
        <f>'[1]Metabolism Data'!D559</f>
        <v>Daylight</v>
      </c>
      <c r="E425" t="str">
        <f>'[1]Metabolism Data'!M559</f>
        <v>Glucose</v>
      </c>
      <c r="F425">
        <f>'[1]Metabolism Data'!Y559</f>
        <v>7.7571968592431277</v>
      </c>
      <c r="G425">
        <f>'[1]Metabolism Data'!AC559</f>
        <v>10.054944458598346</v>
      </c>
      <c r="H425">
        <f t="shared" si="57"/>
        <v>1.0951100536798934</v>
      </c>
      <c r="J425">
        <f t="shared" si="58"/>
        <v>0.67371074460409819</v>
      </c>
    </row>
    <row r="426" spans="1:11" x14ac:dyDescent="0.25">
      <c r="A426">
        <f>'[1]Metabolism Data'!A560</f>
        <v>559</v>
      </c>
      <c r="B426" t="str">
        <f>'[1]Metabolism Data'!B560</f>
        <v>Eastgate</v>
      </c>
      <c r="C426" t="str">
        <f>'[1]Metabolism Data'!C560</f>
        <v>Spring</v>
      </c>
      <c r="D426" t="str">
        <f>'[1]Metabolism Data'!D560</f>
        <v>Daylight</v>
      </c>
      <c r="E426" t="str">
        <f>'[1]Metabolism Data'!M560</f>
        <v>Glucose</v>
      </c>
      <c r="F426">
        <f>'[1]Metabolism Data'!Y560</f>
        <v>15.078219949374336</v>
      </c>
      <c r="G426">
        <f>'[1]Metabolism Data'!AC560</f>
        <v>12.201372857141941</v>
      </c>
      <c r="H426">
        <f t="shared" si="57"/>
        <v>2.1286439622170015</v>
      </c>
      <c r="J426">
        <f t="shared" si="58"/>
        <v>7.9947338347353067</v>
      </c>
    </row>
    <row r="427" spans="1:11" x14ac:dyDescent="0.25">
      <c r="A427">
        <f>'[1]Metabolism Data'!A561</f>
        <v>560</v>
      </c>
      <c r="B427" t="str">
        <f>'[1]Metabolism Data'!B561</f>
        <v>Eastgate</v>
      </c>
      <c r="C427" t="str">
        <f>'[1]Metabolism Data'!C561</f>
        <v>Spring</v>
      </c>
      <c r="D427" t="str">
        <f>'[1]Metabolism Data'!D561</f>
        <v>Daylight</v>
      </c>
      <c r="E427" t="str">
        <f>'[1]Metabolism Data'!M561</f>
        <v>Glucose</v>
      </c>
      <c r="F427">
        <f>'[1]Metabolism Data'!Y561</f>
        <v>14.034376090201604</v>
      </c>
      <c r="G427">
        <f>'[1]Metabolism Data'!AC561</f>
        <v>13.629254810125055</v>
      </c>
      <c r="H427">
        <f t="shared" si="57"/>
        <v>1.9812809488251235</v>
      </c>
      <c r="J427">
        <f t="shared" si="58"/>
        <v>6.9508899755625748</v>
      </c>
    </row>
    <row r="428" spans="1:11" x14ac:dyDescent="0.25">
      <c r="A428">
        <f>'[1]Metabolism Data'!A562</f>
        <v>561</v>
      </c>
      <c r="B428" t="str">
        <f>'[1]Metabolism Data'!B562</f>
        <v>Eastgate</v>
      </c>
      <c r="C428" t="str">
        <f>'[1]Metabolism Data'!C562</f>
        <v>Spring</v>
      </c>
      <c r="D428" t="str">
        <f>'[1]Metabolism Data'!D562</f>
        <v>Daylight</v>
      </c>
      <c r="E428" t="str">
        <f>'[1]Metabolism Data'!M562</f>
        <v>Glucose</v>
      </c>
      <c r="F428">
        <f>'[1]Metabolism Data'!Y562</f>
        <v>15.952357064484767</v>
      </c>
      <c r="G428">
        <f>'[1]Metabolism Data'!AC562</f>
        <v>12.907872169810348</v>
      </c>
      <c r="H428">
        <f t="shared" si="57"/>
        <v>2.2520488932020291</v>
      </c>
      <c r="J428">
        <f t="shared" si="58"/>
        <v>8.8688709498457374</v>
      </c>
    </row>
    <row r="429" spans="1:11" x14ac:dyDescent="0.25">
      <c r="A429">
        <f>'[1]Metabolism Data'!A563</f>
        <v>562</v>
      </c>
      <c r="B429" t="str">
        <f>'[1]Metabolism Data'!B563</f>
        <v>Eastgate</v>
      </c>
      <c r="C429" t="str">
        <f>'[1]Metabolism Data'!C563</f>
        <v>Spring</v>
      </c>
      <c r="D429" t="str">
        <f>'[1]Metabolism Data'!D563</f>
        <v>Daylight</v>
      </c>
      <c r="E429" t="str">
        <f>'[1]Metabolism Data'!M563</f>
        <v>Glucose</v>
      </c>
      <c r="F429">
        <f>'[1]Metabolism Data'!Y563</f>
        <v>14.63831048379752</v>
      </c>
      <c r="G429">
        <f>'[1]Metabolism Data'!AC563</f>
        <v>14.963150031705666</v>
      </c>
      <c r="H429">
        <f t="shared" si="57"/>
        <v>2.0665404360072612</v>
      </c>
      <c r="J429">
        <f t="shared" si="58"/>
        <v>7.5548243691584904</v>
      </c>
    </row>
    <row r="430" spans="1:11" x14ac:dyDescent="0.25">
      <c r="A430">
        <f>'[1]Metabolism Data'!A767</f>
        <v>766</v>
      </c>
      <c r="B430" t="str">
        <f>'[1]Metabolism Data'!B767</f>
        <v>Este</v>
      </c>
      <c r="C430" t="str">
        <f>'[1]Metabolism Data'!C767</f>
        <v>Spring</v>
      </c>
      <c r="D430" t="str">
        <f>'[1]Metabolism Data'!D767</f>
        <v>Buried Down</v>
      </c>
      <c r="E430" t="str">
        <f>'[1]Metabolism Data'!M767</f>
        <v>Arabinose</v>
      </c>
      <c r="F430">
        <f>'[1]Metabolism Data'!Y767</f>
        <v>13.80698063940625</v>
      </c>
      <c r="G430">
        <f>'[1]Metabolism Data'!AC767</f>
        <v>22.362900000002472</v>
      </c>
      <c r="H430">
        <f>F430/AVERAGE($F$444:$F$450)</f>
        <v>2.4572085659076746</v>
      </c>
      <c r="I430">
        <f>AVERAGE(H430:H436)</f>
        <v>2.7926088521263459</v>
      </c>
      <c r="J430">
        <f>F430-AVERAGE($F$444:$F$450)</f>
        <v>8.1880108738885831</v>
      </c>
      <c r="K430">
        <f>AVERAGE(J430:J436)</f>
        <v>10.072614941497269</v>
      </c>
    </row>
    <row r="431" spans="1:11" x14ac:dyDescent="0.25">
      <c r="A431">
        <f>'[1]Metabolism Data'!A768</f>
        <v>767</v>
      </c>
      <c r="B431" t="str">
        <f>'[1]Metabolism Data'!B768</f>
        <v>Este</v>
      </c>
      <c r="C431" t="str">
        <f>'[1]Metabolism Data'!C768</f>
        <v>Spring</v>
      </c>
      <c r="D431" t="str">
        <f>'[1]Metabolism Data'!D768</f>
        <v>Buried Down</v>
      </c>
      <c r="E431" t="str">
        <f>'[1]Metabolism Data'!M768</f>
        <v>Arabinose</v>
      </c>
      <c r="F431">
        <f>'[1]Metabolism Data'!Y768</f>
        <v>13.386426065540698</v>
      </c>
      <c r="G431">
        <f>'[1]Metabolism Data'!AC768</f>
        <v>11.072218575484964</v>
      </c>
      <c r="H431">
        <f t="shared" ref="H431:H443" si="59">F431/AVERAGE($F$444:$F$450)</f>
        <v>2.3823630708408743</v>
      </c>
      <c r="J431">
        <f t="shared" ref="J431:J443" si="60">F431-AVERAGE($F$444:$F$450)</f>
        <v>7.7674563000230306</v>
      </c>
    </row>
    <row r="432" spans="1:11" x14ac:dyDescent="0.25">
      <c r="A432">
        <f>'[1]Metabolism Data'!A769</f>
        <v>768</v>
      </c>
      <c r="B432" t="str">
        <f>'[1]Metabolism Data'!B769</f>
        <v>Este</v>
      </c>
      <c r="C432" t="str">
        <f>'[1]Metabolism Data'!C769</f>
        <v>Spring</v>
      </c>
      <c r="D432" t="str">
        <f>'[1]Metabolism Data'!D769</f>
        <v>Buried Down</v>
      </c>
      <c r="E432" t="str">
        <f>'[1]Metabolism Data'!M769</f>
        <v>Arabinose</v>
      </c>
      <c r="F432">
        <f>'[1]Metabolism Data'!Y769</f>
        <v>15.081808800425698</v>
      </c>
      <c r="G432">
        <f>'[1]Metabolism Data'!AC769</f>
        <v>27.912680597020959</v>
      </c>
      <c r="H432">
        <f t="shared" si="59"/>
        <v>2.6840879075341015</v>
      </c>
      <c r="J432">
        <f t="shared" si="60"/>
        <v>9.4628390349080291</v>
      </c>
    </row>
    <row r="433" spans="1:11" x14ac:dyDescent="0.25">
      <c r="A433">
        <f>'[1]Metabolism Data'!A770</f>
        <v>769</v>
      </c>
      <c r="B433" t="str">
        <f>'[1]Metabolism Data'!B770</f>
        <v>Este</v>
      </c>
      <c r="C433" t="str">
        <f>'[1]Metabolism Data'!C770</f>
        <v>Spring</v>
      </c>
      <c r="D433" t="str">
        <f>'[1]Metabolism Data'!D770</f>
        <v>Buried Down</v>
      </c>
      <c r="E433" t="str">
        <f>'[1]Metabolism Data'!M770</f>
        <v>Arabinose</v>
      </c>
      <c r="F433">
        <f>'[1]Metabolism Data'!Y770</f>
        <v>13.431201312264685</v>
      </c>
      <c r="G433">
        <f>'[1]Metabolism Data'!AC770</f>
        <v>26.106565970152108</v>
      </c>
      <c r="H433">
        <f t="shared" si="59"/>
        <v>2.390331657359841</v>
      </c>
      <c r="J433">
        <f t="shared" si="60"/>
        <v>7.8122315467470171</v>
      </c>
    </row>
    <row r="434" spans="1:11" x14ac:dyDescent="0.25">
      <c r="A434">
        <f>'[1]Metabolism Data'!A771</f>
        <v>770</v>
      </c>
      <c r="B434" t="str">
        <f>'[1]Metabolism Data'!B771</f>
        <v>Este</v>
      </c>
      <c r="C434" t="str">
        <f>'[1]Metabolism Data'!C771</f>
        <v>Spring</v>
      </c>
      <c r="D434" t="str">
        <f>'[1]Metabolism Data'!D771</f>
        <v>Buried Down</v>
      </c>
      <c r="E434" t="str">
        <f>'[1]Metabolism Data'!M771</f>
        <v>Arabinose</v>
      </c>
      <c r="F434">
        <f>'[1]Metabolism Data'!Y771</f>
        <v>12.125226156796648</v>
      </c>
      <c r="G434">
        <f>'[1]Metabolism Data'!AC771</f>
        <v>5.2385142857146025</v>
      </c>
      <c r="H434">
        <f t="shared" si="59"/>
        <v>2.1579091297494406</v>
      </c>
      <c r="J434">
        <f t="shared" si="60"/>
        <v>6.5062563912789804</v>
      </c>
    </row>
    <row r="435" spans="1:11" x14ac:dyDescent="0.25">
      <c r="A435">
        <f>'[1]Metabolism Data'!A772</f>
        <v>771</v>
      </c>
      <c r="B435" t="str">
        <f>'[1]Metabolism Data'!B772</f>
        <v>Este</v>
      </c>
      <c r="C435" t="str">
        <f>'[1]Metabolism Data'!C772</f>
        <v>Spring</v>
      </c>
      <c r="D435" t="str">
        <f>'[1]Metabolism Data'!D772</f>
        <v>Buried Down</v>
      </c>
      <c r="E435" t="str">
        <f>'[1]Metabolism Data'!M772</f>
        <v>Arabinose</v>
      </c>
      <c r="F435">
        <f>'[1]Metabolism Data'!Y772</f>
        <v>21.260392683088554</v>
      </c>
      <c r="G435">
        <f>'[1]Metabolism Data'!AC772</f>
        <v>16.854350310561625</v>
      </c>
      <c r="H435">
        <f t="shared" si="59"/>
        <v>3.7836816303157068</v>
      </c>
      <c r="J435">
        <f t="shared" si="60"/>
        <v>15.641422917570885</v>
      </c>
    </row>
    <row r="436" spans="1:11" x14ac:dyDescent="0.25">
      <c r="A436">
        <f>'[1]Metabolism Data'!A773</f>
        <v>772</v>
      </c>
      <c r="B436" t="str">
        <f>'[1]Metabolism Data'!B773</f>
        <v>Este</v>
      </c>
      <c r="C436" t="str">
        <f>'[1]Metabolism Data'!C773</f>
        <v>Spring</v>
      </c>
      <c r="D436" t="str">
        <f>'[1]Metabolism Data'!D773</f>
        <v>Buried Down</v>
      </c>
      <c r="E436" t="str">
        <f>'[1]Metabolism Data'!M773</f>
        <v>Arabinose</v>
      </c>
      <c r="F436">
        <f>'[1]Metabolism Data'!Y773</f>
        <v>20.74905729158203</v>
      </c>
      <c r="G436">
        <f>'[1]Metabolism Data'!AC773</f>
        <v>14.140807287449297</v>
      </c>
      <c r="H436">
        <f t="shared" si="59"/>
        <v>3.692680003176783</v>
      </c>
      <c r="J436">
        <f t="shared" si="60"/>
        <v>15.130087526064361</v>
      </c>
    </row>
    <row r="437" spans="1:11" x14ac:dyDescent="0.25">
      <c r="A437">
        <f>'[1]Metabolism Data'!A774</f>
        <v>773</v>
      </c>
      <c r="B437" t="str">
        <f>'[1]Metabolism Data'!B774</f>
        <v>Este</v>
      </c>
      <c r="C437" t="str">
        <f>'[1]Metabolism Data'!C774</f>
        <v>Spring</v>
      </c>
      <c r="D437" t="str">
        <f>'[1]Metabolism Data'!D774</f>
        <v>Buried Down</v>
      </c>
      <c r="E437" t="str">
        <f>'[1]Metabolism Data'!M774</f>
        <v>Cellobiose</v>
      </c>
      <c r="F437">
        <f>'[1]Metabolism Data'!Y774</f>
        <v>13.395471115381424</v>
      </c>
      <c r="G437">
        <f>'[1]Metabolism Data'!AC774</f>
        <v>16.273286683414359</v>
      </c>
      <c r="H437">
        <f t="shared" si="59"/>
        <v>2.3839728054040026</v>
      </c>
      <c r="I437">
        <f>AVERAGE(H437:H443)</f>
        <v>3.0594577717639373</v>
      </c>
      <c r="J437">
        <f t="shared" si="60"/>
        <v>7.7765013498637563</v>
      </c>
      <c r="K437">
        <f>AVERAGE(J437:J443)</f>
        <v>11.572030952901949</v>
      </c>
    </row>
    <row r="438" spans="1:11" x14ac:dyDescent="0.25">
      <c r="A438">
        <f>'[1]Metabolism Data'!A775</f>
        <v>774</v>
      </c>
      <c r="B438" t="str">
        <f>'[1]Metabolism Data'!B775</f>
        <v>Este</v>
      </c>
      <c r="C438" t="str">
        <f>'[1]Metabolism Data'!C775</f>
        <v>Spring</v>
      </c>
      <c r="D438" t="str">
        <f>'[1]Metabolism Data'!D775</f>
        <v>Buried Down</v>
      </c>
      <c r="E438" t="str">
        <f>'[1]Metabolism Data'!M775</f>
        <v>Cellobiose</v>
      </c>
      <c r="F438">
        <f>'[1]Metabolism Data'!Y775</f>
        <v>16.265066077091269</v>
      </c>
      <c r="G438">
        <f>'[1]Metabolism Data'!AC775</f>
        <v>17.082986803260919</v>
      </c>
      <c r="H438">
        <f t="shared" si="59"/>
        <v>2.8946705100472796</v>
      </c>
      <c r="J438">
        <f t="shared" si="60"/>
        <v>10.646096311573601</v>
      </c>
    </row>
    <row r="439" spans="1:11" x14ac:dyDescent="0.25">
      <c r="A439">
        <f>'[1]Metabolism Data'!A776</f>
        <v>775</v>
      </c>
      <c r="B439" t="str">
        <f>'[1]Metabolism Data'!B776</f>
        <v>Este</v>
      </c>
      <c r="C439" t="str">
        <f>'[1]Metabolism Data'!C776</f>
        <v>Spring</v>
      </c>
      <c r="D439" t="str">
        <f>'[1]Metabolism Data'!D776</f>
        <v>Buried Down</v>
      </c>
      <c r="E439" t="str">
        <f>'[1]Metabolism Data'!M776</f>
        <v>Cellobiose</v>
      </c>
      <c r="F439">
        <f>'[1]Metabolism Data'!Y776</f>
        <v>17.196404718307157</v>
      </c>
      <c r="G439">
        <f>'[1]Metabolism Data'!AC776</f>
        <v>18.059502702705768</v>
      </c>
      <c r="H439">
        <f t="shared" si="59"/>
        <v>3.0604195138826977</v>
      </c>
      <c r="J439">
        <f t="shared" si="60"/>
        <v>11.577434952789488</v>
      </c>
    </row>
    <row r="440" spans="1:11" x14ac:dyDescent="0.25">
      <c r="A440">
        <f>'[1]Metabolism Data'!A777</f>
        <v>776</v>
      </c>
      <c r="B440" t="str">
        <f>'[1]Metabolism Data'!B777</f>
        <v>Este</v>
      </c>
      <c r="C440" t="str">
        <f>'[1]Metabolism Data'!C777</f>
        <v>Spring</v>
      </c>
      <c r="D440" t="str">
        <f>'[1]Metabolism Data'!D777</f>
        <v>Buried Down</v>
      </c>
      <c r="E440" t="str">
        <f>'[1]Metabolism Data'!M777</f>
        <v>Cellobiose</v>
      </c>
      <c r="F440">
        <f>'[1]Metabolism Data'!Y777</f>
        <v>16.275699342325556</v>
      </c>
      <c r="G440">
        <f>'[1]Metabolism Data'!AC777</f>
        <v>22.588679536682026</v>
      </c>
      <c r="H440">
        <f t="shared" si="59"/>
        <v>2.8965628970288826</v>
      </c>
      <c r="J440">
        <f t="shared" si="60"/>
        <v>10.656729576807887</v>
      </c>
    </row>
    <row r="441" spans="1:11" x14ac:dyDescent="0.25">
      <c r="A441">
        <f>'[1]Metabolism Data'!A778</f>
        <v>777</v>
      </c>
      <c r="B441" t="str">
        <f>'[1]Metabolism Data'!B778</f>
        <v>Este</v>
      </c>
      <c r="C441" t="str">
        <f>'[1]Metabolism Data'!C778</f>
        <v>Spring</v>
      </c>
      <c r="D441" t="str">
        <f>'[1]Metabolism Data'!D778</f>
        <v>Buried Down</v>
      </c>
      <c r="E441" t="str">
        <f>'[1]Metabolism Data'!M778</f>
        <v>Cellobiose</v>
      </c>
      <c r="F441">
        <f>'[1]Metabolism Data'!Y778</f>
        <v>18.973387038936668</v>
      </c>
      <c r="G441">
        <f>'[1]Metabolism Data'!AC778</f>
        <v>13.163201042752231</v>
      </c>
      <c r="H441">
        <f t="shared" si="59"/>
        <v>3.3766665119595416</v>
      </c>
      <c r="J441">
        <f t="shared" si="60"/>
        <v>13.354417273418999</v>
      </c>
    </row>
    <row r="442" spans="1:11" x14ac:dyDescent="0.25">
      <c r="A442">
        <f>'[1]Metabolism Data'!A779</f>
        <v>778</v>
      </c>
      <c r="B442" t="str">
        <f>'[1]Metabolism Data'!B779</f>
        <v>Este</v>
      </c>
      <c r="C442" t="str">
        <f>'[1]Metabolism Data'!C779</f>
        <v>Spring</v>
      </c>
      <c r="D442" t="str">
        <f>'[1]Metabolism Data'!D779</f>
        <v>Buried Down</v>
      </c>
      <c r="E442" t="str">
        <f>'[1]Metabolism Data'!M779</f>
        <v>Cellobiose</v>
      </c>
      <c r="F442">
        <f>'[1]Metabolism Data'!Y779</f>
        <v>21.900580511226718</v>
      </c>
      <c r="G442">
        <f>'[1]Metabolism Data'!AC779</f>
        <v>9.8918502144949265</v>
      </c>
      <c r="H442">
        <f t="shared" si="59"/>
        <v>3.8976149410209628</v>
      </c>
      <c r="J442">
        <f t="shared" si="60"/>
        <v>16.281610745709049</v>
      </c>
    </row>
    <row r="443" spans="1:11" x14ac:dyDescent="0.25">
      <c r="A443">
        <f>'[1]Metabolism Data'!A780</f>
        <v>779</v>
      </c>
      <c r="B443" t="str">
        <f>'[1]Metabolism Data'!B780</f>
        <v>Este</v>
      </c>
      <c r="C443" t="str">
        <f>'[1]Metabolism Data'!C780</f>
        <v>Spring</v>
      </c>
      <c r="D443" t="str">
        <f>'[1]Metabolism Data'!D780</f>
        <v>Buried Down</v>
      </c>
      <c r="E443" t="str">
        <f>'[1]Metabolism Data'!M780</f>
        <v>Cellobiose</v>
      </c>
      <c r="F443">
        <f>'[1]Metabolism Data'!Y780</f>
        <v>16.330396225668533</v>
      </c>
      <c r="G443">
        <f>'[1]Metabolism Data'!AC780</f>
        <v>5.5667103614457494</v>
      </c>
      <c r="H443">
        <f t="shared" si="59"/>
        <v>2.9062972230041955</v>
      </c>
      <c r="J443">
        <f t="shared" si="60"/>
        <v>10.711426460150864</v>
      </c>
    </row>
    <row r="444" spans="1:11" x14ac:dyDescent="0.25">
      <c r="A444">
        <f>'[1]Metabolism Data'!A753</f>
        <v>752</v>
      </c>
      <c r="B444" t="str">
        <f>'[1]Metabolism Data'!B753</f>
        <v>Este</v>
      </c>
      <c r="C444" t="str">
        <f>'[1]Metabolism Data'!C753</f>
        <v>Spring</v>
      </c>
      <c r="D444" t="str">
        <f>'[1]Metabolism Data'!D753</f>
        <v>Buried Down</v>
      </c>
      <c r="E444" t="str">
        <f>'[1]Metabolism Data'!M753</f>
        <v>Control</v>
      </c>
      <c r="F444">
        <f>'[1]Metabolism Data'!Y753</f>
        <v>1.761048250998581</v>
      </c>
      <c r="G444">
        <f>'[1]Metabolism Data'!AC753</f>
        <v>2.6688525443785371</v>
      </c>
      <c r="H444" s="2"/>
      <c r="I444" s="2"/>
      <c r="J444" s="2"/>
      <c r="K444" s="2"/>
    </row>
    <row r="445" spans="1:11" x14ac:dyDescent="0.25">
      <c r="A445">
        <f>'[1]Metabolism Data'!A754</f>
        <v>753</v>
      </c>
      <c r="B445" t="str">
        <f>'[1]Metabolism Data'!B754</f>
        <v>Este</v>
      </c>
      <c r="C445" t="str">
        <f>'[1]Metabolism Data'!C754</f>
        <v>Spring</v>
      </c>
      <c r="D445" t="str">
        <f>'[1]Metabolism Data'!D754</f>
        <v>Buried Down</v>
      </c>
      <c r="E445" t="str">
        <f>'[1]Metabolism Data'!M754</f>
        <v>Control</v>
      </c>
      <c r="F445">
        <f>'[1]Metabolism Data'!Y754</f>
        <v>6.0054110309501194</v>
      </c>
      <c r="G445">
        <f>'[1]Metabolism Data'!AC754</f>
        <v>4.9797730785925127</v>
      </c>
      <c r="H445" s="2"/>
      <c r="I445" s="2"/>
      <c r="J445" s="2"/>
      <c r="K445" s="2"/>
    </row>
    <row r="446" spans="1:11" x14ac:dyDescent="0.25">
      <c r="A446">
        <f>'[1]Metabolism Data'!A755</f>
        <v>754</v>
      </c>
      <c r="B446" t="str">
        <f>'[1]Metabolism Data'!B755</f>
        <v>Este</v>
      </c>
      <c r="C446" t="str">
        <f>'[1]Metabolism Data'!C755</f>
        <v>Spring</v>
      </c>
      <c r="D446" t="str">
        <f>'[1]Metabolism Data'!D755</f>
        <v>Buried Down</v>
      </c>
      <c r="E446" t="str">
        <f>'[1]Metabolism Data'!M755</f>
        <v>Control</v>
      </c>
      <c r="F446">
        <f>'[1]Metabolism Data'!Y755</f>
        <v>6.3903237230381054</v>
      </c>
      <c r="G446">
        <f>'[1]Metabolism Data'!AC755</f>
        <v>19.152457098350077</v>
      </c>
      <c r="H446" s="2"/>
      <c r="I446" s="2"/>
      <c r="J446" s="2"/>
      <c r="K446" s="2"/>
    </row>
    <row r="447" spans="1:11" x14ac:dyDescent="0.25">
      <c r="A447">
        <f>'[1]Metabolism Data'!A756</f>
        <v>755</v>
      </c>
      <c r="B447" t="str">
        <f>'[1]Metabolism Data'!B756</f>
        <v>Este</v>
      </c>
      <c r="C447" t="str">
        <f>'[1]Metabolism Data'!C756</f>
        <v>Spring</v>
      </c>
      <c r="D447" t="str">
        <f>'[1]Metabolism Data'!D756</f>
        <v>Buried Down</v>
      </c>
      <c r="E447" t="str">
        <f>'[1]Metabolism Data'!M756</f>
        <v>Control</v>
      </c>
      <c r="F447">
        <f>'[1]Metabolism Data'!Y756</f>
        <v>5.2304830883244833</v>
      </c>
      <c r="G447">
        <f>'[1]Metabolism Data'!AC756</f>
        <v>8.1594466733655615</v>
      </c>
      <c r="H447" s="2"/>
      <c r="I447" s="2"/>
      <c r="J447" s="2"/>
      <c r="K447" s="2"/>
    </row>
    <row r="448" spans="1:11" x14ac:dyDescent="0.25">
      <c r="A448">
        <f>'[1]Metabolism Data'!A757</f>
        <v>756</v>
      </c>
      <c r="B448" t="str">
        <f>'[1]Metabolism Data'!B757</f>
        <v>Este</v>
      </c>
      <c r="C448" t="str">
        <f>'[1]Metabolism Data'!C757</f>
        <v>Spring</v>
      </c>
      <c r="D448" t="str">
        <f>'[1]Metabolism Data'!D757</f>
        <v>Buried Down</v>
      </c>
      <c r="E448" t="str">
        <f>'[1]Metabolism Data'!M757</f>
        <v>Control</v>
      </c>
      <c r="F448">
        <f>'[1]Metabolism Data'!Y757</f>
        <v>6.5704961916795543</v>
      </c>
      <c r="G448">
        <f>'[1]Metabolism Data'!AC757</f>
        <v>31.996461951223033</v>
      </c>
      <c r="H448" s="2"/>
      <c r="I448" s="2"/>
      <c r="J448" s="2"/>
      <c r="K448" s="2"/>
    </row>
    <row r="449" spans="1:11" x14ac:dyDescent="0.25">
      <c r="A449">
        <f>'[1]Metabolism Data'!A758</f>
        <v>757</v>
      </c>
      <c r="B449" t="str">
        <f>'[1]Metabolism Data'!B758</f>
        <v>Este</v>
      </c>
      <c r="C449" t="str">
        <f>'[1]Metabolism Data'!C758</f>
        <v>Spring</v>
      </c>
      <c r="D449" t="str">
        <f>'[1]Metabolism Data'!D758</f>
        <v>Buried Down</v>
      </c>
      <c r="E449" t="str">
        <f>'[1]Metabolism Data'!M758</f>
        <v>Control</v>
      </c>
      <c r="F449">
        <f>'[1]Metabolism Data'!Y758</f>
        <v>7.0070174345256584</v>
      </c>
      <c r="G449">
        <f>'[1]Metabolism Data'!AC758</f>
        <v>9.4105671087550764</v>
      </c>
      <c r="H449" s="2"/>
      <c r="I449" s="2"/>
      <c r="J449" s="2"/>
      <c r="K449" s="2"/>
    </row>
    <row r="450" spans="1:11" x14ac:dyDescent="0.25">
      <c r="A450">
        <f>'[1]Metabolism Data'!A759</f>
        <v>758</v>
      </c>
      <c r="B450" t="str">
        <f>'[1]Metabolism Data'!B759</f>
        <v>Este</v>
      </c>
      <c r="C450" t="str">
        <f>'[1]Metabolism Data'!C759</f>
        <v>Spring</v>
      </c>
      <c r="D450" t="str">
        <f>'[1]Metabolism Data'!D759</f>
        <v>Buried Down</v>
      </c>
      <c r="E450" t="str">
        <f>'[1]Metabolism Data'!M759</f>
        <v>Control</v>
      </c>
      <c r="F450">
        <f>'[1]Metabolism Data'!Y759</f>
        <v>6.3680086391071757</v>
      </c>
      <c r="G450">
        <f>'[1]Metabolism Data'!AC759</f>
        <v>7.753632289157486</v>
      </c>
      <c r="H450" s="2"/>
      <c r="I450" s="2"/>
      <c r="J450" s="2"/>
      <c r="K450" s="2"/>
    </row>
    <row r="451" spans="1:11" x14ac:dyDescent="0.25">
      <c r="A451">
        <f>'[1]Metabolism Data'!A760</f>
        <v>759</v>
      </c>
      <c r="B451" t="str">
        <f>'[1]Metabolism Data'!B760</f>
        <v>Este</v>
      </c>
      <c r="C451" t="str">
        <f>'[1]Metabolism Data'!C760</f>
        <v>Spring</v>
      </c>
      <c r="D451" t="str">
        <f>'[1]Metabolism Data'!D760</f>
        <v>Buried Down</v>
      </c>
      <c r="E451" t="str">
        <f>'[1]Metabolism Data'!M760</f>
        <v>Glucose</v>
      </c>
      <c r="F451">
        <f>'[1]Metabolism Data'!Y760</f>
        <v>14.555791029473294</v>
      </c>
      <c r="G451">
        <f>'[1]Metabolism Data'!AC760</f>
        <v>14.506654945055724</v>
      </c>
      <c r="H451">
        <f t="shared" ref="H451:H457" si="61">F451/AVERAGE($F$444:$F$450)</f>
        <v>2.59047327835769</v>
      </c>
      <c r="I451">
        <f>AVERAGE(H451:H457)</f>
        <v>2.8856756553859007</v>
      </c>
      <c r="J451">
        <f t="shared" ref="J451:J457" si="62">F451-AVERAGE($F$444:$F$450)</f>
        <v>8.9368212639556255</v>
      </c>
      <c r="K451">
        <f>AVERAGE(J451:J457)</f>
        <v>10.595554495186093</v>
      </c>
    </row>
    <row r="452" spans="1:11" x14ac:dyDescent="0.25">
      <c r="A452">
        <f>'[1]Metabolism Data'!A761</f>
        <v>760</v>
      </c>
      <c r="B452" t="str">
        <f>'[1]Metabolism Data'!B761</f>
        <v>Este</v>
      </c>
      <c r="C452" t="str">
        <f>'[1]Metabolism Data'!C761</f>
        <v>Spring</v>
      </c>
      <c r="D452" t="str">
        <f>'[1]Metabolism Data'!D761</f>
        <v>Buried Down</v>
      </c>
      <c r="E452" t="str">
        <f>'[1]Metabolism Data'!M761</f>
        <v>Glucose</v>
      </c>
      <c r="F452">
        <f>'[1]Metabolism Data'!Y761</f>
        <v>15.254655738410841</v>
      </c>
      <c r="G452">
        <f>'[1]Metabolism Data'!AC761</f>
        <v>21.173994765542126</v>
      </c>
      <c r="H452">
        <f t="shared" si="61"/>
        <v>2.714849229484233</v>
      </c>
      <c r="J452">
        <f t="shared" si="62"/>
        <v>9.6356859728931745</v>
      </c>
    </row>
    <row r="453" spans="1:11" x14ac:dyDescent="0.25">
      <c r="A453">
        <f>'[1]Metabolism Data'!A762</f>
        <v>761</v>
      </c>
      <c r="B453" t="str">
        <f>'[1]Metabolism Data'!B762</f>
        <v>Este</v>
      </c>
      <c r="C453" t="str">
        <f>'[1]Metabolism Data'!C762</f>
        <v>Spring</v>
      </c>
      <c r="D453" t="str">
        <f>'[1]Metabolism Data'!D762</f>
        <v>Buried Down</v>
      </c>
      <c r="E453" t="str">
        <f>'[1]Metabolism Data'!M762</f>
        <v>Glucose</v>
      </c>
      <c r="F453">
        <f>'[1]Metabolism Data'!Y762</f>
        <v>16.180208450613787</v>
      </c>
      <c r="G453">
        <f>'[1]Metabolism Data'!AC762</f>
        <v>9.526946633416868</v>
      </c>
      <c r="H453">
        <f t="shared" si="61"/>
        <v>2.8795685198215559</v>
      </c>
      <c r="J453">
        <f t="shared" si="62"/>
        <v>10.561238685096118</v>
      </c>
    </row>
    <row r="454" spans="1:11" x14ac:dyDescent="0.25">
      <c r="A454">
        <f>'[1]Metabolism Data'!A763</f>
        <v>762</v>
      </c>
      <c r="B454" t="str">
        <f>'[1]Metabolism Data'!B763</f>
        <v>Este</v>
      </c>
      <c r="C454" t="str">
        <f>'[1]Metabolism Data'!C763</f>
        <v>Spring</v>
      </c>
      <c r="D454" t="str">
        <f>'[1]Metabolism Data'!D763</f>
        <v>Buried Down</v>
      </c>
      <c r="E454" t="str">
        <f>'[1]Metabolism Data'!M763</f>
        <v>Glucose</v>
      </c>
      <c r="F454">
        <f>'[1]Metabolism Data'!Y763</f>
        <v>17.155228895785037</v>
      </c>
      <c r="G454">
        <f>'[1]Metabolism Data'!AC763</f>
        <v>31.743056788379789</v>
      </c>
      <c r="H454">
        <f t="shared" si="61"/>
        <v>3.0530915117327648</v>
      </c>
      <c r="J454">
        <f t="shared" si="62"/>
        <v>11.536259130267368</v>
      </c>
    </row>
    <row r="455" spans="1:11" x14ac:dyDescent="0.25">
      <c r="A455">
        <f>'[1]Metabolism Data'!A764</f>
        <v>763</v>
      </c>
      <c r="B455" t="str">
        <f>'[1]Metabolism Data'!B764</f>
        <v>Este</v>
      </c>
      <c r="C455" t="str">
        <f>'[1]Metabolism Data'!C764</f>
        <v>Spring</v>
      </c>
      <c r="D455" t="str">
        <f>'[1]Metabolism Data'!D764</f>
        <v>Buried Down</v>
      </c>
      <c r="E455" t="str">
        <f>'[1]Metabolism Data'!M764</f>
        <v>Glucose</v>
      </c>
      <c r="F455">
        <f>'[1]Metabolism Data'!Y764</f>
        <v>17.661847876690324</v>
      </c>
      <c r="G455">
        <f>'[1]Metabolism Data'!AC764</f>
        <v>29.837320444492786</v>
      </c>
      <c r="H455">
        <f t="shared" si="61"/>
        <v>3.1432537660332405</v>
      </c>
      <c r="J455">
        <f t="shared" si="62"/>
        <v>12.042878111172655</v>
      </c>
    </row>
    <row r="456" spans="1:11" x14ac:dyDescent="0.25">
      <c r="A456">
        <f>'[1]Metabolism Data'!A765</f>
        <v>764</v>
      </c>
      <c r="B456" t="str">
        <f>'[1]Metabolism Data'!B765</f>
        <v>Este</v>
      </c>
      <c r="C456" t="str">
        <f>'[1]Metabolism Data'!C765</f>
        <v>Spring</v>
      </c>
      <c r="D456" t="str">
        <f>'[1]Metabolism Data'!D765</f>
        <v>Buried Down</v>
      </c>
      <c r="E456" t="str">
        <f>'[1]Metabolism Data'!M765</f>
        <v>Glucose</v>
      </c>
      <c r="F456">
        <f>'[1]Metabolism Data'!Y765</f>
        <v>18.031439078362233</v>
      </c>
      <c r="G456">
        <f>'[1]Metabolism Data'!AC765</f>
        <v>9.4675214024840368</v>
      </c>
      <c r="H456">
        <f>F456/AVERAGE($F$444:$F$450)</f>
        <v>3.2090293827557232</v>
      </c>
      <c r="J456">
        <f t="shared" si="62"/>
        <v>12.412469312844564</v>
      </c>
    </row>
    <row r="457" spans="1:11" x14ac:dyDescent="0.25">
      <c r="A457">
        <f>'[1]Metabolism Data'!A766</f>
        <v>765</v>
      </c>
      <c r="B457" t="str">
        <f>'[1]Metabolism Data'!B766</f>
        <v>Este</v>
      </c>
      <c r="C457" t="str">
        <f>'[1]Metabolism Data'!C766</f>
        <v>Spring</v>
      </c>
      <c r="D457" t="str">
        <f>'[1]Metabolism Data'!D766</f>
        <v>Buried Down</v>
      </c>
      <c r="E457" t="str">
        <f>'[1]Metabolism Data'!M766</f>
        <v>Glucose</v>
      </c>
      <c r="F457">
        <f>'[1]Metabolism Data'!Y766</f>
        <v>14.662498755590804</v>
      </c>
      <c r="G457">
        <f>'[1]Metabolism Data'!AC766</f>
        <v>18.996641560974894</v>
      </c>
      <c r="H457">
        <f t="shared" si="61"/>
        <v>2.6094638995161006</v>
      </c>
      <c r="J457">
        <f t="shared" si="62"/>
        <v>9.0435289900731348</v>
      </c>
    </row>
    <row r="458" spans="1:11" x14ac:dyDescent="0.25">
      <c r="A458">
        <f>'[1]Metabolism Data'!A736</f>
        <v>735</v>
      </c>
      <c r="B458" t="str">
        <f>'[1]Metabolism Data'!B736</f>
        <v>Este</v>
      </c>
      <c r="C458" t="str">
        <f>'[1]Metabolism Data'!C736</f>
        <v>Spring</v>
      </c>
      <c r="D458" t="str">
        <f>'[1]Metabolism Data'!D736</f>
        <v>Buried Up</v>
      </c>
      <c r="E458" t="str">
        <f>'[1]Metabolism Data'!M736</f>
        <v>Arabinose</v>
      </c>
      <c r="F458">
        <f>'[1]Metabolism Data'!Y736</f>
        <v>14.886854833498404</v>
      </c>
      <c r="G458">
        <f>'[1]Metabolism Data'!AC736</f>
        <v>17.019894923448479</v>
      </c>
      <c r="H458">
        <f>F458/AVERAGE($F$472:$F$478)</f>
        <v>2.2820293938538967</v>
      </c>
      <c r="I458">
        <f>AVERAGE(H458:H464)</f>
        <v>3.241594442487969</v>
      </c>
      <c r="J458">
        <f>F458-AVERAGE($F$472:$F$478)</f>
        <v>8.3633390218298054</v>
      </c>
      <c r="K458">
        <f>AVERAGE(J458:J464)</f>
        <v>14.623076788918727</v>
      </c>
    </row>
    <row r="459" spans="1:11" x14ac:dyDescent="0.25">
      <c r="A459">
        <f>'[1]Metabolism Data'!A737</f>
        <v>736</v>
      </c>
      <c r="B459" t="str">
        <f>'[1]Metabolism Data'!B737</f>
        <v>Este</v>
      </c>
      <c r="C459" t="str">
        <f>'[1]Metabolism Data'!C737</f>
        <v>Spring</v>
      </c>
      <c r="D459" t="str">
        <f>'[1]Metabolism Data'!D737</f>
        <v>Buried Up</v>
      </c>
      <c r="E459" t="str">
        <f>'[1]Metabolism Data'!M737</f>
        <v>Arabinose</v>
      </c>
      <c r="F459">
        <f>'[1]Metabolism Data'!Y737</f>
        <v>22.144435302742711</v>
      </c>
      <c r="G459">
        <f>'[1]Metabolism Data'!AC737</f>
        <v>12.83929473941695</v>
      </c>
      <c r="H459">
        <f t="shared" ref="H459:H471" si="63">F459/AVERAGE($F$472:$F$478)</f>
        <v>3.3945553198680081</v>
      </c>
      <c r="J459">
        <f t="shared" ref="J459:J471" si="64">F459-AVERAGE($F$472:$F$478)</f>
        <v>15.620919491074112</v>
      </c>
    </row>
    <row r="460" spans="1:11" x14ac:dyDescent="0.25">
      <c r="A460">
        <f>'[1]Metabolism Data'!A738</f>
        <v>737</v>
      </c>
      <c r="B460" t="str">
        <f>'[1]Metabolism Data'!B738</f>
        <v>Este</v>
      </c>
      <c r="C460" t="str">
        <f>'[1]Metabolism Data'!C738</f>
        <v>Spring</v>
      </c>
      <c r="D460" t="str">
        <f>'[1]Metabolism Data'!D738</f>
        <v>Buried Up</v>
      </c>
      <c r="E460" t="str">
        <f>'[1]Metabolism Data'!M738</f>
        <v>Arabinose</v>
      </c>
      <c r="F460">
        <f>'[1]Metabolism Data'!Y738</f>
        <v>19.168074697501751</v>
      </c>
      <c r="G460">
        <f>'[1]Metabolism Data'!AC738</f>
        <v>13.541190160428746</v>
      </c>
      <c r="H460">
        <f t="shared" si="63"/>
        <v>2.9383043209944941</v>
      </c>
      <c r="J460">
        <f t="shared" si="64"/>
        <v>12.644558885833153</v>
      </c>
    </row>
    <row r="461" spans="1:11" x14ac:dyDescent="0.25">
      <c r="A461">
        <f>'[1]Metabolism Data'!A739</f>
        <v>738</v>
      </c>
      <c r="B461" t="str">
        <f>'[1]Metabolism Data'!B739</f>
        <v>Este</v>
      </c>
      <c r="C461" t="str">
        <f>'[1]Metabolism Data'!C739</f>
        <v>Spring</v>
      </c>
      <c r="D461" t="str">
        <f>'[1]Metabolism Data'!D739</f>
        <v>Buried Up</v>
      </c>
      <c r="E461" t="str">
        <f>'[1]Metabolism Data'!M739</f>
        <v>Arabinose</v>
      </c>
      <c r="F461">
        <f>'[1]Metabolism Data'!Y739</f>
        <v>21.698094061038983</v>
      </c>
      <c r="G461">
        <f>'[1]Metabolism Data'!AC739</f>
        <v>18.731489604224624</v>
      </c>
      <c r="H461">
        <f t="shared" si="63"/>
        <v>3.3261349688503317</v>
      </c>
      <c r="J461">
        <f t="shared" si="64"/>
        <v>15.174578249370384</v>
      </c>
    </row>
    <row r="462" spans="1:11" x14ac:dyDescent="0.25">
      <c r="A462">
        <f>'[1]Metabolism Data'!A740</f>
        <v>739</v>
      </c>
      <c r="B462" t="str">
        <f>'[1]Metabolism Data'!B740</f>
        <v>Este</v>
      </c>
      <c r="C462" t="str">
        <f>'[1]Metabolism Data'!C740</f>
        <v>Spring</v>
      </c>
      <c r="D462" t="str">
        <f>'[1]Metabolism Data'!D740</f>
        <v>Buried Up</v>
      </c>
      <c r="E462" t="str">
        <f>'[1]Metabolism Data'!M740</f>
        <v>Arabinose</v>
      </c>
      <c r="F462">
        <f>'[1]Metabolism Data'!Y740</f>
        <v>23.763804654783733</v>
      </c>
      <c r="G462">
        <f>'[1]Metabolism Data'!AC740</f>
        <v>15.645014300029278</v>
      </c>
      <c r="H462">
        <f t="shared" si="63"/>
        <v>3.6427909950455648</v>
      </c>
      <c r="J462">
        <f t="shared" si="64"/>
        <v>17.240288843115135</v>
      </c>
    </row>
    <row r="463" spans="1:11" x14ac:dyDescent="0.25">
      <c r="A463">
        <f>'[1]Metabolism Data'!A741</f>
        <v>740</v>
      </c>
      <c r="B463" t="str">
        <f>'[1]Metabolism Data'!B741</f>
        <v>Este</v>
      </c>
      <c r="C463" t="str">
        <f>'[1]Metabolism Data'!C741</f>
        <v>Spring</v>
      </c>
      <c r="D463" t="str">
        <f>'[1]Metabolism Data'!D741</f>
        <v>Buried Up</v>
      </c>
      <c r="E463" t="str">
        <f>'[1]Metabolism Data'!M741</f>
        <v>Arabinose</v>
      </c>
      <c r="F463">
        <f>'[1]Metabolism Data'!Y741</f>
        <v>22.989390593581604</v>
      </c>
      <c r="G463">
        <f>'[1]Metabolism Data'!AC741</f>
        <v>15.946653781511833</v>
      </c>
      <c r="H463">
        <f t="shared" si="63"/>
        <v>3.5240798454815616</v>
      </c>
      <c r="J463">
        <f t="shared" si="64"/>
        <v>16.465874781913005</v>
      </c>
    </row>
    <row r="464" spans="1:11" x14ac:dyDescent="0.25">
      <c r="A464">
        <f>'[1]Metabolism Data'!A742</f>
        <v>741</v>
      </c>
      <c r="B464" t="str">
        <f>'[1]Metabolism Data'!B742</f>
        <v>Este</v>
      </c>
      <c r="C464" t="str">
        <f>'[1]Metabolism Data'!C742</f>
        <v>Spring</v>
      </c>
      <c r="D464" t="str">
        <f>'[1]Metabolism Data'!D742</f>
        <v>Buried Up</v>
      </c>
      <c r="E464" t="str">
        <f>'[1]Metabolism Data'!M742</f>
        <v>Arabinose</v>
      </c>
      <c r="F464">
        <f>'[1]Metabolism Data'!Y742</f>
        <v>23.375494060964094</v>
      </c>
      <c r="G464">
        <f>'[1]Metabolism Data'!AC742</f>
        <v>15.13319025380653</v>
      </c>
      <c r="H464">
        <f t="shared" si="63"/>
        <v>3.5832662533219271</v>
      </c>
      <c r="J464">
        <f t="shared" si="64"/>
        <v>16.851978249295495</v>
      </c>
    </row>
    <row r="465" spans="1:11" x14ac:dyDescent="0.25">
      <c r="A465">
        <f>'[1]Metabolism Data'!A743</f>
        <v>742</v>
      </c>
      <c r="B465" t="str">
        <f>'[1]Metabolism Data'!B743</f>
        <v>Este</v>
      </c>
      <c r="C465" t="str">
        <f>'[1]Metabolism Data'!C743</f>
        <v>Spring</v>
      </c>
      <c r="D465" t="str">
        <f>'[1]Metabolism Data'!D743</f>
        <v>Buried Up</v>
      </c>
      <c r="E465" t="str">
        <f>'[1]Metabolism Data'!M743</f>
        <v>Cellobiose</v>
      </c>
      <c r="F465">
        <f>'[1]Metabolism Data'!Y743</f>
        <v>20.985044012568284</v>
      </c>
      <c r="G465">
        <f>'[1]Metabolism Data'!AC743</f>
        <v>11.989035357710399</v>
      </c>
      <c r="H465">
        <f t="shared" si="63"/>
        <v>3.2168304053210659</v>
      </c>
      <c r="I465">
        <f>AVERAGE(H465:H471)</f>
        <v>3.2618641549177161</v>
      </c>
      <c r="J465">
        <f t="shared" si="64"/>
        <v>14.461528200899686</v>
      </c>
      <c r="K465">
        <f>AVERAGE(J465:J471)</f>
        <v>14.75530657845216</v>
      </c>
    </row>
    <row r="466" spans="1:11" x14ac:dyDescent="0.25">
      <c r="A466">
        <f>'[1]Metabolism Data'!A744</f>
        <v>743</v>
      </c>
      <c r="B466" t="str">
        <f>'[1]Metabolism Data'!B744</f>
        <v>Este</v>
      </c>
      <c r="C466" t="str">
        <f>'[1]Metabolism Data'!C744</f>
        <v>Spring</v>
      </c>
      <c r="D466" t="str">
        <f>'[1]Metabolism Data'!D744</f>
        <v>Buried Up</v>
      </c>
      <c r="E466" t="str">
        <f>'[1]Metabolism Data'!M744</f>
        <v>Cellobiose</v>
      </c>
      <c r="F466">
        <f>'[1]Metabolism Data'!Y744</f>
        <v>19.520420833486909</v>
      </c>
      <c r="G466">
        <f>'[1]Metabolism Data'!AC744</f>
        <v>14.310087804877815</v>
      </c>
      <c r="H466">
        <f t="shared" si="63"/>
        <v>2.9923160144060312</v>
      </c>
      <c r="J466">
        <f t="shared" si="64"/>
        <v>12.996905021818311</v>
      </c>
    </row>
    <row r="467" spans="1:11" x14ac:dyDescent="0.25">
      <c r="A467">
        <f>'[1]Metabolism Data'!A745</f>
        <v>744</v>
      </c>
      <c r="B467" t="str">
        <f>'[1]Metabolism Data'!B745</f>
        <v>Este</v>
      </c>
      <c r="C467" t="str">
        <f>'[1]Metabolism Data'!C745</f>
        <v>Spring</v>
      </c>
      <c r="D467" t="str">
        <f>'[1]Metabolism Data'!D745</f>
        <v>Buried Up</v>
      </c>
      <c r="E467" t="str">
        <f>'[1]Metabolism Data'!M745</f>
        <v>Cellobiose</v>
      </c>
      <c r="F467">
        <f>'[1]Metabolism Data'!Y745</f>
        <v>21.685689775652108</v>
      </c>
      <c r="G467">
        <f>'[1]Metabolism Data'!AC745</f>
        <v>46.801989473700914</v>
      </c>
      <c r="H467">
        <f t="shared" si="63"/>
        <v>3.3242334964319329</v>
      </c>
      <c r="J467">
        <f t="shared" si="64"/>
        <v>15.162173963983509</v>
      </c>
    </row>
    <row r="468" spans="1:11" x14ac:dyDescent="0.25">
      <c r="A468">
        <f>'[1]Metabolism Data'!A746</f>
        <v>745</v>
      </c>
      <c r="B468" t="str">
        <f>'[1]Metabolism Data'!B746</f>
        <v>Este</v>
      </c>
      <c r="C468" t="str">
        <f>'[1]Metabolism Data'!C746</f>
        <v>Spring</v>
      </c>
      <c r="D468" t="str">
        <f>'[1]Metabolism Data'!D746</f>
        <v>Buried Up</v>
      </c>
      <c r="E468" t="str">
        <f>'[1]Metabolism Data'!M746</f>
        <v>Cellobiose</v>
      </c>
      <c r="F468">
        <f>'[1]Metabolism Data'!Y746</f>
        <v>26.515843046670508</v>
      </c>
      <c r="G468">
        <f>'[1]Metabolism Data'!AC746</f>
        <v>29.423445684369369</v>
      </c>
      <c r="H468">
        <f t="shared" si="63"/>
        <v>4.0646552889841505</v>
      </c>
      <c r="J468">
        <f t="shared" si="64"/>
        <v>19.992327235001909</v>
      </c>
    </row>
    <row r="469" spans="1:11" x14ac:dyDescent="0.25">
      <c r="A469">
        <f>'[1]Metabolism Data'!A747</f>
        <v>746</v>
      </c>
      <c r="B469" t="str">
        <f>'[1]Metabolism Data'!B747</f>
        <v>Este</v>
      </c>
      <c r="C469" t="str">
        <f>'[1]Metabolism Data'!C747</f>
        <v>Spring</v>
      </c>
      <c r="D469" t="str">
        <f>'[1]Metabolism Data'!D747</f>
        <v>Buried Up</v>
      </c>
      <c r="E469" t="str">
        <f>'[1]Metabolism Data'!M747</f>
        <v>Cellobiose</v>
      </c>
      <c r="F469">
        <f>'[1]Metabolism Data'!Y747</f>
        <v>21.544906921523925</v>
      </c>
      <c r="G469">
        <f>'[1]Metabolism Data'!AC747</f>
        <v>26.999166744256684</v>
      </c>
      <c r="H469">
        <f t="shared" si="63"/>
        <v>3.302652671276828</v>
      </c>
      <c r="J469">
        <f t="shared" si="64"/>
        <v>15.021391109855326</v>
      </c>
    </row>
    <row r="470" spans="1:11" x14ac:dyDescent="0.25">
      <c r="A470">
        <f>'[1]Metabolism Data'!A748</f>
        <v>747</v>
      </c>
      <c r="B470" t="str">
        <f>'[1]Metabolism Data'!B748</f>
        <v>Este</v>
      </c>
      <c r="C470" t="str">
        <f>'[1]Metabolism Data'!C748</f>
        <v>Spring</v>
      </c>
      <c r="D470" t="str">
        <f>'[1]Metabolism Data'!D748</f>
        <v>Buried Up</v>
      </c>
      <c r="E470" t="str">
        <f>'[1]Metabolism Data'!M748</f>
        <v>Cellobiose</v>
      </c>
      <c r="F470">
        <f>'[1]Metabolism Data'!Y748</f>
        <v>22.540042465859859</v>
      </c>
      <c r="G470">
        <f>'[1]Metabolism Data'!AC748</f>
        <v>10.423574344023361</v>
      </c>
      <c r="H470">
        <f t="shared" si="63"/>
        <v>3.455198564176472</v>
      </c>
      <c r="J470">
        <f t="shared" si="64"/>
        <v>16.01652665419126</v>
      </c>
    </row>
    <row r="471" spans="1:11" x14ac:dyDescent="0.25">
      <c r="A471">
        <f>'[1]Metabolism Data'!A749</f>
        <v>748</v>
      </c>
      <c r="B471" t="str">
        <f>'[1]Metabolism Data'!B749</f>
        <v>Este</v>
      </c>
      <c r="C471" t="str">
        <f>'[1]Metabolism Data'!C749</f>
        <v>Spring</v>
      </c>
      <c r="D471" t="str">
        <f>'[1]Metabolism Data'!D749</f>
        <v>Buried Up</v>
      </c>
      <c r="E471" t="str">
        <f>'[1]Metabolism Data'!M749</f>
        <v>Cellobiose</v>
      </c>
      <c r="F471">
        <f>'[1]Metabolism Data'!Y749</f>
        <v>16.159809675083707</v>
      </c>
      <c r="G471">
        <f>'[1]Metabolism Data'!AC749</f>
        <v>19.032134693875815</v>
      </c>
      <c r="H471">
        <f t="shared" si="63"/>
        <v>2.4771626438275338</v>
      </c>
      <c r="J471">
        <f t="shared" si="64"/>
        <v>9.6362938634151085</v>
      </c>
    </row>
    <row r="472" spans="1:11" x14ac:dyDescent="0.25">
      <c r="A472">
        <f>'[1]Metabolism Data'!A722</f>
        <v>721</v>
      </c>
      <c r="B472" t="str">
        <f>'[1]Metabolism Data'!B722</f>
        <v>Este</v>
      </c>
      <c r="C472" t="str">
        <f>'[1]Metabolism Data'!C722</f>
        <v>Spring</v>
      </c>
      <c r="D472" t="str">
        <f>'[1]Metabolism Data'!D722</f>
        <v>Buried Up</v>
      </c>
      <c r="E472" t="str">
        <f>'[1]Metabolism Data'!M722</f>
        <v>Control</v>
      </c>
      <c r="F472">
        <f>'[1]Metabolism Data'!Y722</f>
        <v>5.5480887475490634</v>
      </c>
      <c r="G472">
        <f>'[1]Metabolism Data'!AC722</f>
        <v>12.021163636362006</v>
      </c>
      <c r="H472" s="2"/>
      <c r="I472" s="2"/>
      <c r="J472" s="2"/>
      <c r="K472" s="2"/>
    </row>
    <row r="473" spans="1:11" x14ac:dyDescent="0.25">
      <c r="A473">
        <f>'[1]Metabolism Data'!A723</f>
        <v>722</v>
      </c>
      <c r="B473" t="str">
        <f>'[1]Metabolism Data'!B723</f>
        <v>Este</v>
      </c>
      <c r="C473" t="str">
        <f>'[1]Metabolism Data'!C723</f>
        <v>Spring</v>
      </c>
      <c r="D473" t="str">
        <f>'[1]Metabolism Data'!D723</f>
        <v>Buried Up</v>
      </c>
      <c r="E473" t="str">
        <f>'[1]Metabolism Data'!M723</f>
        <v>Control</v>
      </c>
      <c r="F473">
        <f>'[1]Metabolism Data'!Y723</f>
        <v>6.1871485834832693</v>
      </c>
      <c r="G473">
        <f>'[1]Metabolism Data'!AC723</f>
        <v>15.073321153847816</v>
      </c>
      <c r="H473" s="2"/>
      <c r="I473" s="2"/>
      <c r="J473" s="2"/>
      <c r="K473" s="2"/>
    </row>
    <row r="474" spans="1:11" x14ac:dyDescent="0.25">
      <c r="A474">
        <f>'[1]Metabolism Data'!A724</f>
        <v>723</v>
      </c>
      <c r="B474" t="str">
        <f>'[1]Metabolism Data'!B724</f>
        <v>Este</v>
      </c>
      <c r="C474" t="str">
        <f>'[1]Metabolism Data'!C724</f>
        <v>Spring</v>
      </c>
      <c r="D474" t="str">
        <f>'[1]Metabolism Data'!D724</f>
        <v>Buried Up</v>
      </c>
      <c r="E474" t="str">
        <f>'[1]Metabolism Data'!M724</f>
        <v>Control</v>
      </c>
      <c r="F474">
        <f>'[1]Metabolism Data'!Y724</f>
        <v>6.8039848768327991</v>
      </c>
      <c r="G474">
        <f>'[1]Metabolism Data'!AC724</f>
        <v>33.137896721315151</v>
      </c>
      <c r="H474" s="2"/>
      <c r="I474" s="2"/>
      <c r="J474" s="2"/>
      <c r="K474" s="2"/>
    </row>
    <row r="475" spans="1:11" x14ac:dyDescent="0.25">
      <c r="A475">
        <f>'[1]Metabolism Data'!A725</f>
        <v>724</v>
      </c>
      <c r="B475" t="str">
        <f>'[1]Metabolism Data'!B725</f>
        <v>Este</v>
      </c>
      <c r="C475" t="str">
        <f>'[1]Metabolism Data'!C725</f>
        <v>Spring</v>
      </c>
      <c r="D475" t="str">
        <f>'[1]Metabolism Data'!D725</f>
        <v>Buried Up</v>
      </c>
      <c r="E475" t="str">
        <f>'[1]Metabolism Data'!M725</f>
        <v>Control</v>
      </c>
      <c r="F475">
        <f>'[1]Metabolism Data'!Y725</f>
        <v>8.1761514977879699</v>
      </c>
      <c r="H475" s="2"/>
      <c r="I475" s="2"/>
      <c r="J475" s="2"/>
      <c r="K475" s="2"/>
    </row>
    <row r="476" spans="1:11" x14ac:dyDescent="0.25">
      <c r="A476">
        <f>'[1]Metabolism Data'!A726</f>
        <v>725</v>
      </c>
      <c r="B476" t="str">
        <f>'[1]Metabolism Data'!B726</f>
        <v>Este</v>
      </c>
      <c r="C476" t="str">
        <f>'[1]Metabolism Data'!C726</f>
        <v>Spring</v>
      </c>
      <c r="D476" t="str">
        <f>'[1]Metabolism Data'!D726</f>
        <v>Buried Up</v>
      </c>
      <c r="E476" t="str">
        <f>'[1]Metabolism Data'!M726</f>
        <v>Control</v>
      </c>
      <c r="F476">
        <f>'[1]Metabolism Data'!Y726</f>
        <v>5.2334946429269129</v>
      </c>
      <c r="H476" s="2"/>
      <c r="I476" s="2"/>
      <c r="J476" s="2"/>
      <c r="K476" s="2"/>
    </row>
    <row r="477" spans="1:11" x14ac:dyDescent="0.25">
      <c r="A477">
        <f>'[1]Metabolism Data'!A727</f>
        <v>726</v>
      </c>
      <c r="B477" t="str">
        <f>'[1]Metabolism Data'!B727</f>
        <v>Este</v>
      </c>
      <c r="C477" t="str">
        <f>'[1]Metabolism Data'!C727</f>
        <v>Spring</v>
      </c>
      <c r="D477" t="str">
        <f>'[1]Metabolism Data'!D727</f>
        <v>Buried Up</v>
      </c>
      <c r="E477" t="str">
        <f>'[1]Metabolism Data'!M727</f>
        <v>Control</v>
      </c>
      <c r="F477">
        <f>'[1]Metabolism Data'!Y727</f>
        <v>5.9434953945283677</v>
      </c>
      <c r="G477">
        <f>'[1]Metabolism Data'!AC727</f>
        <v>38.620110638330708</v>
      </c>
      <c r="H477" s="2"/>
      <c r="I477" s="2"/>
      <c r="J477" s="2"/>
      <c r="K477" s="2"/>
    </row>
    <row r="478" spans="1:11" x14ac:dyDescent="0.25">
      <c r="A478">
        <f>'[1]Metabolism Data'!A728</f>
        <v>727</v>
      </c>
      <c r="B478" t="str">
        <f>'[1]Metabolism Data'!B728</f>
        <v>Este</v>
      </c>
      <c r="C478" t="str">
        <f>'[1]Metabolism Data'!C728</f>
        <v>Spring</v>
      </c>
      <c r="D478" t="str">
        <f>'[1]Metabolism Data'!D728</f>
        <v>Buried Up</v>
      </c>
      <c r="E478" t="str">
        <f>'[1]Metabolism Data'!M728</f>
        <v>Control</v>
      </c>
      <c r="F478">
        <f>'[1]Metabolism Data'!Y728</f>
        <v>7.7722469385718131</v>
      </c>
      <c r="G478">
        <f>'[1]Metabolism Data'!AC728</f>
        <v>9.1717181347166576</v>
      </c>
      <c r="H478" s="2"/>
      <c r="I478" s="2"/>
      <c r="J478" s="2"/>
      <c r="K478" s="2"/>
    </row>
    <row r="479" spans="1:11" x14ac:dyDescent="0.25">
      <c r="A479">
        <f>'[1]Metabolism Data'!A729</f>
        <v>728</v>
      </c>
      <c r="B479" t="str">
        <f>'[1]Metabolism Data'!B729</f>
        <v>Este</v>
      </c>
      <c r="C479" t="str">
        <f>'[1]Metabolism Data'!C729</f>
        <v>Spring</v>
      </c>
      <c r="D479" t="str">
        <f>'[1]Metabolism Data'!D729</f>
        <v>Buried Up</v>
      </c>
      <c r="E479" t="str">
        <f>'[1]Metabolism Data'!M729</f>
        <v>Glucose</v>
      </c>
      <c r="F479">
        <f>'[1]Metabolism Data'!Y729</f>
        <v>17.455766281859592</v>
      </c>
      <c r="G479">
        <f>'[1]Metabolism Data'!AC729</f>
        <v>13.300721785889754</v>
      </c>
      <c r="H479">
        <f t="shared" ref="H479:H484" si="65">F479/AVERAGE($F$472:$F$478)</f>
        <v>2.6758218705680914</v>
      </c>
      <c r="I479">
        <f>AVERAGE(H479:H485)</f>
        <v>3.1390140271004618</v>
      </c>
      <c r="J479">
        <f t="shared" ref="J479:J485" si="66">F479-AVERAGE($F$472:$F$478)</f>
        <v>10.932250470190993</v>
      </c>
      <c r="K479">
        <f>AVERAGE(J479:J485)</f>
        <v>13.953891827170789</v>
      </c>
    </row>
    <row r="480" spans="1:11" x14ac:dyDescent="0.25">
      <c r="A480">
        <f>'[1]Metabolism Data'!A730</f>
        <v>729</v>
      </c>
      <c r="B480" t="str">
        <f>'[1]Metabolism Data'!B730</f>
        <v>Este</v>
      </c>
      <c r="C480" t="str">
        <f>'[1]Metabolism Data'!C730</f>
        <v>Spring</v>
      </c>
      <c r="D480" t="str">
        <f>'[1]Metabolism Data'!D730</f>
        <v>Buried Up</v>
      </c>
      <c r="E480" t="str">
        <f>'[1]Metabolism Data'!M730</f>
        <v>Glucose</v>
      </c>
      <c r="F480">
        <f>'[1]Metabolism Data'!Y730</f>
        <v>19.935395323943922</v>
      </c>
      <c r="G480">
        <f>'[1]Metabolism Data'!AC730</f>
        <v>8.3283172305274693</v>
      </c>
      <c r="H480">
        <f t="shared" si="65"/>
        <v>3.0559281067864541</v>
      </c>
      <c r="J480">
        <f t="shared" si="66"/>
        <v>13.411879512275323</v>
      </c>
    </row>
    <row r="481" spans="1:11" x14ac:dyDescent="0.25">
      <c r="A481">
        <f>'[1]Metabolism Data'!A731</f>
        <v>730</v>
      </c>
      <c r="B481" t="str">
        <f>'[1]Metabolism Data'!B731</f>
        <v>Este</v>
      </c>
      <c r="C481" t="str">
        <f>'[1]Metabolism Data'!C731</f>
        <v>Spring</v>
      </c>
      <c r="D481" t="str">
        <f>'[1]Metabolism Data'!D731</f>
        <v>Buried Up</v>
      </c>
      <c r="E481" t="str">
        <f>'[1]Metabolism Data'!M731</f>
        <v>Glucose</v>
      </c>
      <c r="F481">
        <f>'[1]Metabolism Data'!Y731</f>
        <v>19.925707680697442</v>
      </c>
      <c r="G481">
        <f>'[1]Metabolism Data'!AC731</f>
        <v>24.192427260634268</v>
      </c>
      <c r="H481">
        <f t="shared" si="65"/>
        <v>3.0544430727149261</v>
      </c>
      <c r="J481">
        <f t="shared" si="66"/>
        <v>13.402191869028844</v>
      </c>
    </row>
    <row r="482" spans="1:11" x14ac:dyDescent="0.25">
      <c r="A482">
        <f>'[1]Metabolism Data'!A732</f>
        <v>731</v>
      </c>
      <c r="B482" t="str">
        <f>'[1]Metabolism Data'!B732</f>
        <v>Este</v>
      </c>
      <c r="C482" t="str">
        <f>'[1]Metabolism Data'!C732</f>
        <v>Spring</v>
      </c>
      <c r="D482" t="str">
        <f>'[1]Metabolism Data'!D732</f>
        <v>Buried Up</v>
      </c>
      <c r="E482" t="str">
        <f>'[1]Metabolism Data'!M732</f>
        <v>Glucose</v>
      </c>
      <c r="F482">
        <f>'[1]Metabolism Data'!Y732</f>
        <v>20.180208316991298</v>
      </c>
      <c r="G482">
        <f>'[1]Metabolism Data'!AC732</f>
        <v>49.001935714291136</v>
      </c>
      <c r="H482">
        <f t="shared" si="65"/>
        <v>3.0934558755717276</v>
      </c>
      <c r="J482">
        <f t="shared" si="66"/>
        <v>13.656692505322699</v>
      </c>
    </row>
    <row r="483" spans="1:11" x14ac:dyDescent="0.25">
      <c r="A483">
        <f>'[1]Metabolism Data'!A733</f>
        <v>732</v>
      </c>
      <c r="B483" t="str">
        <f>'[1]Metabolism Data'!B733</f>
        <v>Este</v>
      </c>
      <c r="C483" t="str">
        <f>'[1]Metabolism Data'!C733</f>
        <v>Spring</v>
      </c>
      <c r="D483" t="str">
        <f>'[1]Metabolism Data'!D733</f>
        <v>Buried Up</v>
      </c>
      <c r="E483" t="str">
        <f>'[1]Metabolism Data'!M733</f>
        <v>Glucose</v>
      </c>
      <c r="F483">
        <f>'[1]Metabolism Data'!Y733</f>
        <v>22.15493997953968</v>
      </c>
      <c r="G483">
        <f>'[1]Metabolism Data'!AC733</f>
        <v>15.368576326529869</v>
      </c>
      <c r="H483">
        <f t="shared" si="65"/>
        <v>3.3961655982976517</v>
      </c>
      <c r="J483">
        <f t="shared" si="66"/>
        <v>15.631424167871081</v>
      </c>
    </row>
    <row r="484" spans="1:11" x14ac:dyDescent="0.25">
      <c r="A484">
        <f>'[1]Metabolism Data'!A734</f>
        <v>733</v>
      </c>
      <c r="B484" t="str">
        <f>'[1]Metabolism Data'!B734</f>
        <v>Este</v>
      </c>
      <c r="C484" t="str">
        <f>'[1]Metabolism Data'!C734</f>
        <v>Spring</v>
      </c>
      <c r="D484" t="str">
        <f>'[1]Metabolism Data'!D734</f>
        <v>Buried Up</v>
      </c>
      <c r="E484" t="str">
        <f>'[1]Metabolism Data'!M734</f>
        <v>Glucose</v>
      </c>
      <c r="F484">
        <f>'[1]Metabolism Data'!Y734</f>
        <v>23.746421734166407</v>
      </c>
      <c r="G484">
        <f>'[1]Metabolism Data'!AC734</f>
        <v>21.961463736263827</v>
      </c>
      <c r="H484">
        <f t="shared" si="65"/>
        <v>3.6401263398014962</v>
      </c>
      <c r="J484">
        <f t="shared" si="66"/>
        <v>17.222905922497809</v>
      </c>
    </row>
    <row r="485" spans="1:11" x14ac:dyDescent="0.25">
      <c r="A485">
        <f>'[1]Metabolism Data'!A735</f>
        <v>734</v>
      </c>
      <c r="B485" t="str">
        <f>'[1]Metabolism Data'!B735</f>
        <v>Este</v>
      </c>
      <c r="C485" t="str">
        <f>'[1]Metabolism Data'!C735</f>
        <v>Spring</v>
      </c>
      <c r="D485" t="str">
        <f>'[1]Metabolism Data'!D735</f>
        <v>Buried Up</v>
      </c>
      <c r="E485" t="str">
        <f>'[1]Metabolism Data'!M735</f>
        <v>Glucose</v>
      </c>
      <c r="F485">
        <f>'[1]Metabolism Data'!Y735</f>
        <v>19.943414154677388</v>
      </c>
      <c r="G485">
        <f>'[1]Metabolism Data'!AC735</f>
        <v>16.48605513413299</v>
      </c>
      <c r="H485">
        <f>F485/AVERAGE($F$472:$F$478)</f>
        <v>3.057157325962887</v>
      </c>
      <c r="J485">
        <f t="shared" si="66"/>
        <v>13.419898343008789</v>
      </c>
    </row>
    <row r="486" spans="1:11" x14ac:dyDescent="0.25">
      <c r="A486">
        <f>'[1]Metabolism Data'!A798</f>
        <v>797</v>
      </c>
      <c r="B486" t="str">
        <f>'[1]Metabolism Data'!B798</f>
        <v>Este</v>
      </c>
      <c r="C486" t="str">
        <f>'[1]Metabolism Data'!C798</f>
        <v>Spring</v>
      </c>
      <c r="D486" t="str">
        <f>'[1]Metabolism Data'!D798</f>
        <v>Daylight</v>
      </c>
      <c r="E486" t="str">
        <f>'[1]Metabolism Data'!M798</f>
        <v>Arabinose</v>
      </c>
      <c r="F486">
        <f>'[1]Metabolism Data'!Y798</f>
        <v>13.33185299946261</v>
      </c>
      <c r="G486">
        <f>'[1]Metabolism Data'!AC798</f>
        <v>12.325133865119707</v>
      </c>
      <c r="H486">
        <f>F486/AVERAGE($F$500:$F$506)</f>
        <v>2.2782703789230716</v>
      </c>
      <c r="I486">
        <f>AVERAGE(H486:H492)</f>
        <v>2.3267539409601432</v>
      </c>
      <c r="J486">
        <f>F486-AVERAGE($F$500:$F$506)</f>
        <v>7.4801098864417064</v>
      </c>
      <c r="K486">
        <f>AVERAGE(J486:J492)</f>
        <v>7.7638232366868598</v>
      </c>
    </row>
    <row r="487" spans="1:11" x14ac:dyDescent="0.25">
      <c r="A487">
        <f>'[1]Metabolism Data'!A799</f>
        <v>798</v>
      </c>
      <c r="B487" t="str">
        <f>'[1]Metabolism Data'!B799</f>
        <v>Este</v>
      </c>
      <c r="C487" t="str">
        <f>'[1]Metabolism Data'!C799</f>
        <v>Spring</v>
      </c>
      <c r="D487" t="str">
        <f>'[1]Metabolism Data'!D799</f>
        <v>Daylight</v>
      </c>
      <c r="E487" t="str">
        <f>'[1]Metabolism Data'!M799</f>
        <v>Arabinose</v>
      </c>
      <c r="F487">
        <f>'[1]Metabolism Data'!Y799</f>
        <v>6.0560489927035173</v>
      </c>
      <c r="G487">
        <f>'[1]Metabolism Data'!AC799</f>
        <v>4.1296898922003544</v>
      </c>
      <c r="H487">
        <f t="shared" ref="H487:H498" si="67">F487/AVERAGE($F$500:$F$506)</f>
        <v>1.034913678836654</v>
      </c>
      <c r="J487">
        <f t="shared" ref="J487:J499" si="68">F487-AVERAGE($F$500:$F$506)</f>
        <v>0.2043058796826136</v>
      </c>
    </row>
    <row r="488" spans="1:11" x14ac:dyDescent="0.25">
      <c r="A488">
        <f>'[1]Metabolism Data'!A800</f>
        <v>799</v>
      </c>
      <c r="B488" t="str">
        <f>'[1]Metabolism Data'!B800</f>
        <v>Este</v>
      </c>
      <c r="C488" t="str">
        <f>'[1]Metabolism Data'!C800</f>
        <v>Spring</v>
      </c>
      <c r="D488" t="str">
        <f>'[1]Metabolism Data'!D800</f>
        <v>Daylight</v>
      </c>
      <c r="E488" t="str">
        <f>'[1]Metabolism Data'!M800</f>
        <v>Arabinose</v>
      </c>
      <c r="F488">
        <f>'[1]Metabolism Data'!Y800</f>
        <v>14.09262622265911</v>
      </c>
      <c r="G488">
        <f>'[1]Metabolism Data'!AC800</f>
        <v>26.055698133700883</v>
      </c>
      <c r="H488">
        <f t="shared" si="67"/>
        <v>2.4082783455242849</v>
      </c>
      <c r="J488">
        <f t="shared" si="68"/>
        <v>8.2408831096382062</v>
      </c>
    </row>
    <row r="489" spans="1:11" x14ac:dyDescent="0.25">
      <c r="A489">
        <f>'[1]Metabolism Data'!A801</f>
        <v>800</v>
      </c>
      <c r="B489" t="str">
        <f>'[1]Metabolism Data'!B801</f>
        <v>Este</v>
      </c>
      <c r="C489" t="str">
        <f>'[1]Metabolism Data'!C801</f>
        <v>Spring</v>
      </c>
      <c r="D489" t="str">
        <f>'[1]Metabolism Data'!D801</f>
        <v>Daylight</v>
      </c>
      <c r="E489" t="str">
        <f>'[1]Metabolism Data'!M801</f>
        <v>Arabinose</v>
      </c>
      <c r="F489">
        <f>'[1]Metabolism Data'!Y801</f>
        <v>14.611656547091929</v>
      </c>
      <c r="G489">
        <f>'[1]Metabolism Data'!AC801</f>
        <v>16.208723827367781</v>
      </c>
      <c r="H489">
        <f t="shared" si="67"/>
        <v>2.4969750491232361</v>
      </c>
      <c r="J489">
        <f t="shared" si="68"/>
        <v>8.7599134340710254</v>
      </c>
    </row>
    <row r="490" spans="1:11" x14ac:dyDescent="0.25">
      <c r="A490">
        <f>'[1]Metabolism Data'!A802</f>
        <v>801</v>
      </c>
      <c r="B490" t="str">
        <f>'[1]Metabolism Data'!B802</f>
        <v>Este</v>
      </c>
      <c r="C490" t="str">
        <f>'[1]Metabolism Data'!C802</f>
        <v>Spring</v>
      </c>
      <c r="D490" t="str">
        <f>'[1]Metabolism Data'!D802</f>
        <v>Daylight</v>
      </c>
      <c r="E490" t="str">
        <f>'[1]Metabolism Data'!M802</f>
        <v>Arabinose</v>
      </c>
      <c r="F490">
        <f>'[1]Metabolism Data'!Y802</f>
        <v>15.332782466494136</v>
      </c>
      <c r="G490">
        <f>'[1]Metabolism Data'!AC802</f>
        <v>24.803385981311131</v>
      </c>
      <c r="H490">
        <f t="shared" si="67"/>
        <v>2.6202077176588054</v>
      </c>
      <c r="J490">
        <f t="shared" si="68"/>
        <v>9.481039353473232</v>
      </c>
    </row>
    <row r="491" spans="1:11" x14ac:dyDescent="0.25">
      <c r="A491">
        <f>'[1]Metabolism Data'!A803</f>
        <v>802</v>
      </c>
      <c r="B491" t="str">
        <f>'[1]Metabolism Data'!B803</f>
        <v>Este</v>
      </c>
      <c r="C491" t="str">
        <f>'[1]Metabolism Data'!C803</f>
        <v>Spring</v>
      </c>
      <c r="D491" t="str">
        <f>'[1]Metabolism Data'!D803</f>
        <v>Daylight</v>
      </c>
      <c r="E491" t="str">
        <f>'[1]Metabolism Data'!M803</f>
        <v>Arabinose</v>
      </c>
      <c r="F491">
        <f>'[1]Metabolism Data'!Y803</f>
        <v>16.17530888036784</v>
      </c>
      <c r="G491">
        <f>'[1]Metabolism Data'!AC803</f>
        <v>14.951592857142925</v>
      </c>
      <c r="H491">
        <f t="shared" si="67"/>
        <v>2.7641864258148372</v>
      </c>
      <c r="J491">
        <f t="shared" si="68"/>
        <v>10.323565767346937</v>
      </c>
    </row>
    <row r="492" spans="1:11" x14ac:dyDescent="0.25">
      <c r="A492">
        <f>'[1]Metabolism Data'!A804</f>
        <v>803</v>
      </c>
      <c r="B492" t="str">
        <f>'[1]Metabolism Data'!B804</f>
        <v>Este</v>
      </c>
      <c r="C492" t="str">
        <f>'[1]Metabolism Data'!C804</f>
        <v>Spring</v>
      </c>
      <c r="D492" t="str">
        <f>'[1]Metabolism Data'!D804</f>
        <v>Daylight</v>
      </c>
      <c r="E492" t="str">
        <f>'[1]Metabolism Data'!M804</f>
        <v>Arabinose</v>
      </c>
      <c r="F492">
        <f>'[1]Metabolism Data'!Y804</f>
        <v>15.708688339175206</v>
      </c>
      <c r="G492">
        <f>'[1]Metabolism Data'!AC804</f>
        <v>14.52058222514818</v>
      </c>
      <c r="H492">
        <f t="shared" si="67"/>
        <v>2.6844459908401128</v>
      </c>
      <c r="J492">
        <f t="shared" si="68"/>
        <v>9.856945226154302</v>
      </c>
    </row>
    <row r="493" spans="1:11" x14ac:dyDescent="0.25">
      <c r="A493">
        <f>'[1]Metabolism Data'!A805</f>
        <v>804</v>
      </c>
      <c r="B493" t="str">
        <f>'[1]Metabolism Data'!B805</f>
        <v>Este</v>
      </c>
      <c r="C493" t="str">
        <f>'[1]Metabolism Data'!C805</f>
        <v>Spring</v>
      </c>
      <c r="D493" t="str">
        <f>'[1]Metabolism Data'!D805</f>
        <v>Daylight</v>
      </c>
      <c r="E493" t="str">
        <f>'[1]Metabolism Data'!M805</f>
        <v>Cellobiose</v>
      </c>
      <c r="F493">
        <f>'[1]Metabolism Data'!Y805</f>
        <v>18.420205603048345</v>
      </c>
      <c r="G493">
        <f>'[1]Metabolism Data'!AC805</f>
        <v>7.6069914893614614</v>
      </c>
      <c r="H493">
        <f t="shared" si="67"/>
        <v>3.1478151462358195</v>
      </c>
      <c r="I493">
        <f>AVERAGE(H493:H499)</f>
        <v>2.7880223560912603</v>
      </c>
      <c r="J493">
        <f t="shared" si="68"/>
        <v>12.568462490027441</v>
      </c>
      <c r="K493">
        <f>AVERAGE(J493:J499)</f>
        <v>10.463047508184442</v>
      </c>
    </row>
    <row r="494" spans="1:11" x14ac:dyDescent="0.25">
      <c r="A494">
        <f>'[1]Metabolism Data'!A806</f>
        <v>805</v>
      </c>
      <c r="B494" t="str">
        <f>'[1]Metabolism Data'!B806</f>
        <v>Este</v>
      </c>
      <c r="C494" t="str">
        <f>'[1]Metabolism Data'!C806</f>
        <v>Spring</v>
      </c>
      <c r="D494" t="str">
        <f>'[1]Metabolism Data'!D806</f>
        <v>Daylight</v>
      </c>
      <c r="E494" t="str">
        <f>'[1]Metabolism Data'!M806</f>
        <v>Cellobiose</v>
      </c>
      <c r="F494">
        <f>'[1]Metabolism Data'!Y806</f>
        <v>13.342163744353355</v>
      </c>
      <c r="G494">
        <f>'[1]Metabolism Data'!AC806</f>
        <v>13.283477577742108</v>
      </c>
      <c r="H494">
        <f t="shared" si="67"/>
        <v>2.280032374398882</v>
      </c>
      <c r="J494">
        <f t="shared" si="68"/>
        <v>7.4904206313324515</v>
      </c>
    </row>
    <row r="495" spans="1:11" x14ac:dyDescent="0.25">
      <c r="A495">
        <f>'[1]Metabolism Data'!A807</f>
        <v>806</v>
      </c>
      <c r="B495" t="str">
        <f>'[1]Metabolism Data'!B807</f>
        <v>Este</v>
      </c>
      <c r="C495" t="str">
        <f>'[1]Metabolism Data'!C807</f>
        <v>Spring</v>
      </c>
      <c r="D495" t="str">
        <f>'[1]Metabolism Data'!D807</f>
        <v>Daylight</v>
      </c>
      <c r="E495" t="str">
        <f>'[1]Metabolism Data'!M807</f>
        <v>Cellobiose</v>
      </c>
      <c r="F495">
        <f>'[1]Metabolism Data'!Y807</f>
        <v>15.080800100529677</v>
      </c>
      <c r="G495">
        <f>'[1]Metabolism Data'!AC807</f>
        <v>11.480503141869276</v>
      </c>
      <c r="H495">
        <f t="shared" si="67"/>
        <v>2.5771466397718141</v>
      </c>
      <c r="J495">
        <f t="shared" si="68"/>
        <v>9.2290569875087733</v>
      </c>
    </row>
    <row r="496" spans="1:11" x14ac:dyDescent="0.25">
      <c r="A496">
        <f>'[1]Metabolism Data'!A808</f>
        <v>807</v>
      </c>
      <c r="B496" t="str">
        <f>'[1]Metabolism Data'!B808</f>
        <v>Este</v>
      </c>
      <c r="C496" t="str">
        <f>'[1]Metabolism Data'!C808</f>
        <v>Spring</v>
      </c>
      <c r="D496" t="str">
        <f>'[1]Metabolism Data'!D808</f>
        <v>Daylight</v>
      </c>
      <c r="E496" t="str">
        <f>'[1]Metabolism Data'!M808</f>
        <v>Cellobiose</v>
      </c>
      <c r="F496">
        <f>'[1]Metabolism Data'!Y808</f>
        <v>16.054963336191907</v>
      </c>
      <c r="G496">
        <f>'[1]Metabolism Data'!AC808</f>
        <v>13.85106932714565</v>
      </c>
      <c r="H496">
        <f t="shared" si="67"/>
        <v>2.7436206658606537</v>
      </c>
      <c r="J496">
        <f t="shared" si="68"/>
        <v>10.203220223171003</v>
      </c>
    </row>
    <row r="497" spans="1:11" x14ac:dyDescent="0.25">
      <c r="A497">
        <f>'[1]Metabolism Data'!A809</f>
        <v>808</v>
      </c>
      <c r="B497" t="str">
        <f>'[1]Metabolism Data'!B809</f>
        <v>Este</v>
      </c>
      <c r="C497" t="str">
        <f>'[1]Metabolism Data'!C809</f>
        <v>Spring</v>
      </c>
      <c r="D497" t="str">
        <f>'[1]Metabolism Data'!D809</f>
        <v>Daylight</v>
      </c>
      <c r="E497" t="str">
        <f>'[1]Metabolism Data'!M809</f>
        <v>Cellobiose</v>
      </c>
      <c r="F497">
        <f>'[1]Metabolism Data'!Y809</f>
        <v>19.890065552809208</v>
      </c>
      <c r="G497">
        <f>'[1]Metabolism Data'!AC809</f>
        <v>15.441602201835186</v>
      </c>
      <c r="H497">
        <f t="shared" si="67"/>
        <v>3.3989984127210193</v>
      </c>
      <c r="J497">
        <f t="shared" si="68"/>
        <v>14.038322439788304</v>
      </c>
    </row>
    <row r="498" spans="1:11" x14ac:dyDescent="0.25">
      <c r="A498">
        <f>'[1]Metabolism Data'!A810</f>
        <v>809</v>
      </c>
      <c r="B498" t="str">
        <f>'[1]Metabolism Data'!B810</f>
        <v>Este</v>
      </c>
      <c r="C498" t="str">
        <f>'[1]Metabolism Data'!C810</f>
        <v>Spring</v>
      </c>
      <c r="D498" t="str">
        <f>'[1]Metabolism Data'!D810</f>
        <v>Daylight</v>
      </c>
      <c r="E498" t="str">
        <f>'[1]Metabolism Data'!M810</f>
        <v>Cellobiose</v>
      </c>
      <c r="F498">
        <f>'[1]Metabolism Data'!Y810</f>
        <v>18.037008438437152</v>
      </c>
      <c r="G498">
        <f>'[1]Metabolism Data'!AC810</f>
        <v>8.7523893243243105</v>
      </c>
      <c r="H498">
        <f t="shared" si="67"/>
        <v>3.0823308696347964</v>
      </c>
      <c r="J498">
        <f t="shared" si="68"/>
        <v>12.185265325416248</v>
      </c>
    </row>
    <row r="499" spans="1:11" x14ac:dyDescent="0.25">
      <c r="A499">
        <f>'[1]Metabolism Data'!A811</f>
        <v>810</v>
      </c>
      <c r="B499" t="str">
        <f>'[1]Metabolism Data'!B811</f>
        <v>Este</v>
      </c>
      <c r="C499" t="str">
        <f>'[1]Metabolism Data'!C811</f>
        <v>Spring</v>
      </c>
      <c r="D499" t="str">
        <f>'[1]Metabolism Data'!D811</f>
        <v>Daylight</v>
      </c>
      <c r="E499" t="str">
        <f>'[1]Metabolism Data'!M811</f>
        <v>Cellobiose</v>
      </c>
      <c r="F499">
        <f>'[1]Metabolism Data'!Y811</f>
        <v>13.378327573067764</v>
      </c>
      <c r="G499">
        <f>'[1]Metabolism Data'!AC811</f>
        <v>15.741169506729243</v>
      </c>
      <c r="H499">
        <f>F499/AVERAGE($F$500:$F$506)</f>
        <v>2.286212384015835</v>
      </c>
      <c r="J499">
        <f t="shared" si="68"/>
        <v>7.5265844600468608</v>
      </c>
    </row>
    <row r="500" spans="1:11" x14ac:dyDescent="0.25">
      <c r="A500">
        <f>'[1]Metabolism Data'!A784</f>
        <v>783</v>
      </c>
      <c r="B500" t="str">
        <f>'[1]Metabolism Data'!B784</f>
        <v>Este</v>
      </c>
      <c r="C500" t="str">
        <f>'[1]Metabolism Data'!C784</f>
        <v>Spring</v>
      </c>
      <c r="D500" t="str">
        <f>'[1]Metabolism Data'!D784</f>
        <v>Daylight</v>
      </c>
      <c r="E500" t="str">
        <f>'[1]Metabolism Data'!M784</f>
        <v>Control</v>
      </c>
      <c r="F500">
        <f>'[1]Metabolism Data'!Y784</f>
        <v>6.1901510608570955</v>
      </c>
      <c r="G500">
        <f>'[1]Metabolism Data'!AC784</f>
        <v>9.6237914244623592</v>
      </c>
      <c r="H500" s="2"/>
      <c r="I500" s="2"/>
      <c r="J500" s="2"/>
      <c r="K500" s="2"/>
    </row>
    <row r="501" spans="1:11" x14ac:dyDescent="0.25">
      <c r="A501">
        <f>'[1]Metabolism Data'!A785</f>
        <v>784</v>
      </c>
      <c r="B501" t="str">
        <f>'[1]Metabolism Data'!B785</f>
        <v>Este</v>
      </c>
      <c r="C501" t="str">
        <f>'[1]Metabolism Data'!C785</f>
        <v>Spring</v>
      </c>
      <c r="D501" t="str">
        <f>'[1]Metabolism Data'!D785</f>
        <v>Daylight</v>
      </c>
      <c r="E501" t="str">
        <f>'[1]Metabolism Data'!M785</f>
        <v>Control</v>
      </c>
      <c r="F501">
        <f>'[1]Metabolism Data'!Y785</f>
        <v>6.0908140765075318</v>
      </c>
      <c r="G501">
        <f>'[1]Metabolism Data'!AC785</f>
        <v>12.460054106763261</v>
      </c>
      <c r="H501" s="2"/>
      <c r="I501" s="2"/>
      <c r="J501" s="2"/>
      <c r="K501" s="2"/>
    </row>
    <row r="502" spans="1:11" x14ac:dyDescent="0.25">
      <c r="A502">
        <f>'[1]Metabolism Data'!A786</f>
        <v>785</v>
      </c>
      <c r="B502" t="str">
        <f>'[1]Metabolism Data'!B786</f>
        <v>Este</v>
      </c>
      <c r="C502" t="str">
        <f>'[1]Metabolism Data'!C786</f>
        <v>Spring</v>
      </c>
      <c r="D502" t="str">
        <f>'[1]Metabolism Data'!D786</f>
        <v>Daylight</v>
      </c>
      <c r="E502" t="str">
        <f>'[1]Metabolism Data'!M786</f>
        <v>Control</v>
      </c>
      <c r="F502">
        <f>'[1]Metabolism Data'!Y786</f>
        <v>6.2376231389333316</v>
      </c>
      <c r="G502">
        <f>'[1]Metabolism Data'!AC786</f>
        <v>17.316889641160927</v>
      </c>
      <c r="H502" s="2"/>
      <c r="I502" s="2"/>
      <c r="J502" s="2"/>
      <c r="K502" s="2"/>
    </row>
    <row r="503" spans="1:11" x14ac:dyDescent="0.25">
      <c r="A503">
        <f>'[1]Metabolism Data'!A787</f>
        <v>786</v>
      </c>
      <c r="B503" t="str">
        <f>'[1]Metabolism Data'!B787</f>
        <v>Este</v>
      </c>
      <c r="C503" t="str">
        <f>'[1]Metabolism Data'!C787</f>
        <v>Spring</v>
      </c>
      <c r="D503" t="str">
        <f>'[1]Metabolism Data'!D787</f>
        <v>Daylight</v>
      </c>
      <c r="E503" t="str">
        <f>'[1]Metabolism Data'!M787</f>
        <v>Control</v>
      </c>
      <c r="F503">
        <f>'[1]Metabolism Data'!Y787</f>
        <v>5.6993995881830317</v>
      </c>
      <c r="G503">
        <f>'[1]Metabolism Data'!AC787</f>
        <v>10.070735664334743</v>
      </c>
      <c r="H503" s="2"/>
      <c r="I503" s="2"/>
      <c r="J503" s="2"/>
      <c r="K503" s="2"/>
    </row>
    <row r="504" spans="1:11" x14ac:dyDescent="0.25">
      <c r="A504">
        <f>'[1]Metabolism Data'!A788</f>
        <v>787</v>
      </c>
      <c r="B504" t="str">
        <f>'[1]Metabolism Data'!B788</f>
        <v>Este</v>
      </c>
      <c r="C504" t="str">
        <f>'[1]Metabolism Data'!C788</f>
        <v>Spring</v>
      </c>
      <c r="D504" t="str">
        <f>'[1]Metabolism Data'!D788</f>
        <v>Daylight</v>
      </c>
      <c r="E504" t="str">
        <f>'[1]Metabolism Data'!M788</f>
        <v>Control</v>
      </c>
      <c r="F504">
        <f>'[1]Metabolism Data'!Y788</f>
        <v>4.9739062124616575</v>
      </c>
      <c r="G504">
        <f>'[1]Metabolism Data'!AC788</f>
        <v>5.9147039897579079</v>
      </c>
      <c r="H504" s="2"/>
      <c r="I504" s="2"/>
      <c r="J504" s="2"/>
      <c r="K504" s="2"/>
    </row>
    <row r="505" spans="1:11" x14ac:dyDescent="0.25">
      <c r="A505">
        <f>'[1]Metabolism Data'!A789</f>
        <v>788</v>
      </c>
      <c r="B505" t="str">
        <f>'[1]Metabolism Data'!B789</f>
        <v>Este</v>
      </c>
      <c r="C505" t="str">
        <f>'[1]Metabolism Data'!C789</f>
        <v>Spring</v>
      </c>
      <c r="D505" t="str">
        <f>'[1]Metabolism Data'!D789</f>
        <v>Daylight</v>
      </c>
      <c r="E505" t="str">
        <f>'[1]Metabolism Data'!M789</f>
        <v>Control</v>
      </c>
      <c r="F505">
        <f>'[1]Metabolism Data'!Y789</f>
        <v>6.5292556014237952</v>
      </c>
      <c r="G505">
        <f>'[1]Metabolism Data'!AC789</f>
        <v>3.3388194146697634</v>
      </c>
      <c r="H505" s="2"/>
      <c r="I505" s="2"/>
      <c r="J505" s="2"/>
      <c r="K505" s="2"/>
    </row>
    <row r="506" spans="1:11" x14ac:dyDescent="0.25">
      <c r="A506">
        <f>'[1]Metabolism Data'!A790</f>
        <v>789</v>
      </c>
      <c r="B506" t="str">
        <f>'[1]Metabolism Data'!B790</f>
        <v>Este</v>
      </c>
      <c r="C506" t="str">
        <f>'[1]Metabolism Data'!C790</f>
        <v>Spring</v>
      </c>
      <c r="D506" t="str">
        <f>'[1]Metabolism Data'!D790</f>
        <v>Daylight</v>
      </c>
      <c r="E506" t="str">
        <f>'[1]Metabolism Data'!M790</f>
        <v>Control</v>
      </c>
      <c r="F506">
        <f>'[1]Metabolism Data'!Y790</f>
        <v>5.2410521127798857</v>
      </c>
      <c r="G506">
        <f>'[1]Metabolism Data'!AC790</f>
        <v>5.3624918403390627</v>
      </c>
      <c r="H506" s="2"/>
      <c r="I506" s="2"/>
      <c r="J506" s="2"/>
      <c r="K506" s="2"/>
    </row>
    <row r="507" spans="1:11" x14ac:dyDescent="0.25">
      <c r="A507">
        <f>'[1]Metabolism Data'!A791</f>
        <v>790</v>
      </c>
      <c r="B507" t="str">
        <f>'[1]Metabolism Data'!B791</f>
        <v>Este</v>
      </c>
      <c r="C507" t="str">
        <f>'[1]Metabolism Data'!C791</f>
        <v>Spring</v>
      </c>
      <c r="D507" t="str">
        <f>'[1]Metabolism Data'!D791</f>
        <v>Daylight</v>
      </c>
      <c r="E507" t="str">
        <f>'[1]Metabolism Data'!M791</f>
        <v>Glucose</v>
      </c>
      <c r="F507">
        <f>'[1]Metabolism Data'!Y791</f>
        <v>6.7609668246504668</v>
      </c>
      <c r="G507">
        <f>'[1]Metabolism Data'!AC791</f>
        <v>10.105364002986697</v>
      </c>
      <c r="H507">
        <f t="shared" ref="H507:H512" si="69">F507/AVERAGE($F$500:$F$506)</f>
        <v>1.1553765594402836</v>
      </c>
      <c r="I507">
        <f>AVERAGE(H507:H513)</f>
        <v>2.5917331406943567</v>
      </c>
      <c r="J507">
        <f>F507-AVERAGE($F$500:$F$506)</f>
        <v>0.90922371162956317</v>
      </c>
      <c r="K507">
        <f>AVERAGE(J507:J513)</f>
        <v>9.3144134438253356</v>
      </c>
    </row>
    <row r="508" spans="1:11" x14ac:dyDescent="0.25">
      <c r="A508">
        <f>'[1]Metabolism Data'!A792</f>
        <v>791</v>
      </c>
      <c r="B508" t="str">
        <f>'[1]Metabolism Data'!B792</f>
        <v>Este</v>
      </c>
      <c r="C508" t="str">
        <f>'[1]Metabolism Data'!C792</f>
        <v>Spring</v>
      </c>
      <c r="D508" t="str">
        <f>'[1]Metabolism Data'!D792</f>
        <v>Daylight</v>
      </c>
      <c r="E508" t="str">
        <f>'[1]Metabolism Data'!M792</f>
        <v>Glucose</v>
      </c>
      <c r="F508">
        <f>'[1]Metabolism Data'!Y792</f>
        <v>16.016059913770373</v>
      </c>
      <c r="G508">
        <f>'[1]Metabolism Data'!AC792</f>
        <v>18.84208695652509</v>
      </c>
      <c r="H508">
        <f t="shared" si="69"/>
        <v>2.7369724891259355</v>
      </c>
      <c r="J508">
        <f t="shared" ref="J508:J513" si="70">F508-AVERAGE($F$500:$F$506)</f>
        <v>10.16431680074947</v>
      </c>
    </row>
    <row r="509" spans="1:11" x14ac:dyDescent="0.25">
      <c r="A509">
        <f>'[1]Metabolism Data'!A793</f>
        <v>792</v>
      </c>
      <c r="B509" t="str">
        <f>'[1]Metabolism Data'!B793</f>
        <v>Este</v>
      </c>
      <c r="C509" t="str">
        <f>'[1]Metabolism Data'!C793</f>
        <v>Spring</v>
      </c>
      <c r="D509" t="str">
        <f>'[1]Metabolism Data'!D793</f>
        <v>Daylight</v>
      </c>
      <c r="E509" t="str">
        <f>'[1]Metabolism Data'!M793</f>
        <v>Glucose</v>
      </c>
      <c r="F509">
        <f>'[1]Metabolism Data'!Y793</f>
        <v>12.317374237958088</v>
      </c>
      <c r="G509">
        <f>'[1]Metabolism Data'!AC793</f>
        <v>5.4976911544226903</v>
      </c>
      <c r="H509">
        <f t="shared" si="69"/>
        <v>2.1049068628030336</v>
      </c>
      <c r="J509">
        <f t="shared" si="70"/>
        <v>6.4656311249371843</v>
      </c>
    </row>
    <row r="510" spans="1:11" x14ac:dyDescent="0.25">
      <c r="A510">
        <f>'[1]Metabolism Data'!A794</f>
        <v>793</v>
      </c>
      <c r="B510" t="str">
        <f>'[1]Metabolism Data'!B794</f>
        <v>Este</v>
      </c>
      <c r="C510" t="str">
        <f>'[1]Metabolism Data'!C794</f>
        <v>Spring</v>
      </c>
      <c r="D510" t="str">
        <f>'[1]Metabolism Data'!D794</f>
        <v>Daylight</v>
      </c>
      <c r="E510" t="str">
        <f>'[1]Metabolism Data'!M794</f>
        <v>Glucose</v>
      </c>
      <c r="F510">
        <f>'[1]Metabolism Data'!Y794</f>
        <v>13.949633131893094</v>
      </c>
      <c r="G510">
        <f>'[1]Metabolism Data'!AC794</f>
        <v>16.925696052633427</v>
      </c>
      <c r="H510">
        <f t="shared" si="69"/>
        <v>2.3838423632871568</v>
      </c>
      <c r="J510">
        <f t="shared" si="70"/>
        <v>8.0978900188721905</v>
      </c>
    </row>
    <row r="511" spans="1:11" x14ac:dyDescent="0.25">
      <c r="A511">
        <f>'[1]Metabolism Data'!A795</f>
        <v>794</v>
      </c>
      <c r="B511" t="str">
        <f>'[1]Metabolism Data'!B795</f>
        <v>Este</v>
      </c>
      <c r="C511" t="str">
        <f>'[1]Metabolism Data'!C795</f>
        <v>Spring</v>
      </c>
      <c r="D511" t="str">
        <f>'[1]Metabolism Data'!D795</f>
        <v>Daylight</v>
      </c>
      <c r="E511" t="str">
        <f>'[1]Metabolism Data'!M795</f>
        <v>Glucose</v>
      </c>
      <c r="F511">
        <f>'[1]Metabolism Data'!Y795</f>
        <v>18.021645234141687</v>
      </c>
      <c r="G511">
        <f>'[1]Metabolism Data'!AC795</f>
        <v>12.492770243582676</v>
      </c>
      <c r="H511">
        <f t="shared" si="69"/>
        <v>3.0797054631535583</v>
      </c>
      <c r="J511">
        <f t="shared" si="70"/>
        <v>12.169902121120783</v>
      </c>
    </row>
    <row r="512" spans="1:11" x14ac:dyDescent="0.25">
      <c r="A512">
        <f>'[1]Metabolism Data'!A796</f>
        <v>795</v>
      </c>
      <c r="B512" t="str">
        <f>'[1]Metabolism Data'!B796</f>
        <v>Este</v>
      </c>
      <c r="C512" t="str">
        <f>'[1]Metabolism Data'!C796</f>
        <v>Spring</v>
      </c>
      <c r="D512" t="str">
        <f>'[1]Metabolism Data'!D796</f>
        <v>Daylight</v>
      </c>
      <c r="E512" t="str">
        <f>'[1]Metabolism Data'!M796</f>
        <v>Glucose</v>
      </c>
      <c r="F512">
        <f>'[1]Metabolism Data'!Y796</f>
        <v>20.405166915734263</v>
      </c>
      <c r="G512">
        <f>'[1]Metabolism Data'!AC796</f>
        <v>12.000960000000514</v>
      </c>
      <c r="H512">
        <f t="shared" si="69"/>
        <v>3.4870236990291086</v>
      </c>
      <c r="J512">
        <f t="shared" si="70"/>
        <v>14.553423802713359</v>
      </c>
    </row>
    <row r="513" spans="1:11" x14ac:dyDescent="0.25">
      <c r="A513">
        <f>'[1]Metabolism Data'!A797</f>
        <v>796</v>
      </c>
      <c r="B513" t="str">
        <f>'[1]Metabolism Data'!B797</f>
        <v>Este</v>
      </c>
      <c r="C513" t="str">
        <f>'[1]Metabolism Data'!C797</f>
        <v>Spring</v>
      </c>
      <c r="D513" t="str">
        <f>'[1]Metabolism Data'!D797</f>
        <v>Daylight</v>
      </c>
      <c r="E513" t="str">
        <f>'[1]Metabolism Data'!M797</f>
        <v>Glucose</v>
      </c>
      <c r="F513">
        <f>'[1]Metabolism Data'!Y797</f>
        <v>18.692249639775699</v>
      </c>
      <c r="G513">
        <f>'[1]Metabolism Data'!AC797</f>
        <v>12.730019151716681</v>
      </c>
      <c r="H513">
        <f>F513/AVERAGE($F$500:$F$506)</f>
        <v>3.1943045480214209</v>
      </c>
      <c r="J513">
        <f t="shared" si="70"/>
        <v>12.840506526754796</v>
      </c>
    </row>
    <row r="514" spans="1:11" x14ac:dyDescent="0.25">
      <c r="A514">
        <f>'[1]Metabolism Data'!A196</f>
        <v>195</v>
      </c>
      <c r="B514" t="str">
        <f>'[1]Metabolism Data'!B196</f>
        <v>Amberly</v>
      </c>
      <c r="C514" t="str">
        <f>'[1]Metabolism Data'!C196</f>
        <v>Summer</v>
      </c>
      <c r="D514" t="str">
        <f>'[1]Metabolism Data'!D196</f>
        <v>Buried Down</v>
      </c>
      <c r="E514" t="str">
        <f>'[1]Metabolism Data'!M196</f>
        <v>Arabinose</v>
      </c>
      <c r="F514">
        <f>'[1]Metabolism Data'!Y196</f>
        <v>3.1619194247298688</v>
      </c>
      <c r="G514">
        <f>'[1]Metabolism Data'!AC196</f>
        <v>16.855530421906202</v>
      </c>
      <c r="H514">
        <f>F514/AVERAGE($F$530:$F$537)</f>
        <v>2.2871553911956055</v>
      </c>
      <c r="I514">
        <f>AVERAGE(H514:H521)</f>
        <v>2.4567694115314258</v>
      </c>
      <c r="J514">
        <f>F514-AVERAGE($F$530:$F$537)</f>
        <v>1.7794512999572085</v>
      </c>
      <c r="K514">
        <f>AVERAGE(J514:J521)</f>
        <v>2.013937276586022</v>
      </c>
    </row>
    <row r="515" spans="1:11" x14ac:dyDescent="0.25">
      <c r="A515">
        <f>'[1]Metabolism Data'!A197</f>
        <v>196</v>
      </c>
      <c r="B515" t="str">
        <f>'[1]Metabolism Data'!B197</f>
        <v>Amberly</v>
      </c>
      <c r="C515" t="str">
        <f>'[1]Metabolism Data'!C197</f>
        <v>Summer</v>
      </c>
      <c r="D515" t="str">
        <f>'[1]Metabolism Data'!D197</f>
        <v>Buried Down</v>
      </c>
      <c r="E515" t="str">
        <f>'[1]Metabolism Data'!M197</f>
        <v>Arabinose</v>
      </c>
      <c r="F515">
        <f>'[1]Metabolism Data'!Y197</f>
        <v>3.2057760856903585</v>
      </c>
      <c r="G515">
        <f>'[1]Metabolism Data'!AC197</f>
        <v>18.719344677483054</v>
      </c>
      <c r="H515">
        <f t="shared" ref="H515:H528" si="71">F515/AVERAGE($F$530:$F$537)</f>
        <v>2.3188788430239806</v>
      </c>
      <c r="J515">
        <f t="shared" ref="J515:J529" si="72">F515-AVERAGE($F$530:$F$537)</f>
        <v>1.8233079609176983</v>
      </c>
    </row>
    <row r="516" spans="1:11" x14ac:dyDescent="0.25">
      <c r="A516">
        <f>'[1]Metabolism Data'!A198</f>
        <v>197</v>
      </c>
      <c r="B516" t="str">
        <f>'[1]Metabolism Data'!B198</f>
        <v>Amberly</v>
      </c>
      <c r="C516" t="str">
        <f>'[1]Metabolism Data'!C198</f>
        <v>Summer</v>
      </c>
      <c r="D516" t="str">
        <f>'[1]Metabolism Data'!D198</f>
        <v>Buried Down</v>
      </c>
      <c r="E516" t="str">
        <f>'[1]Metabolism Data'!M198</f>
        <v>Arabinose</v>
      </c>
      <c r="F516">
        <f>'[1]Metabolism Data'!Y198</f>
        <v>1.0135771364920139</v>
      </c>
      <c r="G516">
        <f>'[1]Metabolism Data'!AC198</f>
        <v>20.817049846159708</v>
      </c>
      <c r="H516">
        <f t="shared" si="71"/>
        <v>0.73316492317585358</v>
      </c>
      <c r="J516">
        <f t="shared" si="72"/>
        <v>-0.36889098828064637</v>
      </c>
    </row>
    <row r="517" spans="1:11" x14ac:dyDescent="0.25">
      <c r="A517">
        <f>'[1]Metabolism Data'!A199</f>
        <v>198</v>
      </c>
      <c r="B517" t="str">
        <f>'[1]Metabolism Data'!B199</f>
        <v>Amberly</v>
      </c>
      <c r="C517" t="str">
        <f>'[1]Metabolism Data'!C199</f>
        <v>Summer</v>
      </c>
      <c r="D517" t="str">
        <f>'[1]Metabolism Data'!D199</f>
        <v>Buried Down</v>
      </c>
      <c r="E517" t="str">
        <f>'[1]Metabolism Data'!M199</f>
        <v>Arabinose</v>
      </c>
      <c r="F517">
        <f>'[1]Metabolism Data'!Y199</f>
        <v>3.3297660511950582</v>
      </c>
      <c r="G517">
        <f>'[1]Metabolism Data'!AC199</f>
        <v>9.4862556240975842</v>
      </c>
      <c r="H517">
        <f t="shared" si="71"/>
        <v>2.4085662385471789</v>
      </c>
      <c r="J517">
        <f t="shared" si="72"/>
        <v>1.947297926422398</v>
      </c>
    </row>
    <row r="518" spans="1:11" x14ac:dyDescent="0.25">
      <c r="A518">
        <f>'[1]Metabolism Data'!A200</f>
        <v>199</v>
      </c>
      <c r="B518" t="str">
        <f>'[1]Metabolism Data'!B200</f>
        <v>Amberly</v>
      </c>
      <c r="C518" t="str">
        <f>'[1]Metabolism Data'!C200</f>
        <v>Summer</v>
      </c>
      <c r="D518" t="str">
        <f>'[1]Metabolism Data'!D200</f>
        <v>Buried Down</v>
      </c>
      <c r="E518" t="str">
        <f>'[1]Metabolism Data'!M200</f>
        <v>Arabinose</v>
      </c>
      <c r="F518">
        <f>'[1]Metabolism Data'!Y200</f>
        <v>2.8206202923301298</v>
      </c>
      <c r="G518">
        <f>'[1]Metabolism Data'!AC200</f>
        <v>6.4287832117817674</v>
      </c>
      <c r="H518">
        <f t="shared" si="71"/>
        <v>2.0402787173078338</v>
      </c>
      <c r="J518">
        <f t="shared" si="72"/>
        <v>1.4381521675574696</v>
      </c>
    </row>
    <row r="519" spans="1:11" x14ac:dyDescent="0.25">
      <c r="A519">
        <f>'[1]Metabolism Data'!A201</f>
        <v>200</v>
      </c>
      <c r="B519" t="str">
        <f>'[1]Metabolism Data'!B201</f>
        <v>Amberly</v>
      </c>
      <c r="C519" t="str">
        <f>'[1]Metabolism Data'!C201</f>
        <v>Summer</v>
      </c>
      <c r="D519" t="str">
        <f>'[1]Metabolism Data'!D201</f>
        <v>Buried Down</v>
      </c>
      <c r="E519" t="str">
        <f>'[1]Metabolism Data'!M201</f>
        <v>Arabinose</v>
      </c>
      <c r="F519">
        <f>'[1]Metabolism Data'!Y201</f>
        <v>5.1265524108378031</v>
      </c>
      <c r="G519">
        <f>'[1]Metabolism Data'!AC201</f>
        <v>10.242468230277231</v>
      </c>
      <c r="H519">
        <f t="shared" si="71"/>
        <v>3.7082608408644782</v>
      </c>
      <c r="J519">
        <f t="shared" si="72"/>
        <v>3.7440842860651431</v>
      </c>
    </row>
    <row r="520" spans="1:11" x14ac:dyDescent="0.25">
      <c r="A520">
        <f>'[1]Metabolism Data'!A202</f>
        <v>201</v>
      </c>
      <c r="B520" t="str">
        <f>'[1]Metabolism Data'!B202</f>
        <v>Amberly</v>
      </c>
      <c r="C520" t="str">
        <f>'[1]Metabolism Data'!C202</f>
        <v>Summer</v>
      </c>
      <c r="D520" t="str">
        <f>'[1]Metabolism Data'!D202</f>
        <v>Buried Down</v>
      </c>
      <c r="E520" t="str">
        <f>'[1]Metabolism Data'!M202</f>
        <v>Arabinose</v>
      </c>
      <c r="F520">
        <f>'[1]Metabolism Data'!Y202</f>
        <v>4.9995826040561901</v>
      </c>
      <c r="G520">
        <f>'[1]Metabolism Data'!AC202</f>
        <v>16.356073019516806</v>
      </c>
      <c r="H520">
        <f t="shared" si="71"/>
        <v>3.6164179950827768</v>
      </c>
      <c r="J520">
        <f t="shared" si="72"/>
        <v>3.6171144792835301</v>
      </c>
    </row>
    <row r="521" spans="1:11" x14ac:dyDescent="0.25">
      <c r="A521">
        <f>'[1]Metabolism Data'!A203</f>
        <v>202</v>
      </c>
      <c r="B521" t="str">
        <f>'[1]Metabolism Data'!B203</f>
        <v>Amberly</v>
      </c>
      <c r="C521" t="str">
        <f>'[1]Metabolism Data'!C203</f>
        <v>Summer</v>
      </c>
      <c r="D521" t="str">
        <f>'[1]Metabolism Data'!D203</f>
        <v>Buried Down</v>
      </c>
      <c r="E521" t="str">
        <f>'[1]Metabolism Data'!M203</f>
        <v>Arabinose</v>
      </c>
      <c r="F521">
        <f>'[1]Metabolism Data'!Y203</f>
        <v>3.5134492055380346</v>
      </c>
      <c r="G521">
        <f>'[1]Metabolism Data'!AC203</f>
        <v>7.8213545397097777</v>
      </c>
      <c r="H521">
        <f t="shared" si="71"/>
        <v>2.5414323430536983</v>
      </c>
      <c r="J521">
        <f t="shared" si="72"/>
        <v>2.1309810807653742</v>
      </c>
    </row>
    <row r="522" spans="1:11" x14ac:dyDescent="0.25">
      <c r="A522">
        <f>'[1]Metabolism Data'!A204</f>
        <v>203</v>
      </c>
      <c r="B522" t="str">
        <f>'[1]Metabolism Data'!B204</f>
        <v>Amberly</v>
      </c>
      <c r="C522" t="str">
        <f>'[1]Metabolism Data'!C204</f>
        <v>Summer</v>
      </c>
      <c r="D522" t="str">
        <f>'[1]Metabolism Data'!D204</f>
        <v>Buried Down</v>
      </c>
      <c r="E522" t="str">
        <f>'[1]Metabolism Data'!M204</f>
        <v>Cellobiose</v>
      </c>
      <c r="F522">
        <f>'[1]Metabolism Data'!Y204</f>
        <v>6.335070307729481</v>
      </c>
      <c r="G522">
        <f>'[1]Metabolism Data'!AC204</f>
        <v>22.717517397458934</v>
      </c>
      <c r="H522">
        <f t="shared" si="71"/>
        <v>4.5824349901530281</v>
      </c>
      <c r="I522">
        <f>AVERAGE(H522:H529)</f>
        <v>4.4510272139095344</v>
      </c>
      <c r="J522">
        <f t="shared" si="72"/>
        <v>4.952602182956821</v>
      </c>
      <c r="K522">
        <f>AVERAGE(J522:J529)</f>
        <v>4.7709351209529327</v>
      </c>
    </row>
    <row r="523" spans="1:11" x14ac:dyDescent="0.25">
      <c r="A523">
        <f>'[1]Metabolism Data'!A205</f>
        <v>204</v>
      </c>
      <c r="B523" t="str">
        <f>'[1]Metabolism Data'!B205</f>
        <v>Amberly</v>
      </c>
      <c r="C523" t="str">
        <f>'[1]Metabolism Data'!C205</f>
        <v>Summer</v>
      </c>
      <c r="D523" t="str">
        <f>'[1]Metabolism Data'!D205</f>
        <v>Buried Down</v>
      </c>
      <c r="E523" t="str">
        <f>'[1]Metabolism Data'!M205</f>
        <v>Cellobiose</v>
      </c>
      <c r="F523">
        <f>'[1]Metabolism Data'!Y205</f>
        <v>2.4398085981996771</v>
      </c>
      <c r="G523">
        <f>'[1]Metabolism Data'!AC205</f>
        <v>20.372000000002259</v>
      </c>
      <c r="H523">
        <f t="shared" si="71"/>
        <v>1.7648208696319063</v>
      </c>
      <c r="J523">
        <f t="shared" si="72"/>
        <v>1.0573404734270169</v>
      </c>
    </row>
    <row r="524" spans="1:11" x14ac:dyDescent="0.25">
      <c r="A524">
        <f>'[1]Metabolism Data'!A206</f>
        <v>205</v>
      </c>
      <c r="B524" t="str">
        <f>'[1]Metabolism Data'!B206</f>
        <v>Amberly</v>
      </c>
      <c r="C524" t="str">
        <f>'[1]Metabolism Data'!C206</f>
        <v>Summer</v>
      </c>
      <c r="D524" t="str">
        <f>'[1]Metabolism Data'!D206</f>
        <v>Buried Down</v>
      </c>
      <c r="E524" t="str">
        <f>'[1]Metabolism Data'!M206</f>
        <v>Cellobiose</v>
      </c>
      <c r="F524">
        <f>'[1]Metabolism Data'!Y206</f>
        <v>5.5485310773268326</v>
      </c>
      <c r="G524">
        <f>'[1]Metabolism Data'!AC206</f>
        <v>10.148960000001123</v>
      </c>
      <c r="H524">
        <f t="shared" si="71"/>
        <v>4.0134965703019443</v>
      </c>
      <c r="J524">
        <f t="shared" si="72"/>
        <v>4.1660629525541726</v>
      </c>
    </row>
    <row r="525" spans="1:11" x14ac:dyDescent="0.25">
      <c r="A525">
        <f>'[1]Metabolism Data'!A207</f>
        <v>206</v>
      </c>
      <c r="B525" t="str">
        <f>'[1]Metabolism Data'!B207</f>
        <v>Amberly</v>
      </c>
      <c r="C525" t="str">
        <f>'[1]Metabolism Data'!C207</f>
        <v>Summer</v>
      </c>
      <c r="D525" t="str">
        <f>'[1]Metabolism Data'!D207</f>
        <v>Buried Down</v>
      </c>
      <c r="E525" t="str">
        <f>'[1]Metabolism Data'!M207</f>
        <v>Cellobiose</v>
      </c>
      <c r="F525">
        <f>'[1]Metabolism Data'!Y207</f>
        <v>3.7601154426166068</v>
      </c>
      <c r="G525">
        <f>'[1]Metabolism Data'!AC207</f>
        <v>15.715542857138768</v>
      </c>
      <c r="H525">
        <f t="shared" si="71"/>
        <v>2.7198568814994837</v>
      </c>
      <c r="J525">
        <f t="shared" si="72"/>
        <v>2.3776473178439463</v>
      </c>
    </row>
    <row r="526" spans="1:11" x14ac:dyDescent="0.25">
      <c r="A526">
        <f>'[1]Metabolism Data'!A208</f>
        <v>207</v>
      </c>
      <c r="B526" t="str">
        <f>'[1]Metabolism Data'!B208</f>
        <v>Amberly</v>
      </c>
      <c r="C526" t="str">
        <f>'[1]Metabolism Data'!C208</f>
        <v>Summer</v>
      </c>
      <c r="D526" t="str">
        <f>'[1]Metabolism Data'!D208</f>
        <v>Buried Down</v>
      </c>
      <c r="E526" t="str">
        <f>'[1]Metabolism Data'!M208</f>
        <v>Cellobiose</v>
      </c>
      <c r="F526">
        <f>'[1]Metabolism Data'!Y208</f>
        <v>12.013286582761847</v>
      </c>
      <c r="G526">
        <f>'[1]Metabolism Data'!AC208</f>
        <v>10.728508939709021</v>
      </c>
      <c r="H526">
        <f t="shared" si="71"/>
        <v>8.689738567923488</v>
      </c>
      <c r="J526">
        <f t="shared" si="72"/>
        <v>10.630818457989186</v>
      </c>
    </row>
    <row r="527" spans="1:11" x14ac:dyDescent="0.25">
      <c r="A527">
        <f>'[1]Metabolism Data'!A209</f>
        <v>208</v>
      </c>
      <c r="B527" t="str">
        <f>'[1]Metabolism Data'!B209</f>
        <v>Amberly</v>
      </c>
      <c r="C527" t="str">
        <f>'[1]Metabolism Data'!C209</f>
        <v>Summer</v>
      </c>
      <c r="D527" t="str">
        <f>'[1]Metabolism Data'!D209</f>
        <v>Buried Down</v>
      </c>
      <c r="E527" t="str">
        <f>'[1]Metabolism Data'!M209</f>
        <v>Cellobiose</v>
      </c>
      <c r="F527">
        <f>'[1]Metabolism Data'!Y209</f>
        <v>5.5337708902455045</v>
      </c>
      <c r="G527">
        <f>'[1]Metabolism Data'!AC209</f>
        <v>12.053557341124064</v>
      </c>
      <c r="H527">
        <f t="shared" si="71"/>
        <v>4.0028198777859743</v>
      </c>
      <c r="J527">
        <f t="shared" si="72"/>
        <v>4.1513027654728445</v>
      </c>
    </row>
    <row r="528" spans="1:11" x14ac:dyDescent="0.25">
      <c r="A528">
        <f>'[1]Metabolism Data'!A210</f>
        <v>209</v>
      </c>
      <c r="B528" t="str">
        <f>'[1]Metabolism Data'!B210</f>
        <v>Amberly</v>
      </c>
      <c r="C528" t="str">
        <f>'[1]Metabolism Data'!C210</f>
        <v>Summer</v>
      </c>
      <c r="D528" t="str">
        <f>'[1]Metabolism Data'!D210</f>
        <v>Buried Down</v>
      </c>
      <c r="E528" t="str">
        <f>'[1]Metabolism Data'!M210</f>
        <v>Cellobiose</v>
      </c>
      <c r="F528">
        <f>'[1]Metabolism Data'!Y210</f>
        <v>7.7574414954744944</v>
      </c>
      <c r="G528">
        <f>'[1]Metabolism Data'!AC210</f>
        <v>17.741615294116954</v>
      </c>
      <c r="H528">
        <f t="shared" si="71"/>
        <v>5.6112986306647512</v>
      </c>
      <c r="J528">
        <f t="shared" si="72"/>
        <v>6.3749733707018343</v>
      </c>
    </row>
    <row r="529" spans="1:11" x14ac:dyDescent="0.25">
      <c r="A529">
        <f>'[1]Metabolism Data'!A211</f>
        <v>210</v>
      </c>
      <c r="B529" t="str">
        <f>'[1]Metabolism Data'!B211</f>
        <v>Amberly</v>
      </c>
      <c r="C529" t="str">
        <f>'[1]Metabolism Data'!C211</f>
        <v>Summer</v>
      </c>
      <c r="D529" t="str">
        <f>'[1]Metabolism Data'!D211</f>
        <v>Buried Down</v>
      </c>
      <c r="E529" t="str">
        <f>'[1]Metabolism Data'!M211</f>
        <v>Cellobiose</v>
      </c>
      <c r="F529">
        <f>'[1]Metabolism Data'!Y211</f>
        <v>5.8392015714502978</v>
      </c>
      <c r="G529">
        <f>'[1]Metabolism Data'!AC211</f>
        <v>14.307210661762307</v>
      </c>
      <c r="H529">
        <f>F529/AVERAGE($F$530:$F$537)</f>
        <v>4.2237513233156996</v>
      </c>
      <c r="J529">
        <f t="shared" si="72"/>
        <v>4.4567334466776378</v>
      </c>
    </row>
    <row r="530" spans="1:11" x14ac:dyDescent="0.25">
      <c r="A530">
        <f>'[1]Metabolism Data'!A180</f>
        <v>179</v>
      </c>
      <c r="B530" t="str">
        <f>'[1]Metabolism Data'!B180</f>
        <v>Amberly</v>
      </c>
      <c r="C530" t="str">
        <f>'[1]Metabolism Data'!C180</f>
        <v>Summer</v>
      </c>
      <c r="D530" t="str">
        <f>'[1]Metabolism Data'!D180</f>
        <v>Buried Down</v>
      </c>
      <c r="E530" t="str">
        <f>'[1]Metabolism Data'!M180</f>
        <v>Control</v>
      </c>
      <c r="F530">
        <f>'[1]Metabolism Data'!Y180</f>
        <v>1.5063189243164588</v>
      </c>
      <c r="G530">
        <f>'[1]Metabolism Data'!AC180</f>
        <v>17.043380168071341</v>
      </c>
      <c r="H530" s="2"/>
      <c r="I530" s="2"/>
      <c r="J530" s="2"/>
      <c r="K530" s="2"/>
    </row>
    <row r="531" spans="1:11" x14ac:dyDescent="0.25">
      <c r="A531">
        <f>'[1]Metabolism Data'!A181</f>
        <v>180</v>
      </c>
      <c r="B531" t="str">
        <f>'[1]Metabolism Data'!B181</f>
        <v>Amberly</v>
      </c>
      <c r="C531" t="str">
        <f>'[1]Metabolism Data'!C181</f>
        <v>Summer</v>
      </c>
      <c r="D531" t="str">
        <f>'[1]Metabolism Data'!D181</f>
        <v>Buried Down</v>
      </c>
      <c r="E531" t="str">
        <f>'[1]Metabolism Data'!M181</f>
        <v>Control</v>
      </c>
      <c r="F531">
        <f>'[1]Metabolism Data'!Y181</f>
        <v>0.96782159411080471</v>
      </c>
      <c r="G531">
        <f>'[1]Metabolism Data'!AC181</f>
        <v>38.406653039902494</v>
      </c>
      <c r="H531" s="2"/>
      <c r="I531" s="2"/>
      <c r="J531" s="2"/>
      <c r="K531" s="2"/>
    </row>
    <row r="532" spans="1:11" x14ac:dyDescent="0.25">
      <c r="A532">
        <f>'[1]Metabolism Data'!A182</f>
        <v>181</v>
      </c>
      <c r="B532" t="str">
        <f>'[1]Metabolism Data'!B182</f>
        <v>Amberly</v>
      </c>
      <c r="C532" t="str">
        <f>'[1]Metabolism Data'!C182</f>
        <v>Summer</v>
      </c>
      <c r="D532" t="str">
        <f>'[1]Metabolism Data'!D182</f>
        <v>Buried Down</v>
      </c>
      <c r="E532" t="str">
        <f>'[1]Metabolism Data'!M182</f>
        <v>Control</v>
      </c>
      <c r="F532">
        <f>'[1]Metabolism Data'!Y182</f>
        <v>0.55101025916073243</v>
      </c>
      <c r="G532">
        <f>'[1]Metabolism Data'!AC182</f>
        <v>11.48529374999894</v>
      </c>
      <c r="H532" s="2"/>
      <c r="I532" s="2"/>
      <c r="J532" s="2"/>
      <c r="K532" s="2"/>
    </row>
    <row r="533" spans="1:11" x14ac:dyDescent="0.25">
      <c r="A533">
        <f>'[1]Metabolism Data'!A183</f>
        <v>182</v>
      </c>
      <c r="B533" t="str">
        <f>'[1]Metabolism Data'!B183</f>
        <v>Amberly</v>
      </c>
      <c r="C533" t="str">
        <f>'[1]Metabolism Data'!C183</f>
        <v>Summer</v>
      </c>
      <c r="D533" t="str">
        <f>'[1]Metabolism Data'!D183</f>
        <v>Buried Down</v>
      </c>
      <c r="E533" t="str">
        <f>'[1]Metabolism Data'!M183</f>
        <v>Control</v>
      </c>
      <c r="F533">
        <f>'[1]Metabolism Data'!Y183</f>
        <v>1.7714714558811762</v>
      </c>
      <c r="G533">
        <f>'[1]Metabolism Data'!AC183</f>
        <v>30.002400000016621</v>
      </c>
      <c r="H533" s="2"/>
      <c r="I533" s="2"/>
      <c r="J533" s="2"/>
      <c r="K533" s="2"/>
    </row>
    <row r="534" spans="1:11" x14ac:dyDescent="0.25">
      <c r="A534">
        <f>'[1]Metabolism Data'!A184</f>
        <v>183</v>
      </c>
      <c r="B534" t="str">
        <f>'[1]Metabolism Data'!B184</f>
        <v>Amberly</v>
      </c>
      <c r="C534" t="str">
        <f>'[1]Metabolism Data'!C184</f>
        <v>Summer</v>
      </c>
      <c r="D534" t="str">
        <f>'[1]Metabolism Data'!D184</f>
        <v>Buried Down</v>
      </c>
      <c r="E534" t="str">
        <f>'[1]Metabolism Data'!M184</f>
        <v>Control</v>
      </c>
      <c r="F534">
        <f>'[1]Metabolism Data'!Y184</f>
        <v>2.7866333876686</v>
      </c>
      <c r="G534">
        <f>'[1]Metabolism Data'!AC184</f>
        <v>18.855944186043931</v>
      </c>
      <c r="H534" s="2"/>
      <c r="I534" s="2"/>
      <c r="J534" s="2"/>
      <c r="K534" s="2"/>
    </row>
    <row r="535" spans="1:11" x14ac:dyDescent="0.25">
      <c r="A535">
        <f>'[1]Metabolism Data'!A185</f>
        <v>184</v>
      </c>
      <c r="B535" t="str">
        <f>'[1]Metabolism Data'!B185</f>
        <v>Amberly</v>
      </c>
      <c r="C535" t="str">
        <f>'[1]Metabolism Data'!C185</f>
        <v>Summer</v>
      </c>
      <c r="D535" t="str">
        <f>'[1]Metabolism Data'!D185</f>
        <v>Buried Down</v>
      </c>
      <c r="E535" t="str">
        <f>'[1]Metabolism Data'!M185</f>
        <v>Control</v>
      </c>
      <c r="F535">
        <f>'[1]Metabolism Data'!Y185</f>
        <v>1.4047226794041987</v>
      </c>
      <c r="G535">
        <f>'[1]Metabolism Data'!AC185</f>
        <v>17.862253608239477</v>
      </c>
      <c r="H535" s="2"/>
      <c r="I535" s="2"/>
      <c r="J535" s="2"/>
      <c r="K535" s="2"/>
    </row>
    <row r="536" spans="1:11" x14ac:dyDescent="0.25">
      <c r="A536">
        <f>'[1]Metabolism Data'!A186</f>
        <v>185</v>
      </c>
      <c r="B536" t="str">
        <f>'[1]Metabolism Data'!B186</f>
        <v>Amberly</v>
      </c>
      <c r="C536" t="str">
        <f>'[1]Metabolism Data'!C186</f>
        <v>Summer</v>
      </c>
      <c r="D536" t="str">
        <f>'[1]Metabolism Data'!D186</f>
        <v>Buried Down</v>
      </c>
      <c r="E536" t="str">
        <f>'[1]Metabolism Data'!M186</f>
        <v>Control</v>
      </c>
      <c r="F536">
        <f>'[1]Metabolism Data'!Y186</f>
        <v>1.5607354035878718</v>
      </c>
      <c r="G536">
        <f>'[1]Metabolism Data'!AC186</f>
        <v>11.673941552697393</v>
      </c>
      <c r="H536" s="2"/>
      <c r="I536" s="2"/>
      <c r="J536" s="2"/>
      <c r="K536" s="2"/>
    </row>
    <row r="537" spans="1:11" x14ac:dyDescent="0.25">
      <c r="A537">
        <f>'[1]Metabolism Data'!A187</f>
        <v>186</v>
      </c>
      <c r="B537" t="str">
        <f>'[1]Metabolism Data'!B187</f>
        <v>Amberly</v>
      </c>
      <c r="C537" t="str">
        <f>'[1]Metabolism Data'!C187</f>
        <v>Summer</v>
      </c>
      <c r="D537" t="str">
        <f>'[1]Metabolism Data'!D187</f>
        <v>Buried Down</v>
      </c>
      <c r="E537" t="str">
        <f>'[1]Metabolism Data'!M187</f>
        <v>Control</v>
      </c>
      <c r="F537">
        <f>'[1]Metabolism Data'!Y187</f>
        <v>0.51103129405143977</v>
      </c>
      <c r="G537">
        <f>'[1]Metabolism Data'!AC187</f>
        <v>35.875069555629743</v>
      </c>
      <c r="H537" s="2"/>
      <c r="I537" s="2"/>
      <c r="J537" s="2"/>
      <c r="K537" s="2"/>
    </row>
    <row r="538" spans="1:11" x14ac:dyDescent="0.25">
      <c r="A538">
        <f>'[1]Metabolism Data'!A188</f>
        <v>187</v>
      </c>
      <c r="B538" t="str">
        <f>'[1]Metabolism Data'!B188</f>
        <v>Amberly</v>
      </c>
      <c r="C538" t="str">
        <f>'[1]Metabolism Data'!C188</f>
        <v>Summer</v>
      </c>
      <c r="D538" t="str">
        <f>'[1]Metabolism Data'!D188</f>
        <v>Buried Down</v>
      </c>
      <c r="E538" t="str">
        <f>'[1]Metabolism Data'!M188</f>
        <v>Glucose</v>
      </c>
      <c r="F538">
        <f>'[1]Metabolism Data'!Y188</f>
        <v>4.0056270459172838</v>
      </c>
      <c r="G538">
        <f>'[1]Metabolism Data'!AC188</f>
        <v>12.084300000001337</v>
      </c>
      <c r="H538">
        <f>F538/AVERAGE($F$530:$F$537)</f>
        <v>2.8974462225492457</v>
      </c>
      <c r="I538">
        <f>AVERAGE(H538:H545)</f>
        <v>1.6528422570267876</v>
      </c>
      <c r="J538">
        <f t="shared" ref="J538:J544" si="73">F538-AVERAGE($F$530:$F$537)</f>
        <v>2.6231589211446238</v>
      </c>
      <c r="K538">
        <f>AVERAGE(J538:J545)</f>
        <v>0.90253361084417405</v>
      </c>
    </row>
    <row r="539" spans="1:11" x14ac:dyDescent="0.25">
      <c r="A539">
        <f>'[1]Metabolism Data'!A189</f>
        <v>188</v>
      </c>
      <c r="B539" t="str">
        <f>'[1]Metabolism Data'!B189</f>
        <v>Amberly</v>
      </c>
      <c r="C539" t="str">
        <f>'[1]Metabolism Data'!C189</f>
        <v>Summer</v>
      </c>
      <c r="D539" t="str">
        <f>'[1]Metabolism Data'!D189</f>
        <v>Buried Down</v>
      </c>
      <c r="E539" t="str">
        <f>'[1]Metabolism Data'!M189</f>
        <v>Glucose</v>
      </c>
      <c r="F539">
        <f>'[1]Metabolism Data'!Y189</f>
        <v>4.6071304740039301</v>
      </c>
      <c r="G539">
        <f>'[1]Metabolism Data'!AC189</f>
        <v>15.186400000000436</v>
      </c>
      <c r="H539">
        <f t="shared" ref="H539:H544" si="74">F539/AVERAGE($F$530:$F$537)</f>
        <v>3.3325401081211541</v>
      </c>
      <c r="J539">
        <f t="shared" si="73"/>
        <v>3.22466234923127</v>
      </c>
    </row>
    <row r="540" spans="1:11" x14ac:dyDescent="0.25">
      <c r="A540">
        <f>'[1]Metabolism Data'!A190</f>
        <v>189</v>
      </c>
      <c r="B540" t="str">
        <f>'[1]Metabolism Data'!B190</f>
        <v>Amberly</v>
      </c>
      <c r="C540" t="str">
        <f>'[1]Metabolism Data'!C190</f>
        <v>Summer</v>
      </c>
      <c r="D540" t="str">
        <f>'[1]Metabolism Data'!D190</f>
        <v>Buried Down</v>
      </c>
      <c r="E540" t="str">
        <f>'[1]Metabolism Data'!M190</f>
        <v>Glucose</v>
      </c>
      <c r="F540">
        <f>'[1]Metabolism Data'!Y190</f>
        <v>2.0091291615447728</v>
      </c>
      <c r="G540">
        <f>'[1]Metabolism Data'!AC190</f>
        <v>51.540646851429209</v>
      </c>
      <c r="H540">
        <f t="shared" si="74"/>
        <v>1.4532914904458747</v>
      </c>
      <c r="J540">
        <f t="shared" si="73"/>
        <v>0.6266610367721126</v>
      </c>
    </row>
    <row r="541" spans="1:11" x14ac:dyDescent="0.25">
      <c r="A541">
        <f>'[1]Metabolism Data'!A191</f>
        <v>190</v>
      </c>
      <c r="B541" t="str">
        <f>'[1]Metabolism Data'!B191</f>
        <v>Amberly</v>
      </c>
      <c r="C541" t="str">
        <f>'[1]Metabolism Data'!C191</f>
        <v>Summer</v>
      </c>
      <c r="D541" t="str">
        <f>'[1]Metabolism Data'!D191</f>
        <v>Buried Down</v>
      </c>
      <c r="E541" t="str">
        <f>'[1]Metabolism Data'!M191</f>
        <v>Glucose</v>
      </c>
      <c r="F541">
        <f>'[1]Metabolism Data'!Y191</f>
        <v>2.0745980937252719</v>
      </c>
      <c r="G541">
        <f>'[1]Metabolism Data'!AC191</f>
        <v>23.983364205633951</v>
      </c>
      <c r="H541">
        <f t="shared" si="74"/>
        <v>1.5006480486242162</v>
      </c>
      <c r="J541">
        <f t="shared" si="73"/>
        <v>0.6921299689526117</v>
      </c>
    </row>
    <row r="542" spans="1:11" x14ac:dyDescent="0.25">
      <c r="A542">
        <f>'[1]Metabolism Data'!A192</f>
        <v>191</v>
      </c>
      <c r="B542" t="str">
        <f>'[1]Metabolism Data'!B192</f>
        <v>Amberly</v>
      </c>
      <c r="C542" t="str">
        <f>'[1]Metabolism Data'!C192</f>
        <v>Summer</v>
      </c>
      <c r="D542" t="str">
        <f>'[1]Metabolism Data'!D192</f>
        <v>Buried Down</v>
      </c>
      <c r="E542" t="str">
        <f>'[1]Metabolism Data'!M192</f>
        <v>Glucose</v>
      </c>
      <c r="F542">
        <f>'[1]Metabolism Data'!Y192</f>
        <v>0.87763649813576916</v>
      </c>
      <c r="G542">
        <f>'[1]Metabolism Data'!AC192</f>
        <v>37.906837042346758</v>
      </c>
      <c r="H542">
        <f t="shared" si="74"/>
        <v>0.63483308035047248</v>
      </c>
      <c r="J542">
        <f t="shared" si="73"/>
        <v>-0.50483162663689107</v>
      </c>
    </row>
    <row r="543" spans="1:11" x14ac:dyDescent="0.25">
      <c r="A543">
        <f>'[1]Metabolism Data'!A193</f>
        <v>192</v>
      </c>
      <c r="B543" t="str">
        <f>'[1]Metabolism Data'!B193</f>
        <v>Amberly</v>
      </c>
      <c r="C543" t="str">
        <f>'[1]Metabolism Data'!C193</f>
        <v>Summer</v>
      </c>
      <c r="D543" t="str">
        <f>'[1]Metabolism Data'!D193</f>
        <v>Buried Down</v>
      </c>
      <c r="E543" t="str">
        <f>'[1]Metabolism Data'!M193</f>
        <v>Glucose</v>
      </c>
      <c r="F543">
        <f>'[1]Metabolism Data'!Y193</f>
        <v>3.3763420416676784</v>
      </c>
      <c r="G543">
        <f>'[1]Metabolism Data'!AC193</f>
        <v>19.067611555203698</v>
      </c>
      <c r="H543">
        <f t="shared" si="74"/>
        <v>2.4422567010164524</v>
      </c>
      <c r="J543">
        <f t="shared" si="73"/>
        <v>1.9938739168950181</v>
      </c>
    </row>
    <row r="544" spans="1:11" x14ac:dyDescent="0.25">
      <c r="A544">
        <f>'[1]Metabolism Data'!A194</f>
        <v>193</v>
      </c>
      <c r="B544" t="str">
        <f>'[1]Metabolism Data'!B194</f>
        <v>Amberly</v>
      </c>
      <c r="C544" t="str">
        <f>'[1]Metabolism Data'!C194</f>
        <v>Summer</v>
      </c>
      <c r="D544" t="str">
        <f>'[1]Metabolism Data'!D194</f>
        <v>Buried Down</v>
      </c>
      <c r="E544" t="str">
        <f>'[1]Metabolism Data'!M194</f>
        <v>Glucose</v>
      </c>
      <c r="F544">
        <f>'[1]Metabolism Data'!Y194</f>
        <v>1.3295505699399668</v>
      </c>
      <c r="G544">
        <f>'[1]Metabolism Data'!AC194</f>
        <v>28.287977142872801</v>
      </c>
      <c r="H544">
        <f t="shared" si="74"/>
        <v>0.96172240510688412</v>
      </c>
      <c r="J544">
        <f t="shared" si="73"/>
        <v>-5.2917554832693448E-2</v>
      </c>
    </row>
    <row r="545" spans="1:11" x14ac:dyDescent="0.25">
      <c r="A545">
        <f>'[1]Metabolism Data'!A195</f>
        <v>194</v>
      </c>
      <c r="B545" t="str">
        <f>'[1]Metabolism Data'!B195</f>
        <v>Amberly</v>
      </c>
      <c r="C545" t="str">
        <f>'[1]Metabolism Data'!C195</f>
        <v>Summer</v>
      </c>
      <c r="D545" t="str">
        <f>'[1]Metabolism Data'!D195</f>
        <v>Buried Down</v>
      </c>
      <c r="E545" t="str">
        <f>'[1]Metabolism Data'!M195</f>
        <v>Glucose</v>
      </c>
      <c r="F545">
        <f>'[1]Metabolism Data'!Y195</f>
        <v>0</v>
      </c>
      <c r="G545">
        <f>'[1]Metabolism Data'!AC195</f>
        <v>0</v>
      </c>
      <c r="H545">
        <f>F545/AVERAGE($F$530:$F$537)</f>
        <v>0</v>
      </c>
      <c r="J545">
        <f>F545-AVERAGE($F$530:$F$537)</f>
        <v>-1.3824681247726602</v>
      </c>
    </row>
    <row r="546" spans="1:11" x14ac:dyDescent="0.25">
      <c r="A546">
        <f>'[1]Metabolism Data'!A160</f>
        <v>159</v>
      </c>
      <c r="B546" t="str">
        <f>'[1]Metabolism Data'!B160</f>
        <v>Amberly</v>
      </c>
      <c r="C546" t="str">
        <f>'[1]Metabolism Data'!C160</f>
        <v>Summer</v>
      </c>
      <c r="D546" t="str">
        <f>'[1]Metabolism Data'!D160</f>
        <v>Buried Up</v>
      </c>
      <c r="E546" t="str">
        <f>'[1]Metabolism Data'!M160</f>
        <v>Arabinose</v>
      </c>
      <c r="F546">
        <f>'[1]Metabolism Data'!Y160</f>
        <v>7.0082385222354864</v>
      </c>
      <c r="G546">
        <f>'[1]Metabolism Data'!AC160</f>
        <v>7.6560545969512503</v>
      </c>
      <c r="H546">
        <f>F546/AVERAGE($F$562:$F$568)</f>
        <v>2.02941227225288</v>
      </c>
      <c r="I546">
        <f>AVERAGE(H546:H553)</f>
        <v>2.6515530969410137</v>
      </c>
      <c r="J546">
        <f>F546-AVERAGE($F$562:$F$568)</f>
        <v>3.5549044618991217</v>
      </c>
      <c r="K546">
        <f>AVERAGE(J546:J553)</f>
        <v>5.7033645621204068</v>
      </c>
    </row>
    <row r="547" spans="1:11" x14ac:dyDescent="0.25">
      <c r="A547">
        <f>'[1]Metabolism Data'!A161</f>
        <v>160</v>
      </c>
      <c r="B547" t="str">
        <f>'[1]Metabolism Data'!B161</f>
        <v>Amberly</v>
      </c>
      <c r="C547" t="str">
        <f>'[1]Metabolism Data'!C161</f>
        <v>Summer</v>
      </c>
      <c r="D547" t="str">
        <f>'[1]Metabolism Data'!D161</f>
        <v>Buried Up</v>
      </c>
      <c r="E547" t="str">
        <f>'[1]Metabolism Data'!M161</f>
        <v>Arabinose</v>
      </c>
      <c r="F547">
        <f>'[1]Metabolism Data'!Y161</f>
        <v>7.6525925166276654</v>
      </c>
      <c r="G547">
        <f>'[1]Metabolism Data'!AC161</f>
        <v>10.834200000001198</v>
      </c>
      <c r="H547">
        <f t="shared" ref="H547:H561" si="75">F547/AVERAGE($F$562:$F$568)</f>
        <v>2.2160012274868888</v>
      </c>
      <c r="J547">
        <f t="shared" ref="J547:J561" si="76">F547-AVERAGE($F$562:$F$568)</f>
        <v>4.1992584562913002</v>
      </c>
    </row>
    <row r="548" spans="1:11" x14ac:dyDescent="0.25">
      <c r="A548">
        <f>'[1]Metabolism Data'!A162</f>
        <v>161</v>
      </c>
      <c r="B548" t="str">
        <f>'[1]Metabolism Data'!B162</f>
        <v>Amberly</v>
      </c>
      <c r="C548" t="str">
        <f>'[1]Metabolism Data'!C162</f>
        <v>Summer</v>
      </c>
      <c r="D548" t="str">
        <f>'[1]Metabolism Data'!D162</f>
        <v>Buried Up</v>
      </c>
      <c r="E548" t="str">
        <f>'[1]Metabolism Data'!M162</f>
        <v>Arabinose</v>
      </c>
      <c r="F548">
        <f>'[1]Metabolism Data'!Y162</f>
        <v>7.3192782109886636</v>
      </c>
      <c r="G548">
        <f>'[1]Metabolism Data'!AC162</f>
        <v>17.837459271253966</v>
      </c>
      <c r="H548">
        <f t="shared" si="75"/>
        <v>2.1194816612313914</v>
      </c>
      <c r="J548">
        <f t="shared" si="76"/>
        <v>3.8659441506522989</v>
      </c>
    </row>
    <row r="549" spans="1:11" x14ac:dyDescent="0.25">
      <c r="A549">
        <f>'[1]Metabolism Data'!A163</f>
        <v>162</v>
      </c>
      <c r="B549" t="str">
        <f>'[1]Metabolism Data'!B163</f>
        <v>Amberly</v>
      </c>
      <c r="C549" t="str">
        <f>'[1]Metabolism Data'!C163</f>
        <v>Summer</v>
      </c>
      <c r="D549" t="str">
        <f>'[1]Metabolism Data'!D163</f>
        <v>Buried Up</v>
      </c>
      <c r="E549" t="str">
        <f>'[1]Metabolism Data'!M163</f>
        <v>Arabinose</v>
      </c>
      <c r="F549">
        <f>'[1]Metabolism Data'!Y163</f>
        <v>9.4760477907485825</v>
      </c>
      <c r="G549">
        <f>'[1]Metabolism Data'!AC163</f>
        <v>20.275754330702554</v>
      </c>
      <c r="H549">
        <f t="shared" si="75"/>
        <v>2.7440287053565817</v>
      </c>
      <c r="J549">
        <f t="shared" si="76"/>
        <v>6.0227137304122174</v>
      </c>
    </row>
    <row r="550" spans="1:11" x14ac:dyDescent="0.25">
      <c r="A550">
        <f>'[1]Metabolism Data'!A164</f>
        <v>163</v>
      </c>
      <c r="B550" t="str">
        <f>'[1]Metabolism Data'!B164</f>
        <v>Amberly</v>
      </c>
      <c r="C550" t="str">
        <f>'[1]Metabolism Data'!C164</f>
        <v>Summer</v>
      </c>
      <c r="D550" t="str">
        <f>'[1]Metabolism Data'!D164</f>
        <v>Buried Up</v>
      </c>
      <c r="E550" t="str">
        <f>'[1]Metabolism Data'!M164</f>
        <v>Arabinose</v>
      </c>
      <c r="F550">
        <f>'[1]Metabolism Data'!Y164</f>
        <v>15.221753707735106</v>
      </c>
      <c r="G550">
        <f>'[1]Metabolism Data'!AC164</f>
        <v>30.813953169707975</v>
      </c>
      <c r="H550">
        <f t="shared" si="75"/>
        <v>4.4078428098127471</v>
      </c>
      <c r="J550">
        <f t="shared" si="76"/>
        <v>11.768419647398741</v>
      </c>
    </row>
    <row r="551" spans="1:11" x14ac:dyDescent="0.25">
      <c r="A551">
        <f>'[1]Metabolism Data'!A165</f>
        <v>164</v>
      </c>
      <c r="B551" t="str">
        <f>'[1]Metabolism Data'!B165</f>
        <v>Amberly</v>
      </c>
      <c r="C551" t="str">
        <f>'[1]Metabolism Data'!C165</f>
        <v>Summer</v>
      </c>
      <c r="D551" t="str">
        <f>'[1]Metabolism Data'!D165</f>
        <v>Buried Up</v>
      </c>
      <c r="E551" t="str">
        <f>'[1]Metabolism Data'!M165</f>
        <v>Arabinose</v>
      </c>
      <c r="F551">
        <f>'[1]Metabolism Data'!Y165</f>
        <v>7.1676106950290093</v>
      </c>
      <c r="H551">
        <f t="shared" si="75"/>
        <v>2.0755625056241631</v>
      </c>
      <c r="J551">
        <f t="shared" si="76"/>
        <v>3.7142766346926446</v>
      </c>
    </row>
    <row r="552" spans="1:11" x14ac:dyDescent="0.25">
      <c r="A552">
        <f>'[1]Metabolism Data'!A166</f>
        <v>165</v>
      </c>
      <c r="B552" t="str">
        <f>'[1]Metabolism Data'!B166</f>
        <v>Amberly</v>
      </c>
      <c r="C552" t="str">
        <f>'[1]Metabolism Data'!C166</f>
        <v>Summer</v>
      </c>
      <c r="D552" t="str">
        <f>'[1]Metabolism Data'!D166</f>
        <v>Buried Up</v>
      </c>
      <c r="E552" t="str">
        <f>'[1]Metabolism Data'!M166</f>
        <v>Arabinose</v>
      </c>
      <c r="F552">
        <f>'[1]Metabolism Data'!Y166</f>
        <v>11.58116178131853</v>
      </c>
      <c r="G552">
        <f>'[1]Metabolism Data'!AC166</f>
        <v>7.7668250000002095</v>
      </c>
      <c r="H552">
        <f t="shared" si="75"/>
        <v>3.3536175704329314</v>
      </c>
      <c r="J552">
        <f t="shared" si="76"/>
        <v>8.1278277209821645</v>
      </c>
    </row>
    <row r="553" spans="1:11" x14ac:dyDescent="0.25">
      <c r="A553">
        <f>'[1]Metabolism Data'!A167</f>
        <v>166</v>
      </c>
      <c r="B553" t="str">
        <f>'[1]Metabolism Data'!B167</f>
        <v>Amberly</v>
      </c>
      <c r="C553" t="str">
        <f>'[1]Metabolism Data'!C167</f>
        <v>Summer</v>
      </c>
      <c r="D553" t="str">
        <f>'[1]Metabolism Data'!D167</f>
        <v>Buried Up</v>
      </c>
      <c r="E553" t="str">
        <f>'[1]Metabolism Data'!M167</f>
        <v>Arabinose</v>
      </c>
      <c r="F553">
        <f>'[1]Metabolism Data'!Y167</f>
        <v>7.8269057549711354</v>
      </c>
      <c r="G553">
        <f>'[1]Metabolism Data'!AC167</f>
        <v>28.439249747891147</v>
      </c>
      <c r="H553">
        <f t="shared" si="75"/>
        <v>2.2664780233305235</v>
      </c>
      <c r="J553">
        <f t="shared" si="76"/>
        <v>4.3735716946347711</v>
      </c>
    </row>
    <row r="554" spans="1:11" x14ac:dyDescent="0.25">
      <c r="A554">
        <f>'[1]Metabolism Data'!A168</f>
        <v>167</v>
      </c>
      <c r="B554" t="str">
        <f>'[1]Metabolism Data'!B168</f>
        <v>Amberly</v>
      </c>
      <c r="C554" t="str">
        <f>'[1]Metabolism Data'!C168</f>
        <v>Summer</v>
      </c>
      <c r="D554" t="str">
        <f>'[1]Metabolism Data'!D168</f>
        <v>Buried Up</v>
      </c>
      <c r="E554" t="str">
        <f>'[1]Metabolism Data'!M168</f>
        <v>Cellobiose</v>
      </c>
      <c r="F554">
        <f>'[1]Metabolism Data'!Y168</f>
        <v>13.873456874214774</v>
      </c>
      <c r="G554">
        <f>'[1]Metabolism Data'!AC168</f>
        <v>42.237760875523193</v>
      </c>
      <c r="H554">
        <f t="shared" si="75"/>
        <v>4.017409446007508</v>
      </c>
      <c r="I554">
        <f>AVERAGE(H554:H561)</f>
        <v>3.0284010555554866</v>
      </c>
      <c r="J554">
        <f t="shared" si="76"/>
        <v>10.420122813878409</v>
      </c>
      <c r="K554">
        <f>AVERAGE(J554:J561)</f>
        <v>7.0047464531719967</v>
      </c>
    </row>
    <row r="555" spans="1:11" x14ac:dyDescent="0.25">
      <c r="A555">
        <f>'[1]Metabolism Data'!A169</f>
        <v>168</v>
      </c>
      <c r="B555" t="str">
        <f>'[1]Metabolism Data'!B169</f>
        <v>Amberly</v>
      </c>
      <c r="C555" t="str">
        <f>'[1]Metabolism Data'!C169</f>
        <v>Summer</v>
      </c>
      <c r="D555" t="str">
        <f>'[1]Metabolism Data'!D169</f>
        <v>Buried Up</v>
      </c>
      <c r="E555" t="str">
        <f>'[1]Metabolism Data'!M169</f>
        <v>Cellobiose</v>
      </c>
      <c r="F555">
        <f>'[1]Metabolism Data'!Y169</f>
        <v>11.985051839089396</v>
      </c>
      <c r="G555">
        <f>'[1]Metabolism Data'!AC169</f>
        <v>23.027916268823684</v>
      </c>
      <c r="H555">
        <f t="shared" si="75"/>
        <v>3.4705741262465692</v>
      </c>
      <c r="J555">
        <f t="shared" si="76"/>
        <v>8.5317177787530305</v>
      </c>
    </row>
    <row r="556" spans="1:11" x14ac:dyDescent="0.25">
      <c r="A556">
        <f>'[1]Metabolism Data'!A170</f>
        <v>169</v>
      </c>
      <c r="B556" t="str">
        <f>'[1]Metabolism Data'!B170</f>
        <v>Amberly</v>
      </c>
      <c r="C556" t="str">
        <f>'[1]Metabolism Data'!C170</f>
        <v>Summer</v>
      </c>
      <c r="D556" t="str">
        <f>'[1]Metabolism Data'!D170</f>
        <v>Buried Up</v>
      </c>
      <c r="E556" t="str">
        <f>'[1]Metabolism Data'!M170</f>
        <v>Cellobiose</v>
      </c>
      <c r="F556">
        <f>'[1]Metabolism Data'!Y170</f>
        <v>9.3327144412613503</v>
      </c>
      <c r="G556">
        <f>'[1]Metabolism Data'!AC170</f>
        <v>16.933899360615687</v>
      </c>
      <c r="H556">
        <f t="shared" si="75"/>
        <v>2.7025229179109065</v>
      </c>
      <c r="J556">
        <f t="shared" si="76"/>
        <v>5.8793803809249852</v>
      </c>
    </row>
    <row r="557" spans="1:11" x14ac:dyDescent="0.25">
      <c r="A557">
        <f>'[1]Metabolism Data'!A171</f>
        <v>170</v>
      </c>
      <c r="B557" t="str">
        <f>'[1]Metabolism Data'!B171</f>
        <v>Amberly</v>
      </c>
      <c r="C557" t="str">
        <f>'[1]Metabolism Data'!C171</f>
        <v>Summer</v>
      </c>
      <c r="D557" t="str">
        <f>'[1]Metabolism Data'!D171</f>
        <v>Buried Up</v>
      </c>
      <c r="E557" t="str">
        <f>'[1]Metabolism Data'!M171</f>
        <v>Cellobiose</v>
      </c>
      <c r="F557">
        <f>'[1]Metabolism Data'!Y171</f>
        <v>3.7629289529793395</v>
      </c>
      <c r="G557">
        <f>'[1]Metabolism Data'!AC171</f>
        <v>9.0501698209706447</v>
      </c>
      <c r="H557">
        <f t="shared" si="75"/>
        <v>1.0896510118145997</v>
      </c>
      <c r="J557">
        <f t="shared" si="76"/>
        <v>0.30959489264297479</v>
      </c>
    </row>
    <row r="558" spans="1:11" x14ac:dyDescent="0.25">
      <c r="A558">
        <f>'[1]Metabolism Data'!A172</f>
        <v>171</v>
      </c>
      <c r="B558" t="str">
        <f>'[1]Metabolism Data'!B172</f>
        <v>Amberly</v>
      </c>
      <c r="C558" t="str">
        <f>'[1]Metabolism Data'!C172</f>
        <v>Summer</v>
      </c>
      <c r="D558" t="str">
        <f>'[1]Metabolism Data'!D172</f>
        <v>Buried Up</v>
      </c>
      <c r="E558" t="str">
        <f>'[1]Metabolism Data'!M172</f>
        <v>Cellobiose</v>
      </c>
      <c r="F558">
        <f>'[1]Metabolism Data'!Y172</f>
        <v>7.0970053807613702</v>
      </c>
      <c r="G558">
        <f>'[1]Metabolism Data'!AC172</f>
        <v>21.673852998904998</v>
      </c>
      <c r="H558">
        <f t="shared" si="75"/>
        <v>2.0551169556037974</v>
      </c>
      <c r="J558">
        <f t="shared" si="76"/>
        <v>3.6436713204250055</v>
      </c>
    </row>
    <row r="559" spans="1:11" x14ac:dyDescent="0.25">
      <c r="A559">
        <f>'[1]Metabolism Data'!A173</f>
        <v>172</v>
      </c>
      <c r="B559" t="str">
        <f>'[1]Metabolism Data'!B173</f>
        <v>Amberly</v>
      </c>
      <c r="C559" t="str">
        <f>'[1]Metabolism Data'!C173</f>
        <v>Summer</v>
      </c>
      <c r="D559" t="str">
        <f>'[1]Metabolism Data'!D173</f>
        <v>Buried Up</v>
      </c>
      <c r="E559" t="str">
        <f>'[1]Metabolism Data'!M173</f>
        <v>Cellobiose</v>
      </c>
      <c r="F559">
        <f>'[1]Metabolism Data'!Y173</f>
        <v>12.810517126580191</v>
      </c>
      <c r="G559">
        <f>'[1]Metabolism Data'!AC173</f>
        <v>15.040120203048078</v>
      </c>
      <c r="H559">
        <f t="shared" si="75"/>
        <v>3.7096084255840598</v>
      </c>
      <c r="J559">
        <f t="shared" si="76"/>
        <v>9.3571830662438256</v>
      </c>
    </row>
    <row r="560" spans="1:11" x14ac:dyDescent="0.25">
      <c r="A560">
        <f>'[1]Metabolism Data'!A174</f>
        <v>173</v>
      </c>
      <c r="B560" t="str">
        <f>'[1]Metabolism Data'!B174</f>
        <v>Amberly</v>
      </c>
      <c r="C560" t="str">
        <f>'[1]Metabolism Data'!C174</f>
        <v>Summer</v>
      </c>
      <c r="D560" t="str">
        <f>'[1]Metabolism Data'!D174</f>
        <v>Buried Up</v>
      </c>
      <c r="E560" t="str">
        <f>'[1]Metabolism Data'!M174</f>
        <v>Cellobiose</v>
      </c>
      <c r="F560">
        <f>'[1]Metabolism Data'!Y174</f>
        <v>13.371891246919217</v>
      </c>
      <c r="G560">
        <f>'[1]Metabolism Data'!AC174</f>
        <v>29.107658375637723</v>
      </c>
      <c r="H560">
        <f t="shared" si="75"/>
        <v>3.8721684648188242</v>
      </c>
      <c r="J560">
        <f t="shared" si="76"/>
        <v>9.9185571865828521</v>
      </c>
    </row>
    <row r="561" spans="1:11" x14ac:dyDescent="0.25">
      <c r="A561">
        <f>'[1]Metabolism Data'!A175</f>
        <v>174</v>
      </c>
      <c r="B561" t="str">
        <f>'[1]Metabolism Data'!B175</f>
        <v>Amberly</v>
      </c>
      <c r="C561" t="str">
        <f>'[1]Metabolism Data'!C175</f>
        <v>Summer</v>
      </c>
      <c r="D561" t="str">
        <f>'[1]Metabolism Data'!D175</f>
        <v>Buried Up</v>
      </c>
      <c r="E561" t="str">
        <f>'[1]Metabolism Data'!M175</f>
        <v>Cellobiose</v>
      </c>
      <c r="F561">
        <f>'[1]Metabolism Data'!Y175</f>
        <v>11.431078246261258</v>
      </c>
      <c r="G561">
        <f>'[1]Metabolism Data'!AC175</f>
        <v>20.776345518986556</v>
      </c>
      <c r="H561">
        <f t="shared" si="75"/>
        <v>3.3101570964576297</v>
      </c>
      <c r="J561">
        <f t="shared" si="76"/>
        <v>7.9777441859248928</v>
      </c>
    </row>
    <row r="562" spans="1:11" x14ac:dyDescent="0.25">
      <c r="A562">
        <f>'[1]Metabolism Data'!A145</f>
        <v>144</v>
      </c>
      <c r="B562" t="str">
        <f>'[1]Metabolism Data'!B145</f>
        <v>Amberly</v>
      </c>
      <c r="C562" t="str">
        <f>'[1]Metabolism Data'!C145</f>
        <v>Summer</v>
      </c>
      <c r="D562" t="str">
        <f>'[1]Metabolism Data'!D145</f>
        <v>Buried Up</v>
      </c>
      <c r="E562" t="str">
        <f>'[1]Metabolism Data'!M145</f>
        <v>Control</v>
      </c>
      <c r="F562">
        <f>'[1]Metabolism Data'!Y145</f>
        <v>1.7962851074394015</v>
      </c>
      <c r="G562">
        <f>'[1]Metabolism Data'!AC145</f>
        <v>17.822183990815731</v>
      </c>
      <c r="H562" s="2"/>
      <c r="I562" s="2"/>
      <c r="J562" s="2"/>
      <c r="K562" s="2"/>
    </row>
    <row r="563" spans="1:11" x14ac:dyDescent="0.25">
      <c r="A563">
        <f>'[1]Metabolism Data'!A146</f>
        <v>145</v>
      </c>
      <c r="B563" t="str">
        <f>'[1]Metabolism Data'!B146</f>
        <v>Amberly</v>
      </c>
      <c r="C563" t="str">
        <f>'[1]Metabolism Data'!C146</f>
        <v>Summer</v>
      </c>
      <c r="D563" t="str">
        <f>'[1]Metabolism Data'!D146</f>
        <v>Buried Up</v>
      </c>
      <c r="E563" t="str">
        <f>'[1]Metabolism Data'!M146</f>
        <v>Control</v>
      </c>
      <c r="F563">
        <f>'[1]Metabolism Data'!Y146</f>
        <v>4.8270427998172973</v>
      </c>
      <c r="G563">
        <f>'[1]Metabolism Data'!AC146</f>
        <v>19.320430959752194</v>
      </c>
      <c r="H563" s="2"/>
      <c r="I563" s="2"/>
      <c r="J563" s="2"/>
      <c r="K563" s="2"/>
    </row>
    <row r="564" spans="1:11" x14ac:dyDescent="0.25">
      <c r="A564">
        <f>'[1]Metabolism Data'!A147</f>
        <v>146</v>
      </c>
      <c r="B564" t="str">
        <f>'[1]Metabolism Data'!B147</f>
        <v>Amberly</v>
      </c>
      <c r="C564" t="str">
        <f>'[1]Metabolism Data'!C147</f>
        <v>Summer</v>
      </c>
      <c r="D564" t="str">
        <f>'[1]Metabolism Data'!D147</f>
        <v>Buried Up</v>
      </c>
      <c r="E564" t="str">
        <f>'[1]Metabolism Data'!M147</f>
        <v>Control</v>
      </c>
      <c r="F564">
        <f>'[1]Metabolism Data'!Y147</f>
        <v>3.2382155345145969</v>
      </c>
      <c r="G564">
        <f>'[1]Metabolism Data'!AC147</f>
        <v>19.090622872331938</v>
      </c>
      <c r="H564" s="2"/>
      <c r="I564" s="2"/>
      <c r="J564" s="2"/>
      <c r="K564" s="2"/>
    </row>
    <row r="565" spans="1:11" x14ac:dyDescent="0.25">
      <c r="A565">
        <f>'[1]Metabolism Data'!A148</f>
        <v>147</v>
      </c>
      <c r="B565" t="str">
        <f>'[1]Metabolism Data'!B148</f>
        <v>Amberly</v>
      </c>
      <c r="C565" t="str">
        <f>'[1]Metabolism Data'!C148</f>
        <v>Summer</v>
      </c>
      <c r="D565" t="str">
        <f>'[1]Metabolism Data'!D148</f>
        <v>Buried Up</v>
      </c>
      <c r="E565" t="str">
        <f>'[1]Metabolism Data'!M148</f>
        <v>Control</v>
      </c>
      <c r="F565">
        <f>'[1]Metabolism Data'!Y148</f>
        <v>2.9667162668219915</v>
      </c>
      <c r="G565">
        <f>'[1]Metabolism Data'!AC148</f>
        <v>32.768578723383612</v>
      </c>
      <c r="H565" s="2"/>
      <c r="I565" s="2"/>
      <c r="J565" s="2"/>
      <c r="K565" s="2"/>
    </row>
    <row r="566" spans="1:11" x14ac:dyDescent="0.25">
      <c r="A566">
        <f>'[1]Metabolism Data'!A149</f>
        <v>148</v>
      </c>
      <c r="B566" t="str">
        <f>'[1]Metabolism Data'!B149</f>
        <v>Amberly</v>
      </c>
      <c r="C566" t="str">
        <f>'[1]Metabolism Data'!C149</f>
        <v>Summer</v>
      </c>
      <c r="D566" t="str">
        <f>'[1]Metabolism Data'!D149</f>
        <v>Buried Up</v>
      </c>
      <c r="E566" t="str">
        <f>'[1]Metabolism Data'!M149</f>
        <v>Control</v>
      </c>
      <c r="F566">
        <f>'[1]Metabolism Data'!Y149</f>
        <v>3.2624608272086277</v>
      </c>
      <c r="G566">
        <f>'[1]Metabolism Data'!AC149</f>
        <v>13.321328566486168</v>
      </c>
      <c r="H566" s="2"/>
      <c r="I566" s="2"/>
      <c r="J566" s="2"/>
      <c r="K566" s="2"/>
    </row>
    <row r="567" spans="1:11" x14ac:dyDescent="0.25">
      <c r="A567">
        <f>'[1]Metabolism Data'!A150</f>
        <v>149</v>
      </c>
      <c r="B567" t="str">
        <f>'[1]Metabolism Data'!B150</f>
        <v>Amberly</v>
      </c>
      <c r="C567" t="str">
        <f>'[1]Metabolism Data'!C150</f>
        <v>Summer</v>
      </c>
      <c r="D567" t="str">
        <f>'[1]Metabolism Data'!D150</f>
        <v>Buried Up</v>
      </c>
      <c r="E567" t="str">
        <f>'[1]Metabolism Data'!M150</f>
        <v>Control</v>
      </c>
      <c r="F567">
        <f>'[1]Metabolism Data'!Y150</f>
        <v>4.4809668243860452</v>
      </c>
      <c r="G567">
        <f>'[1]Metabolism Data'!AC150</f>
        <v>88.415560742519006</v>
      </c>
      <c r="H567" s="2"/>
      <c r="I567" s="2"/>
      <c r="J567" s="2"/>
      <c r="K567" s="2"/>
    </row>
    <row r="568" spans="1:11" x14ac:dyDescent="0.25">
      <c r="A568">
        <f>'[1]Metabolism Data'!A151</f>
        <v>150</v>
      </c>
      <c r="B568" t="str">
        <f>'[1]Metabolism Data'!B151</f>
        <v>Amberly</v>
      </c>
      <c r="C568" t="str">
        <f>'[1]Metabolism Data'!C151</f>
        <v>Summer</v>
      </c>
      <c r="D568" t="str">
        <f>'[1]Metabolism Data'!D151</f>
        <v>Buried Up</v>
      </c>
      <c r="E568" t="str">
        <f>'[1]Metabolism Data'!M151</f>
        <v>Control</v>
      </c>
      <c r="F568">
        <f>'[1]Metabolism Data'!Y151</f>
        <v>3.601651062166594</v>
      </c>
      <c r="G568">
        <f>'[1]Metabolism Data'!AC151</f>
        <v>9.3985109243695497</v>
      </c>
      <c r="H568" s="2"/>
      <c r="I568" s="2"/>
      <c r="J568" s="2"/>
      <c r="K568" s="2"/>
    </row>
    <row r="569" spans="1:11" x14ac:dyDescent="0.25">
      <c r="A569">
        <f>'[1]Metabolism Data'!A152</f>
        <v>151</v>
      </c>
      <c r="B569" t="str">
        <f>'[1]Metabolism Data'!B152</f>
        <v>Amberly</v>
      </c>
      <c r="C569" t="str">
        <f>'[1]Metabolism Data'!C152</f>
        <v>Summer</v>
      </c>
      <c r="D569" t="str">
        <f>'[1]Metabolism Data'!D152</f>
        <v>Buried Up</v>
      </c>
      <c r="E569" t="str">
        <f>'[1]Metabolism Data'!M152</f>
        <v>Glucose</v>
      </c>
      <c r="F569">
        <f>'[1]Metabolism Data'!Y152</f>
        <v>5.5361223799128574</v>
      </c>
      <c r="G569">
        <f>'[1]Metabolism Data'!AC152</f>
        <v>8.968108695653159</v>
      </c>
      <c r="H569">
        <f t="shared" ref="H569:H576" si="77">F569/AVERAGE($F$562:$F$568)</f>
        <v>1.6031239037944749</v>
      </c>
      <c r="I569">
        <f>AVERAGE(H569:H576)</f>
        <v>2.6817640181394946</v>
      </c>
      <c r="J569">
        <f t="shared" ref="J569:J576" si="78">F569-AVERAGE($F$562:$F$568)</f>
        <v>2.0827883195764927</v>
      </c>
      <c r="K569">
        <f>AVERAGE(J569:J576)</f>
        <v>5.8076929652892604</v>
      </c>
    </row>
    <row r="570" spans="1:11" x14ac:dyDescent="0.25">
      <c r="A570">
        <f>'[1]Metabolism Data'!A153</f>
        <v>152</v>
      </c>
      <c r="B570" t="str">
        <f>'[1]Metabolism Data'!B153</f>
        <v>Amberly</v>
      </c>
      <c r="C570" t="str">
        <f>'[1]Metabolism Data'!C153</f>
        <v>Summer</v>
      </c>
      <c r="D570" t="str">
        <f>'[1]Metabolism Data'!D153</f>
        <v>Buried Up</v>
      </c>
      <c r="E570" t="str">
        <f>'[1]Metabolism Data'!M153</f>
        <v>Glucose</v>
      </c>
      <c r="F570">
        <f>'[1]Metabolism Data'!Y153</f>
        <v>5.9347137109165988</v>
      </c>
      <c r="G570">
        <f>'[1]Metabolism Data'!AC153</f>
        <v>1.4541136529653882</v>
      </c>
      <c r="H570">
        <f t="shared" si="77"/>
        <v>1.7185460795931629</v>
      </c>
      <c r="J570">
        <f t="shared" si="78"/>
        <v>2.4813796505802341</v>
      </c>
    </row>
    <row r="571" spans="1:11" x14ac:dyDescent="0.25">
      <c r="A571">
        <f>'[1]Metabolism Data'!A154</f>
        <v>153</v>
      </c>
      <c r="B571" t="str">
        <f>'[1]Metabolism Data'!B154</f>
        <v>Amberly</v>
      </c>
      <c r="C571" t="str">
        <f>'[1]Metabolism Data'!C154</f>
        <v>Summer</v>
      </c>
      <c r="D571" t="str">
        <f>'[1]Metabolism Data'!D154</f>
        <v>Buried Up</v>
      </c>
      <c r="E571" t="str">
        <f>'[1]Metabolism Data'!M154</f>
        <v>Glucose</v>
      </c>
      <c r="F571">
        <f>'[1]Metabolism Data'!Y154</f>
        <v>13.398600935730153</v>
      </c>
      <c r="G571">
        <f>'[1]Metabolism Data'!AC154</f>
        <v>4.6641333188009142</v>
      </c>
      <c r="H571">
        <f t="shared" si="77"/>
        <v>3.8799029290624407</v>
      </c>
      <c r="J571">
        <f t="shared" si="78"/>
        <v>9.9452668753937878</v>
      </c>
    </row>
    <row r="572" spans="1:11" x14ac:dyDescent="0.25">
      <c r="A572">
        <f>'[1]Metabolism Data'!A155</f>
        <v>154</v>
      </c>
      <c r="B572" t="str">
        <f>'[1]Metabolism Data'!B155</f>
        <v>Amberly</v>
      </c>
      <c r="C572" t="str">
        <f>'[1]Metabolism Data'!C155</f>
        <v>Summer</v>
      </c>
      <c r="D572" t="str">
        <f>'[1]Metabolism Data'!D155</f>
        <v>Buried Up</v>
      </c>
      <c r="E572" t="str">
        <f>'[1]Metabolism Data'!M155</f>
        <v>Glucose</v>
      </c>
      <c r="F572">
        <f>'[1]Metabolism Data'!Y155</f>
        <v>8.8187059171962545</v>
      </c>
      <c r="G572">
        <f>'[1]Metabolism Data'!AC155</f>
        <v>3.8378229859334256</v>
      </c>
      <c r="H572">
        <f t="shared" si="77"/>
        <v>2.5536787820455711</v>
      </c>
      <c r="J572">
        <f t="shared" si="78"/>
        <v>5.3653718568598894</v>
      </c>
    </row>
    <row r="573" spans="1:11" x14ac:dyDescent="0.25">
      <c r="A573">
        <f>'[1]Metabolism Data'!A156</f>
        <v>155</v>
      </c>
      <c r="B573" t="str">
        <f>'[1]Metabolism Data'!B156</f>
        <v>Amberly</v>
      </c>
      <c r="C573" t="str">
        <f>'[1]Metabolism Data'!C156</f>
        <v>Summer</v>
      </c>
      <c r="D573" t="str">
        <f>'[1]Metabolism Data'!D156</f>
        <v>Buried Up</v>
      </c>
      <c r="E573" t="str">
        <f>'[1]Metabolism Data'!M156</f>
        <v>Glucose</v>
      </c>
      <c r="F573">
        <f>'[1]Metabolism Data'!Y156</f>
        <v>11.266061728640562</v>
      </c>
      <c r="G573">
        <f>'[1]Metabolism Data'!AC156</f>
        <v>6.7789954307272282</v>
      </c>
      <c r="H573">
        <f t="shared" si="77"/>
        <v>3.2623724006426458</v>
      </c>
      <c r="J573">
        <f t="shared" si="78"/>
        <v>7.8127276683041966</v>
      </c>
    </row>
    <row r="574" spans="1:11" x14ac:dyDescent="0.25">
      <c r="A574">
        <f>'[1]Metabolism Data'!A157</f>
        <v>156</v>
      </c>
      <c r="B574" t="str">
        <f>'[1]Metabolism Data'!B157</f>
        <v>Amberly</v>
      </c>
      <c r="C574" t="str">
        <f>'[1]Metabolism Data'!C157</f>
        <v>Summer</v>
      </c>
      <c r="D574" t="str">
        <f>'[1]Metabolism Data'!D157</f>
        <v>Buried Up</v>
      </c>
      <c r="E574" t="str">
        <f>'[1]Metabolism Data'!M157</f>
        <v>Glucose</v>
      </c>
      <c r="F574">
        <f>'[1]Metabolism Data'!Y157</f>
        <v>11.034263988739534</v>
      </c>
      <c r="G574">
        <f>'[1]Metabolism Data'!AC157</f>
        <v>20.961932387488659</v>
      </c>
      <c r="H574">
        <f t="shared" si="77"/>
        <v>3.1952495171187594</v>
      </c>
      <c r="J574">
        <f t="shared" si="78"/>
        <v>7.5809299284031688</v>
      </c>
    </row>
    <row r="575" spans="1:11" x14ac:dyDescent="0.25">
      <c r="A575">
        <f>'[1]Metabolism Data'!A158</f>
        <v>157</v>
      </c>
      <c r="B575" t="str">
        <f>'[1]Metabolism Data'!B158</f>
        <v>Amberly</v>
      </c>
      <c r="C575" t="str">
        <f>'[1]Metabolism Data'!C158</f>
        <v>Summer</v>
      </c>
      <c r="D575" t="str">
        <f>'[1]Metabolism Data'!D158</f>
        <v>Buried Up</v>
      </c>
      <c r="E575" t="str">
        <f>'[1]Metabolism Data'!M158</f>
        <v>Glucose</v>
      </c>
      <c r="F575">
        <f>'[1]Metabolism Data'!Y158</f>
        <v>2.2997724135771196</v>
      </c>
      <c r="G575">
        <f>'[1]Metabolism Data'!AC158</f>
        <v>2.1019004755435642</v>
      </c>
      <c r="H575">
        <f>F575/AVERAGE($F$562:$F$568)</f>
        <v>0.66595712242015626</v>
      </c>
      <c r="J575">
        <f t="shared" si="78"/>
        <v>-1.1535616467592451</v>
      </c>
    </row>
    <row r="576" spans="1:11" x14ac:dyDescent="0.25">
      <c r="A576">
        <f>'[1]Metabolism Data'!A159</f>
        <v>158</v>
      </c>
      <c r="B576" t="str">
        <f>'[1]Metabolism Data'!B159</f>
        <v>Amberly</v>
      </c>
      <c r="C576" t="str">
        <f>'[1]Metabolism Data'!C159</f>
        <v>Summer</v>
      </c>
      <c r="D576" t="str">
        <f>'[1]Metabolism Data'!D159</f>
        <v>Buried Up</v>
      </c>
      <c r="E576" t="str">
        <f>'[1]Metabolism Data'!M159</f>
        <v>Glucose</v>
      </c>
      <c r="F576">
        <f>'[1]Metabolism Data'!Y159</f>
        <v>15.799975130291923</v>
      </c>
      <c r="G576">
        <f>'[1]Metabolism Data'!AC159</f>
        <v>2.6338232847031624</v>
      </c>
      <c r="H576">
        <f t="shared" si="77"/>
        <v>4.5752814104387456</v>
      </c>
      <c r="J576">
        <f t="shared" si="78"/>
        <v>12.346641069955558</v>
      </c>
    </row>
    <row r="577" spans="1:11" x14ac:dyDescent="0.25">
      <c r="A577">
        <f>'[1]Metabolism Data'!A232</f>
        <v>231</v>
      </c>
      <c r="B577" t="str">
        <f>'[1]Metabolism Data'!B232</f>
        <v>Amberly</v>
      </c>
      <c r="C577" t="str">
        <f>'[1]Metabolism Data'!C232</f>
        <v>Summer</v>
      </c>
      <c r="D577" t="str">
        <f>'[1]Metabolism Data'!D232</f>
        <v>Daylight</v>
      </c>
      <c r="E577" t="str">
        <f>'[1]Metabolism Data'!M232</f>
        <v>Arabinose</v>
      </c>
      <c r="F577">
        <f>'[1]Metabolism Data'!Y232</f>
        <v>3.3636495569882201</v>
      </c>
      <c r="G577">
        <f>'[1]Metabolism Data'!AC232</f>
        <v>8.3412294939755895</v>
      </c>
      <c r="H577">
        <f>F577/AVERAGE($F$593:$F$600)</f>
        <v>6.1990431520873166</v>
      </c>
      <c r="I577">
        <f>AVERAGE(H577:H584)</f>
        <v>6.2944517057208786</v>
      </c>
      <c r="J577">
        <f>F577-AVERAGE($F$593:$F$600)</f>
        <v>2.8210416940544665</v>
      </c>
      <c r="K577">
        <f>AVERAGE(J577:J584)</f>
        <v>2.8728111254471731</v>
      </c>
    </row>
    <row r="578" spans="1:11" x14ac:dyDescent="0.25">
      <c r="A578">
        <f>'[1]Metabolism Data'!A233</f>
        <v>232</v>
      </c>
      <c r="B578" t="str">
        <f>'[1]Metabolism Data'!B233</f>
        <v>Amberly</v>
      </c>
      <c r="C578" t="str">
        <f>'[1]Metabolism Data'!C233</f>
        <v>Summer</v>
      </c>
      <c r="D578" t="str">
        <f>'[1]Metabolism Data'!D233</f>
        <v>Daylight</v>
      </c>
      <c r="E578" t="str">
        <f>'[1]Metabolism Data'!M233</f>
        <v>Arabinose</v>
      </c>
      <c r="F578">
        <f>'[1]Metabolism Data'!Y233</f>
        <v>0.6168184117223291</v>
      </c>
      <c r="G578">
        <f>'[1]Metabolism Data'!AC233</f>
        <v>1.6192324459282532</v>
      </c>
      <c r="H578">
        <f t="shared" ref="H578:H592" si="79">F578/AVERAGE($F$593:$F$600)</f>
        <v>1.1367664456378059</v>
      </c>
      <c r="J578">
        <f t="shared" ref="J578:J592" si="80">F578-AVERAGE($F$593:$F$600)</f>
        <v>7.4210548788575248E-2</v>
      </c>
    </row>
    <row r="579" spans="1:11" x14ac:dyDescent="0.25">
      <c r="A579">
        <f>'[1]Metabolism Data'!A234</f>
        <v>233</v>
      </c>
      <c r="B579" t="str">
        <f>'[1]Metabolism Data'!B234</f>
        <v>Amberly</v>
      </c>
      <c r="C579" t="str">
        <f>'[1]Metabolism Data'!C234</f>
        <v>Summer</v>
      </c>
      <c r="D579" t="str">
        <f>'[1]Metabolism Data'!D234</f>
        <v>Daylight</v>
      </c>
      <c r="E579" t="str">
        <f>'[1]Metabolism Data'!M234</f>
        <v>Arabinose</v>
      </c>
      <c r="F579">
        <f>'[1]Metabolism Data'!Y234</f>
        <v>1.8076133160303014</v>
      </c>
      <c r="G579">
        <f>'[1]Metabolism Data'!AC234</f>
        <v>44.998460842745054</v>
      </c>
      <c r="H579">
        <f t="shared" si="79"/>
        <v>3.3313437557962371</v>
      </c>
      <c r="J579">
        <f t="shared" si="80"/>
        <v>1.2650054530965475</v>
      </c>
    </row>
    <row r="580" spans="1:11" x14ac:dyDescent="0.25">
      <c r="A580">
        <f>'[1]Metabolism Data'!A235</f>
        <v>234</v>
      </c>
      <c r="B580" t="str">
        <f>'[1]Metabolism Data'!B235</f>
        <v>Amberly</v>
      </c>
      <c r="C580" t="str">
        <f>'[1]Metabolism Data'!C235</f>
        <v>Summer</v>
      </c>
      <c r="D580" t="str">
        <f>'[1]Metabolism Data'!D235</f>
        <v>Daylight</v>
      </c>
      <c r="E580" t="str">
        <f>'[1]Metabolism Data'!M235</f>
        <v>Arabinose</v>
      </c>
      <c r="F580">
        <f>'[1]Metabolism Data'!Y235</f>
        <v>6.8760939251329622</v>
      </c>
      <c r="G580">
        <f>'[1]Metabolism Data'!AC235</f>
        <v>255.8099368415653</v>
      </c>
      <c r="H580">
        <f t="shared" si="79"/>
        <v>12.672307931469202</v>
      </c>
      <c r="J580">
        <f t="shared" si="80"/>
        <v>6.3334860621992082</v>
      </c>
    </row>
    <row r="581" spans="1:11" x14ac:dyDescent="0.25">
      <c r="A581">
        <f>'[1]Metabolism Data'!A236</f>
        <v>235</v>
      </c>
      <c r="B581" t="str">
        <f>'[1]Metabolism Data'!B236</f>
        <v>Amberly</v>
      </c>
      <c r="C581" t="str">
        <f>'[1]Metabolism Data'!C236</f>
        <v>Summer</v>
      </c>
      <c r="D581" t="str">
        <f>'[1]Metabolism Data'!D236</f>
        <v>Daylight</v>
      </c>
      <c r="E581" t="str">
        <f>'[1]Metabolism Data'!M236</f>
        <v>Arabinose</v>
      </c>
      <c r="F581">
        <f>'[1]Metabolism Data'!Y236</f>
        <v>5.7888608549100624</v>
      </c>
      <c r="G581">
        <f>'[1]Metabolism Data'!AC236</f>
        <v>11.1771641322878</v>
      </c>
      <c r="H581">
        <f t="shared" si="79"/>
        <v>10.668590063570118</v>
      </c>
      <c r="J581">
        <f t="shared" si="80"/>
        <v>5.2462529919763083</v>
      </c>
    </row>
    <row r="582" spans="1:11" x14ac:dyDescent="0.25">
      <c r="A582">
        <f>'[1]Metabolism Data'!A237</f>
        <v>236</v>
      </c>
      <c r="B582" t="str">
        <f>'[1]Metabolism Data'!B237</f>
        <v>Amberly</v>
      </c>
      <c r="C582" t="str">
        <f>'[1]Metabolism Data'!C237</f>
        <v>Summer</v>
      </c>
      <c r="D582" t="str">
        <f>'[1]Metabolism Data'!D237</f>
        <v>Daylight</v>
      </c>
      <c r="E582" t="str">
        <f>'[1]Metabolism Data'!M237</f>
        <v>Arabinose</v>
      </c>
      <c r="F582">
        <f>'[1]Metabolism Data'!Y237</f>
        <v>0.32287236650481016</v>
      </c>
      <c r="G582">
        <f>'[1]Metabolism Data'!AC237</f>
        <v>8.0434065789482538</v>
      </c>
      <c r="H582">
        <f t="shared" si="79"/>
        <v>0.59503812709074055</v>
      </c>
      <c r="J582">
        <f t="shared" si="80"/>
        <v>-0.21973549642894369</v>
      </c>
    </row>
    <row r="583" spans="1:11" x14ac:dyDescent="0.25">
      <c r="A583">
        <f>'[1]Metabolism Data'!A238</f>
        <v>237</v>
      </c>
      <c r="B583" t="str">
        <f>'[1]Metabolism Data'!B238</f>
        <v>Amberly</v>
      </c>
      <c r="C583" t="str">
        <f>'[1]Metabolism Data'!C238</f>
        <v>Summer</v>
      </c>
      <c r="D583" t="str">
        <f>'[1]Metabolism Data'!D238</f>
        <v>Daylight</v>
      </c>
      <c r="E583" t="str">
        <f>'[1]Metabolism Data'!M238</f>
        <v>Arabinose</v>
      </c>
      <c r="F583">
        <f>'[1]Metabolism Data'!Y238</f>
        <v>4.3422203541200757</v>
      </c>
      <c r="G583">
        <f>'[1]Metabolism Data'!AC238</f>
        <v>6.8886462857150441</v>
      </c>
      <c r="H583">
        <f t="shared" si="79"/>
        <v>8.0025017157744553</v>
      </c>
      <c r="J583">
        <f t="shared" si="80"/>
        <v>3.7996124911863216</v>
      </c>
    </row>
    <row r="584" spans="1:11" x14ac:dyDescent="0.25">
      <c r="A584">
        <f>'[1]Metabolism Data'!A239</f>
        <v>238</v>
      </c>
      <c r="B584" t="str">
        <f>'[1]Metabolism Data'!B239</f>
        <v>Amberly</v>
      </c>
      <c r="C584" t="str">
        <f>'[1]Metabolism Data'!C239</f>
        <v>Summer</v>
      </c>
      <c r="D584" t="str">
        <f>'[1]Metabolism Data'!D239</f>
        <v>Daylight</v>
      </c>
      <c r="E584" t="str">
        <f>'[1]Metabolism Data'!M239</f>
        <v>Arabinose</v>
      </c>
      <c r="F584">
        <f>'[1]Metabolism Data'!Y239</f>
        <v>4.2052231216386557</v>
      </c>
      <c r="G584">
        <f>'[1]Metabolism Data'!AC239</f>
        <v>6.8000666348446082</v>
      </c>
      <c r="H584">
        <f t="shared" si="79"/>
        <v>7.7500224543411473</v>
      </c>
      <c r="J584">
        <f t="shared" si="80"/>
        <v>3.6626152587049017</v>
      </c>
    </row>
    <row r="585" spans="1:11" x14ac:dyDescent="0.25">
      <c r="A585">
        <f>'[1]Metabolism Data'!A240</f>
        <v>239</v>
      </c>
      <c r="B585" t="str">
        <f>'[1]Metabolism Data'!B240</f>
        <v>Amberly</v>
      </c>
      <c r="C585" t="str">
        <f>'[1]Metabolism Data'!C240</f>
        <v>Summer</v>
      </c>
      <c r="D585" t="str">
        <f>'[1]Metabolism Data'!D240</f>
        <v>Daylight</v>
      </c>
      <c r="E585" t="str">
        <f>'[1]Metabolism Data'!M240</f>
        <v>Cellobiose</v>
      </c>
      <c r="F585">
        <f>'[1]Metabolism Data'!Y240</f>
        <v>0</v>
      </c>
      <c r="G585">
        <f>'[1]Metabolism Data'!AC240</f>
        <v>0</v>
      </c>
      <c r="H585">
        <f t="shared" si="79"/>
        <v>0</v>
      </c>
      <c r="I585">
        <f>AVERAGE(H585:H592)</f>
        <v>2.5927034730224885</v>
      </c>
      <c r="J585">
        <f t="shared" si="80"/>
        <v>-0.54260786293375385</v>
      </c>
      <c r="K585">
        <f>AVERAGE(J585:J592)</f>
        <v>0.86421342778389998</v>
      </c>
    </row>
    <row r="586" spans="1:11" x14ac:dyDescent="0.25">
      <c r="A586">
        <f>'[1]Metabolism Data'!A241</f>
        <v>240</v>
      </c>
      <c r="B586" t="str">
        <f>'[1]Metabolism Data'!B241</f>
        <v>Amberly</v>
      </c>
      <c r="C586" t="str">
        <f>'[1]Metabolism Data'!C241</f>
        <v>Summer</v>
      </c>
      <c r="D586" t="str">
        <f>'[1]Metabolism Data'!D241</f>
        <v>Daylight</v>
      </c>
      <c r="E586" t="str">
        <f>'[1]Metabolism Data'!M241</f>
        <v>Cellobiose</v>
      </c>
      <c r="F586">
        <f>'[1]Metabolism Data'!Y241</f>
        <v>0</v>
      </c>
      <c r="G586">
        <f>'[1]Metabolism Data'!AC241</f>
        <v>0</v>
      </c>
      <c r="H586">
        <f t="shared" si="79"/>
        <v>0</v>
      </c>
      <c r="J586">
        <f t="shared" si="80"/>
        <v>-0.54260786293375385</v>
      </c>
    </row>
    <row r="587" spans="1:11" x14ac:dyDescent="0.25">
      <c r="A587">
        <f>'[1]Metabolism Data'!A242</f>
        <v>241</v>
      </c>
      <c r="B587" t="str">
        <f>'[1]Metabolism Data'!B242</f>
        <v>Amberly</v>
      </c>
      <c r="C587" t="str">
        <f>'[1]Metabolism Data'!C242</f>
        <v>Summer</v>
      </c>
      <c r="D587" t="str">
        <f>'[1]Metabolism Data'!D242</f>
        <v>Daylight</v>
      </c>
      <c r="E587" t="str">
        <f>'[1]Metabolism Data'!M242</f>
        <v>Cellobiose</v>
      </c>
      <c r="F587">
        <f>'[1]Metabolism Data'!Y242</f>
        <v>1.1242717778364351</v>
      </c>
      <c r="G587">
        <f>'[1]Metabolism Data'!AC242</f>
        <v>4.7291661228145365</v>
      </c>
      <c r="H587">
        <f t="shared" si="79"/>
        <v>2.0719784113664708</v>
      </c>
      <c r="J587">
        <f t="shared" si="80"/>
        <v>0.58166391490268121</v>
      </c>
    </row>
    <row r="588" spans="1:11" x14ac:dyDescent="0.25">
      <c r="A588">
        <f>'[1]Metabolism Data'!A243</f>
        <v>242</v>
      </c>
      <c r="B588" t="str">
        <f>'[1]Metabolism Data'!B243</f>
        <v>Amberly</v>
      </c>
      <c r="C588" t="str">
        <f>'[1]Metabolism Data'!C243</f>
        <v>Summer</v>
      </c>
      <c r="D588" t="str">
        <f>'[1]Metabolism Data'!D243</f>
        <v>Daylight</v>
      </c>
      <c r="E588" t="str">
        <f>'[1]Metabolism Data'!M243</f>
        <v>Cellobiose</v>
      </c>
      <c r="F588">
        <f>'[1]Metabolism Data'!Y243</f>
        <v>1.7114122616802667</v>
      </c>
      <c r="G588">
        <f>'[1]Metabolism Data'!AC243</f>
        <v>8.1909770017460151</v>
      </c>
      <c r="H588">
        <f t="shared" si="79"/>
        <v>3.154049873931168</v>
      </c>
      <c r="J588">
        <f t="shared" si="80"/>
        <v>1.1688043987465129</v>
      </c>
    </row>
    <row r="589" spans="1:11" x14ac:dyDescent="0.25">
      <c r="A589">
        <f>'[1]Metabolism Data'!A244</f>
        <v>243</v>
      </c>
      <c r="B589" t="str">
        <f>'[1]Metabolism Data'!B244</f>
        <v>Amberly</v>
      </c>
      <c r="C589" t="str">
        <f>'[1]Metabolism Data'!C244</f>
        <v>Summer</v>
      </c>
      <c r="D589" t="str">
        <f>'[1]Metabolism Data'!D244</f>
        <v>Daylight</v>
      </c>
      <c r="E589" t="str">
        <f>'[1]Metabolism Data'!M244</f>
        <v>Cellobiose</v>
      </c>
      <c r="F589">
        <f>'[1]Metabolism Data'!Y244</f>
        <v>1.8131113027994616</v>
      </c>
      <c r="G589">
        <f>'[1]Metabolism Data'!AC244</f>
        <v>11.257232826745398</v>
      </c>
      <c r="H589">
        <f t="shared" si="79"/>
        <v>3.3414762790137114</v>
      </c>
      <c r="J589">
        <f t="shared" si="80"/>
        <v>1.2705034398657078</v>
      </c>
    </row>
    <row r="590" spans="1:11" x14ac:dyDescent="0.25">
      <c r="A590">
        <f>'[1]Metabolism Data'!A245</f>
        <v>244</v>
      </c>
      <c r="B590" t="str">
        <f>'[1]Metabolism Data'!B245</f>
        <v>Amberly</v>
      </c>
      <c r="C590" t="str">
        <f>'[1]Metabolism Data'!C245</f>
        <v>Summer</v>
      </c>
      <c r="D590" t="str">
        <f>'[1]Metabolism Data'!D245</f>
        <v>Daylight</v>
      </c>
      <c r="E590" t="str">
        <f>'[1]Metabolism Data'!M245</f>
        <v>Cellobiose</v>
      </c>
      <c r="F590">
        <f>'[1]Metabolism Data'!Y245</f>
        <v>1.2321673771008124</v>
      </c>
      <c r="G590">
        <f>'[1]Metabolism Data'!AC245</f>
        <v>5.5219796368813618</v>
      </c>
      <c r="H590">
        <f t="shared" si="79"/>
        <v>2.2708247728640929</v>
      </c>
      <c r="J590">
        <f t="shared" si="80"/>
        <v>0.68955951416705852</v>
      </c>
    </row>
    <row r="591" spans="1:11" x14ac:dyDescent="0.25">
      <c r="A591">
        <f>'[1]Metabolism Data'!A246</f>
        <v>245</v>
      </c>
      <c r="B591" t="str">
        <f>'[1]Metabolism Data'!B246</f>
        <v>Amberly</v>
      </c>
      <c r="C591" t="str">
        <f>'[1]Metabolism Data'!C246</f>
        <v>Summer</v>
      </c>
      <c r="D591" t="str">
        <f>'[1]Metabolism Data'!D246</f>
        <v>Daylight</v>
      </c>
      <c r="E591" t="str">
        <f>'[1]Metabolism Data'!M246</f>
        <v>Cellobiose</v>
      </c>
      <c r="F591">
        <f>'[1]Metabolism Data'!Y246</f>
        <v>3.1984026396670546</v>
      </c>
      <c r="G591">
        <f>'[1]Metabolism Data'!AC246</f>
        <v>2.1450267880649543</v>
      </c>
      <c r="H591">
        <f t="shared" si="79"/>
        <v>5.8945010902975854</v>
      </c>
      <c r="J591">
        <f t="shared" si="80"/>
        <v>2.655794776733301</v>
      </c>
    </row>
    <row r="592" spans="1:11" x14ac:dyDescent="0.25">
      <c r="A592">
        <f>'[1]Metabolism Data'!A247</f>
        <v>246</v>
      </c>
      <c r="B592" t="str">
        <f>'[1]Metabolism Data'!B247</f>
        <v>Amberly</v>
      </c>
      <c r="C592" t="str">
        <f>'[1]Metabolism Data'!C247</f>
        <v>Summer</v>
      </c>
      <c r="D592" t="str">
        <f>'[1]Metabolism Data'!D247</f>
        <v>Daylight</v>
      </c>
      <c r="E592" t="str">
        <f>'[1]Metabolism Data'!M247</f>
        <v>Cellobiose</v>
      </c>
      <c r="F592">
        <f>'[1]Metabolism Data'!Y247</f>
        <v>2.1752049666572004</v>
      </c>
      <c r="G592">
        <f>'[1]Metabolism Data'!AC247</f>
        <v>14.315211621483574</v>
      </c>
      <c r="H592">
        <f t="shared" si="79"/>
        <v>4.0087973567068778</v>
      </c>
      <c r="J592">
        <f t="shared" si="80"/>
        <v>1.6325971037234466</v>
      </c>
    </row>
    <row r="593" spans="1:11" x14ac:dyDescent="0.25">
      <c r="A593">
        <f>'[1]Metabolism Data'!A216</f>
        <v>215</v>
      </c>
      <c r="B593" t="str">
        <f>'[1]Metabolism Data'!B216</f>
        <v>Amberly</v>
      </c>
      <c r="C593" t="str">
        <f>'[1]Metabolism Data'!C216</f>
        <v>Summer</v>
      </c>
      <c r="D593" t="str">
        <f>'[1]Metabolism Data'!D216</f>
        <v>Daylight</v>
      </c>
      <c r="E593" t="str">
        <f>'[1]Metabolism Data'!M216</f>
        <v>Control</v>
      </c>
      <c r="F593">
        <f>'[1]Metabolism Data'!Y216</f>
        <v>6.5331119862106603E-3</v>
      </c>
      <c r="G593">
        <f>'[1]Metabolism Data'!AC216</f>
        <v>8.4522998326069505</v>
      </c>
      <c r="H593" s="2"/>
      <c r="I593" s="2"/>
      <c r="J593" s="2"/>
      <c r="K593" s="2"/>
    </row>
    <row r="594" spans="1:11" x14ac:dyDescent="0.25">
      <c r="A594">
        <f>'[1]Metabolism Data'!A217</f>
        <v>216</v>
      </c>
      <c r="B594" t="str">
        <f>'[1]Metabolism Data'!B217</f>
        <v>Amberly</v>
      </c>
      <c r="C594" t="str">
        <f>'[1]Metabolism Data'!C217</f>
        <v>Summer</v>
      </c>
      <c r="D594" t="str">
        <f>'[1]Metabolism Data'!D217</f>
        <v>Daylight</v>
      </c>
      <c r="E594" t="str">
        <f>'[1]Metabolism Data'!M217</f>
        <v>Control</v>
      </c>
      <c r="F594">
        <f>'[1]Metabolism Data'!Y217</f>
        <v>0.42644397591182381</v>
      </c>
      <c r="G594">
        <f>'[1]Metabolism Data'!AC217</f>
        <v>32.67588118812241</v>
      </c>
      <c r="H594" s="2"/>
      <c r="I594" s="2"/>
      <c r="J594" s="2"/>
      <c r="K594" s="2"/>
    </row>
    <row r="595" spans="1:11" x14ac:dyDescent="0.25">
      <c r="A595">
        <f>'[1]Metabolism Data'!A218</f>
        <v>217</v>
      </c>
      <c r="B595" t="str">
        <f>'[1]Metabolism Data'!B218</f>
        <v>Amberly</v>
      </c>
      <c r="C595" t="str">
        <f>'[1]Metabolism Data'!C218</f>
        <v>Summer</v>
      </c>
      <c r="D595" t="str">
        <f>'[1]Metabolism Data'!D218</f>
        <v>Daylight</v>
      </c>
      <c r="E595" t="str">
        <f>'[1]Metabolism Data'!M218</f>
        <v>Control</v>
      </c>
      <c r="F595">
        <f>'[1]Metabolism Data'!Y218</f>
        <v>0.99794313115943767</v>
      </c>
      <c r="G595">
        <f>'[1]Metabolism Data'!AC218</f>
        <v>35.447280000003879</v>
      </c>
      <c r="H595" s="2"/>
      <c r="I595" s="2"/>
      <c r="J595" s="2"/>
      <c r="K595" s="2"/>
    </row>
    <row r="596" spans="1:11" x14ac:dyDescent="0.25">
      <c r="A596">
        <f>'[1]Metabolism Data'!A219</f>
        <v>218</v>
      </c>
      <c r="B596" t="str">
        <f>'[1]Metabolism Data'!B219</f>
        <v>Amberly</v>
      </c>
      <c r="C596" t="str">
        <f>'[1]Metabolism Data'!C219</f>
        <v>Summer</v>
      </c>
      <c r="D596" t="str">
        <f>'[1]Metabolism Data'!D219</f>
        <v>Daylight</v>
      </c>
      <c r="E596" t="str">
        <f>'[1]Metabolism Data'!M219</f>
        <v>Control</v>
      </c>
      <c r="F596">
        <f>'[1]Metabolism Data'!Y219</f>
        <v>0.92021990827669131</v>
      </c>
      <c r="G596" t="s">
        <v>0</v>
      </c>
      <c r="H596" s="2"/>
      <c r="I596" s="2"/>
      <c r="J596" s="2"/>
      <c r="K596" s="2"/>
    </row>
    <row r="597" spans="1:11" x14ac:dyDescent="0.25">
      <c r="A597">
        <f>'[1]Metabolism Data'!A220</f>
        <v>219</v>
      </c>
      <c r="B597" t="str">
        <f>'[1]Metabolism Data'!B220</f>
        <v>Amberly</v>
      </c>
      <c r="C597" t="str">
        <f>'[1]Metabolism Data'!C220</f>
        <v>Summer</v>
      </c>
      <c r="D597" t="str">
        <f>'[1]Metabolism Data'!D220</f>
        <v>Daylight</v>
      </c>
      <c r="E597" t="str">
        <f>'[1]Metabolism Data'!M220</f>
        <v>Control</v>
      </c>
      <c r="F597">
        <f>'[1]Metabolism Data'!Y220</f>
        <v>0.98589621376219239</v>
      </c>
      <c r="G597">
        <f>'[1]Metabolism Data'!AC220</f>
        <v>20.22220588234876</v>
      </c>
      <c r="H597" s="2"/>
      <c r="I597" s="2"/>
      <c r="J597" s="2"/>
      <c r="K597" s="2"/>
    </row>
    <row r="598" spans="1:11" x14ac:dyDescent="0.25">
      <c r="A598">
        <f>'[1]Metabolism Data'!A221</f>
        <v>220</v>
      </c>
      <c r="B598" t="str">
        <f>'[1]Metabolism Data'!B221</f>
        <v>Amberly</v>
      </c>
      <c r="C598" t="str">
        <f>'[1]Metabolism Data'!C221</f>
        <v>Summer</v>
      </c>
      <c r="D598" t="str">
        <f>'[1]Metabolism Data'!D221</f>
        <v>Daylight</v>
      </c>
      <c r="E598" t="str">
        <f>'[1]Metabolism Data'!M221</f>
        <v>Control</v>
      </c>
      <c r="F598">
        <f>'[1]Metabolism Data'!Y221</f>
        <v>1.0038265623736744</v>
      </c>
      <c r="G598">
        <f>'[1]Metabolism Data'!AC221</f>
        <v>12.339412455934362</v>
      </c>
      <c r="H598" s="2"/>
      <c r="I598" s="2"/>
      <c r="J598" s="2"/>
      <c r="K598" s="2"/>
    </row>
    <row r="599" spans="1:11" x14ac:dyDescent="0.25">
      <c r="A599">
        <f>'[1]Metabolism Data'!A222</f>
        <v>221</v>
      </c>
      <c r="B599" t="str">
        <f>'[1]Metabolism Data'!B222</f>
        <v>Amberly</v>
      </c>
      <c r="C599" t="str">
        <f>'[1]Metabolism Data'!C222</f>
        <v>Summer</v>
      </c>
      <c r="D599" t="str">
        <f>'[1]Metabolism Data'!D222</f>
        <v>Daylight</v>
      </c>
      <c r="E599" t="str">
        <f>'[1]Metabolism Data'!M222</f>
        <v>Control</v>
      </c>
      <c r="F599">
        <f>'[1]Metabolism Data'!Y222</f>
        <v>0</v>
      </c>
      <c r="H599" s="2"/>
      <c r="I599" s="2"/>
      <c r="J599" s="2"/>
      <c r="K599" s="2"/>
    </row>
    <row r="600" spans="1:11" x14ac:dyDescent="0.25">
      <c r="A600">
        <f>'[1]Metabolism Data'!A223</f>
        <v>222</v>
      </c>
      <c r="B600" t="str">
        <f>'[1]Metabolism Data'!B223</f>
        <v>Amberly</v>
      </c>
      <c r="C600" t="str">
        <f>'[1]Metabolism Data'!C223</f>
        <v>Summer</v>
      </c>
      <c r="D600" t="str">
        <f>'[1]Metabolism Data'!D223</f>
        <v>Daylight</v>
      </c>
      <c r="E600" t="str">
        <f>'[1]Metabolism Data'!M223</f>
        <v>Control</v>
      </c>
      <c r="F600">
        <f>'[1]Metabolism Data'!Y223</f>
        <v>0</v>
      </c>
      <c r="H600" s="2"/>
      <c r="I600" s="2"/>
      <c r="J600" s="2"/>
      <c r="K600" s="2"/>
    </row>
    <row r="601" spans="1:11" x14ac:dyDescent="0.25">
      <c r="A601">
        <f>'[1]Metabolism Data'!A224</f>
        <v>223</v>
      </c>
      <c r="B601" t="str">
        <f>'[1]Metabolism Data'!B224</f>
        <v>Amberly</v>
      </c>
      <c r="C601" t="str">
        <f>'[1]Metabolism Data'!C224</f>
        <v>Summer</v>
      </c>
      <c r="D601" t="str">
        <f>'[1]Metabolism Data'!D224</f>
        <v>Daylight</v>
      </c>
      <c r="E601" t="str">
        <f>'[1]Metabolism Data'!M224</f>
        <v>Glucose</v>
      </c>
      <c r="F601">
        <f>'[1]Metabolism Data'!Y224</f>
        <v>2.7595662984103613</v>
      </c>
      <c r="G601">
        <f>'[1]Metabolism Data'!AC224</f>
        <v>6.767693139292728</v>
      </c>
      <c r="H601">
        <f t="shared" ref="H601:H608" si="81">F601/AVERAGE($F$593:$F$600)</f>
        <v>5.0857469766288155</v>
      </c>
      <c r="I601">
        <f>AVERAGE(H601:H608)</f>
        <v>8.0699321053449715</v>
      </c>
      <c r="J601">
        <f t="shared" ref="J601:J608" si="82">F601-AVERAGE($F$593:$F$600)</f>
        <v>2.2169584354766076</v>
      </c>
      <c r="K601">
        <f>AVERAGE(J601:J608)</f>
        <v>3.8362007507679703</v>
      </c>
    </row>
    <row r="602" spans="1:11" x14ac:dyDescent="0.25">
      <c r="A602">
        <f>'[1]Metabolism Data'!A225</f>
        <v>224</v>
      </c>
      <c r="B602" t="str">
        <f>'[1]Metabolism Data'!B225</f>
        <v>Amberly</v>
      </c>
      <c r="C602" t="str">
        <f>'[1]Metabolism Data'!C225</f>
        <v>Summer</v>
      </c>
      <c r="D602" t="str">
        <f>'[1]Metabolism Data'!D225</f>
        <v>Daylight</v>
      </c>
      <c r="E602" t="str">
        <f>'[1]Metabolism Data'!M225</f>
        <v>Glucose</v>
      </c>
      <c r="F602">
        <f>'[1]Metabolism Data'!Y225</f>
        <v>3.154341345267818</v>
      </c>
      <c r="G602">
        <f>'[1]Metabolism Data'!AC225</f>
        <v>9.1808814705872077</v>
      </c>
      <c r="H602">
        <f t="shared" si="81"/>
        <v>5.8132982596548306</v>
      </c>
      <c r="J602">
        <f t="shared" si="82"/>
        <v>2.6117334823340643</v>
      </c>
    </row>
    <row r="603" spans="1:11" x14ac:dyDescent="0.25">
      <c r="A603">
        <f>'[1]Metabolism Data'!A226</f>
        <v>225</v>
      </c>
      <c r="B603" t="str">
        <f>'[1]Metabolism Data'!B226</f>
        <v>Amberly</v>
      </c>
      <c r="C603" t="str">
        <f>'[1]Metabolism Data'!C226</f>
        <v>Summer</v>
      </c>
      <c r="D603" t="str">
        <f>'[1]Metabolism Data'!D226</f>
        <v>Daylight</v>
      </c>
      <c r="E603" t="str">
        <f>'[1]Metabolism Data'!M226</f>
        <v>Glucose</v>
      </c>
      <c r="F603">
        <f>'[1]Metabolism Data'!Y226</f>
        <v>0.77739187419434852</v>
      </c>
      <c r="G603">
        <f>'[1]Metabolism Data'!AC226</f>
        <v>2.6962941176470068</v>
      </c>
      <c r="H603">
        <f t="shared" si="81"/>
        <v>1.4326955565869843</v>
      </c>
      <c r="J603">
        <f t="shared" si="82"/>
        <v>0.23478401126059467</v>
      </c>
    </row>
    <row r="604" spans="1:11" x14ac:dyDescent="0.25">
      <c r="A604">
        <f>'[1]Metabolism Data'!A227</f>
        <v>226</v>
      </c>
      <c r="B604" t="str">
        <f>'[1]Metabolism Data'!B227</f>
        <v>Amberly</v>
      </c>
      <c r="C604" t="str">
        <f>'[1]Metabolism Data'!C227</f>
        <v>Summer</v>
      </c>
      <c r="D604" t="str">
        <f>'[1]Metabolism Data'!D227</f>
        <v>Daylight</v>
      </c>
      <c r="E604" t="str">
        <f>'[1]Metabolism Data'!M227</f>
        <v>Glucose</v>
      </c>
      <c r="F604">
        <f>'[1]Metabolism Data'!Y227</f>
        <v>0</v>
      </c>
      <c r="G604">
        <f>'[1]Metabolism Data'!AC227</f>
        <v>0</v>
      </c>
      <c r="H604">
        <f t="shared" si="81"/>
        <v>0</v>
      </c>
      <c r="J604">
        <f t="shared" si="82"/>
        <v>-0.54260786293375385</v>
      </c>
    </row>
    <row r="605" spans="1:11" x14ac:dyDescent="0.25">
      <c r="A605">
        <f>'[1]Metabolism Data'!A228</f>
        <v>227</v>
      </c>
      <c r="B605" t="str">
        <f>'[1]Metabolism Data'!B228</f>
        <v>Amberly</v>
      </c>
      <c r="C605" t="str">
        <f>'[1]Metabolism Data'!C228</f>
        <v>Summer</v>
      </c>
      <c r="D605" t="str">
        <f>'[1]Metabolism Data'!D228</f>
        <v>Daylight</v>
      </c>
      <c r="E605" t="str">
        <f>'[1]Metabolism Data'!M228</f>
        <v>Glucose</v>
      </c>
      <c r="F605">
        <f>'[1]Metabolism Data'!Y228</f>
        <v>3.0809357012649929</v>
      </c>
      <c r="G605">
        <f>'[1]Metabolism Data'!AC228</f>
        <v>6.0731250363193805</v>
      </c>
      <c r="H605">
        <f t="shared" si="81"/>
        <v>5.6780152145365053</v>
      </c>
      <c r="J605">
        <f t="shared" si="82"/>
        <v>2.5383278383312389</v>
      </c>
    </row>
    <row r="606" spans="1:11" x14ac:dyDescent="0.25">
      <c r="A606">
        <f>'[1]Metabolism Data'!A229</f>
        <v>228</v>
      </c>
      <c r="B606" t="str">
        <f>'[1]Metabolism Data'!B229</f>
        <v>Amberly</v>
      </c>
      <c r="C606" t="str">
        <f>'[1]Metabolism Data'!C229</f>
        <v>Summer</v>
      </c>
      <c r="D606" t="str">
        <f>'[1]Metabolism Data'!D229</f>
        <v>Daylight</v>
      </c>
      <c r="E606" t="str">
        <f>'[1]Metabolism Data'!M229</f>
        <v>Glucose</v>
      </c>
      <c r="F606">
        <f>'[1]Metabolism Data'!Y229</f>
        <v>12.839216828093255</v>
      </c>
      <c r="G606">
        <f>'[1]Metabolism Data'!AC229</f>
        <v>11.79298385093256</v>
      </c>
      <c r="H606">
        <f t="shared" si="81"/>
        <v>23.662054505945807</v>
      </c>
      <c r="J606">
        <f t="shared" si="82"/>
        <v>12.296608965159502</v>
      </c>
    </row>
    <row r="607" spans="1:11" x14ac:dyDescent="0.25">
      <c r="A607">
        <f>'[1]Metabolism Data'!A230</f>
        <v>229</v>
      </c>
      <c r="B607" t="str">
        <f>'[1]Metabolism Data'!B230</f>
        <v>Amberly</v>
      </c>
      <c r="C607" t="str">
        <f>'[1]Metabolism Data'!C230</f>
        <v>Summer</v>
      </c>
      <c r="D607" t="str">
        <f>'[1]Metabolism Data'!D230</f>
        <v>Daylight</v>
      </c>
      <c r="E607" t="str">
        <f>'[1]Metabolism Data'!M230</f>
        <v>Glucose</v>
      </c>
      <c r="F607">
        <f>'[1]Metabolism Data'!Y230</f>
        <v>7.8254429119921722</v>
      </c>
      <c r="G607">
        <f>'[1]Metabolism Data'!AC230</f>
        <v>20.312950724638245</v>
      </c>
      <c r="H607">
        <f>F607/AVERAGE($F$593:$F$600)</f>
        <v>14.421912114730207</v>
      </c>
      <c r="J607">
        <f t="shared" si="82"/>
        <v>7.2828350490584182</v>
      </c>
    </row>
    <row r="608" spans="1:11" x14ac:dyDescent="0.25">
      <c r="A608">
        <f>'[1]Metabolism Data'!A231</f>
        <v>230</v>
      </c>
      <c r="B608" t="str">
        <f>'[1]Metabolism Data'!B231</f>
        <v>Amberly</v>
      </c>
      <c r="C608" t="str">
        <f>'[1]Metabolism Data'!C231</f>
        <v>Summer</v>
      </c>
      <c r="D608" t="str">
        <f>'[1]Metabolism Data'!D231</f>
        <v>Daylight</v>
      </c>
      <c r="E608" t="str">
        <f>'[1]Metabolism Data'!M231</f>
        <v>Glucose</v>
      </c>
      <c r="F608">
        <f>'[1]Metabolism Data'!Y231</f>
        <v>4.5935739503908462</v>
      </c>
      <c r="G608">
        <f>'[1]Metabolism Data'!AC231</f>
        <v>11.751944096386831</v>
      </c>
      <c r="H608">
        <f t="shared" si="81"/>
        <v>8.4657342146766279</v>
      </c>
      <c r="J608">
        <f t="shared" si="82"/>
        <v>4.0509660874570921</v>
      </c>
    </row>
    <row r="609" spans="1:11" x14ac:dyDescent="0.25">
      <c r="A609">
        <f>'[1]Metabolism Data'!A6</f>
        <v>5</v>
      </c>
      <c r="B609" t="str">
        <f>'[1]Metabolism Data'!B6</f>
        <v>Eastgate</v>
      </c>
      <c r="C609" t="str">
        <f>'[1]Metabolism Data'!C6</f>
        <v>Summer</v>
      </c>
      <c r="D609" t="str">
        <f>'[1]Metabolism Data'!D6</f>
        <v>Buried Down</v>
      </c>
      <c r="E609" t="str">
        <f>'[1]Metabolism Data'!M6</f>
        <v>Arabinose</v>
      </c>
      <c r="F609">
        <f>'[1]Metabolism Data'!Y6</f>
        <v>12.42688925511672</v>
      </c>
      <c r="G609">
        <f>'[1]Metabolism Data'!AC6</f>
        <v>3.6187105263157902</v>
      </c>
      <c r="H609">
        <f>F609/AVERAGE($F$617:$F$620)</f>
        <v>2.2116670490566763</v>
      </c>
      <c r="I609">
        <f>AVERAGE(H609:H611)</f>
        <v>2.2746223635685556</v>
      </c>
      <c r="J609">
        <f>F609-AVERAGE($F$617:$F$620)</f>
        <v>6.8081008120655575</v>
      </c>
      <c r="K609">
        <f>AVERAGE(J609:J611)</f>
        <v>7.1618334056735575</v>
      </c>
    </row>
    <row r="610" spans="1:11" x14ac:dyDescent="0.25">
      <c r="A610">
        <f>'[1]Metabolism Data'!A7</f>
        <v>6</v>
      </c>
      <c r="B610" t="str">
        <f>'[1]Metabolism Data'!B7</f>
        <v>Eastgate</v>
      </c>
      <c r="C610" t="str">
        <f>'[1]Metabolism Data'!C7</f>
        <v>Summer</v>
      </c>
      <c r="D610" t="str">
        <f>'[1]Metabolism Data'!D7</f>
        <v>Buried Down</v>
      </c>
      <c r="E610" t="str">
        <f>'[1]Metabolism Data'!M7</f>
        <v>Arabinose</v>
      </c>
      <c r="F610">
        <f>'[1]Metabolism Data'!Y7</f>
        <v>14.316745041542699</v>
      </c>
      <c r="G610">
        <f>'[1]Metabolism Data'!AC7</f>
        <v>4.2915147707979342</v>
      </c>
      <c r="H610">
        <f t="shared" ref="H610:H616" si="83">F610/AVERAGE($F$617:$F$620)</f>
        <v>2.5480128299274956</v>
      </c>
      <c r="J610">
        <f t="shared" ref="J610:J616" si="84">F610-AVERAGE($F$617:$F$620)</f>
        <v>8.6979565984915368</v>
      </c>
    </row>
    <row r="611" spans="1:11" x14ac:dyDescent="0.25">
      <c r="A611">
        <f>'[1]Metabolism Data'!A8</f>
        <v>7</v>
      </c>
      <c r="B611" t="str">
        <f>'[1]Metabolism Data'!B8</f>
        <v>Eastgate</v>
      </c>
      <c r="C611" t="str">
        <f>'[1]Metabolism Data'!C8</f>
        <v>Summer</v>
      </c>
      <c r="D611" t="str">
        <f>'[1]Metabolism Data'!D8</f>
        <v>Buried Down</v>
      </c>
      <c r="E611" t="str">
        <f>'[1]Metabolism Data'!M8</f>
        <v>Arabinose</v>
      </c>
      <c r="F611">
        <f>'[1]Metabolism Data'!Y8</f>
        <v>11.598231249514741</v>
      </c>
      <c r="G611">
        <f>'[1]Metabolism Data'!AC8</f>
        <v>3.2942534323340862</v>
      </c>
      <c r="H611">
        <f t="shared" si="83"/>
        <v>2.0641872117214954</v>
      </c>
      <c r="J611">
        <f t="shared" si="84"/>
        <v>5.9794428064635792</v>
      </c>
    </row>
    <row r="612" spans="1:11" x14ac:dyDescent="0.25">
      <c r="A612">
        <f>'[1]Metabolism Data'!A9</f>
        <v>8</v>
      </c>
      <c r="B612" t="str">
        <f>'[1]Metabolism Data'!B9</f>
        <v>Eastgate</v>
      </c>
      <c r="C612" t="str">
        <f>'[1]Metabolism Data'!C9</f>
        <v>Summer</v>
      </c>
      <c r="D612" t="str">
        <f>'[1]Metabolism Data'!D9</f>
        <v>Buried Down</v>
      </c>
      <c r="E612" t="str">
        <f>'[1]Metabolism Data'!M9</f>
        <v>Cellobiose</v>
      </c>
      <c r="F612">
        <f>'[1]Metabolism Data'!Y9</f>
        <v>11.481669582409104</v>
      </c>
      <c r="G612">
        <f>'[1]Metabolism Data'!AC9</f>
        <v>4.7572288088642285</v>
      </c>
      <c r="H612">
        <f t="shared" si="83"/>
        <v>2.0434422293668404</v>
      </c>
      <c r="I612">
        <f>AVERAGE(H612:H616)</f>
        <v>2.1562708513813122</v>
      </c>
      <c r="J612">
        <f t="shared" si="84"/>
        <v>5.8628811393579419</v>
      </c>
      <c r="K612">
        <f>AVERAGE(J612:J616)</f>
        <v>6.4968412967782445</v>
      </c>
    </row>
    <row r="613" spans="1:11" x14ac:dyDescent="0.25">
      <c r="A613">
        <f>'[1]Metabolism Data'!A10</f>
        <v>9</v>
      </c>
      <c r="B613" t="str">
        <f>'[1]Metabolism Data'!B10</f>
        <v>Eastgate</v>
      </c>
      <c r="C613" t="str">
        <f>'[1]Metabolism Data'!C10</f>
        <v>Summer</v>
      </c>
      <c r="D613" t="str">
        <f>'[1]Metabolism Data'!D10</f>
        <v>Buried Down</v>
      </c>
      <c r="E613" t="str">
        <f>'[1]Metabolism Data'!M10</f>
        <v>Cellobiose</v>
      </c>
      <c r="F613">
        <f>'[1]Metabolism Data'!Y10</f>
        <v>11.929405216849572</v>
      </c>
      <c r="G613">
        <f>'[1]Metabolism Data'!AC10</f>
        <v>3.0418146453089694</v>
      </c>
      <c r="H613">
        <f t="shared" si="83"/>
        <v>2.1231276702725554</v>
      </c>
      <c r="J613">
        <f t="shared" si="84"/>
        <v>6.3106167737984098</v>
      </c>
    </row>
    <row r="614" spans="1:11" x14ac:dyDescent="0.25">
      <c r="A614">
        <f>'[1]Metabolism Data'!A11</f>
        <v>10</v>
      </c>
      <c r="B614" t="str">
        <f>'[1]Metabolism Data'!B11</f>
        <v>Eastgate</v>
      </c>
      <c r="C614" t="str">
        <f>'[1]Metabolism Data'!C11</f>
        <v>Summer</v>
      </c>
      <c r="D614" t="str">
        <f>'[1]Metabolism Data'!D11</f>
        <v>Buried Down</v>
      </c>
      <c r="E614" t="str">
        <f>'[1]Metabolism Data'!M11</f>
        <v>Cellobiose</v>
      </c>
      <c r="F614">
        <f>'[1]Metabolism Data'!Y11</f>
        <v>11.803952720243052</v>
      </c>
      <c r="G614">
        <f>'[1]Metabolism Data'!AC11</f>
        <v>3.4894779327316914</v>
      </c>
      <c r="H614">
        <f t="shared" si="83"/>
        <v>2.1008003486661209</v>
      </c>
      <c r="J614">
        <f t="shared" si="84"/>
        <v>6.1851642771918893</v>
      </c>
    </row>
    <row r="615" spans="1:11" x14ac:dyDescent="0.25">
      <c r="A615">
        <f>'[1]Metabolism Data'!A12</f>
        <v>11</v>
      </c>
      <c r="B615" t="str">
        <f>'[1]Metabolism Data'!B12</f>
        <v>Eastgate</v>
      </c>
      <c r="C615" t="str">
        <f>'[1]Metabolism Data'!C12</f>
        <v>Summer</v>
      </c>
      <c r="D615" t="str">
        <f>'[1]Metabolism Data'!D12</f>
        <v>Buried Down</v>
      </c>
      <c r="E615" t="str">
        <f>'[1]Metabolism Data'!M12</f>
        <v>Cellobiose</v>
      </c>
      <c r="F615">
        <f>'[1]Metabolism Data'!Y12</f>
        <v>12.488496290088154</v>
      </c>
      <c r="G615">
        <f>'[1]Metabolism Data'!AC12</f>
        <v>2.7951140205723997</v>
      </c>
      <c r="H615">
        <f t="shared" si="83"/>
        <v>2.2226315186386594</v>
      </c>
      <c r="J615">
        <f t="shared" si="84"/>
        <v>6.8697078470369917</v>
      </c>
    </row>
    <row r="616" spans="1:11" x14ac:dyDescent="0.25">
      <c r="A616">
        <f>'[1]Metabolism Data'!A13</f>
        <v>12</v>
      </c>
      <c r="B616" t="str">
        <f>'[1]Metabolism Data'!B13</f>
        <v>Eastgate</v>
      </c>
      <c r="C616" t="str">
        <f>'[1]Metabolism Data'!C13</f>
        <v>Summer</v>
      </c>
      <c r="D616" t="str">
        <f>'[1]Metabolism Data'!D13</f>
        <v>Buried Down</v>
      </c>
      <c r="E616" t="str">
        <f>'[1]Metabolism Data'!M13</f>
        <v>Cellobiose</v>
      </c>
      <c r="F616">
        <f>'[1]Metabolism Data'!Y13</f>
        <v>12.874624889557152</v>
      </c>
      <c r="G616">
        <f>'[1]Metabolism Data'!AC13</f>
        <v>4.9286239234448903</v>
      </c>
      <c r="H616">
        <f t="shared" si="83"/>
        <v>2.2913524899623847</v>
      </c>
      <c r="J616">
        <f t="shared" si="84"/>
        <v>7.2558364465059899</v>
      </c>
    </row>
    <row r="617" spans="1:11" x14ac:dyDescent="0.25">
      <c r="A617">
        <f>'[1]Metabolism Data'!A14</f>
        <v>13</v>
      </c>
      <c r="B617" t="str">
        <f>'[1]Metabolism Data'!B14</f>
        <v>Eastgate</v>
      </c>
      <c r="C617" t="str">
        <f>'[1]Metabolism Data'!C14</f>
        <v>Summer</v>
      </c>
      <c r="D617" t="str">
        <f>'[1]Metabolism Data'!D14</f>
        <v>Buried Down</v>
      </c>
      <c r="E617" t="str">
        <f>'[1]Metabolism Data'!M14</f>
        <v>Control</v>
      </c>
      <c r="F617">
        <f>'[1]Metabolism Data'!Y14</f>
        <v>5.637319925856719</v>
      </c>
      <c r="G617">
        <f>'[1]Metabolism Data'!AC14</f>
        <v>3.2203444755160691</v>
      </c>
      <c r="H617" s="2"/>
      <c r="I617" s="2"/>
      <c r="J617" s="2"/>
      <c r="K617" s="2"/>
    </row>
    <row r="618" spans="1:11" x14ac:dyDescent="0.25">
      <c r="A618">
        <f>'[1]Metabolism Data'!A15</f>
        <v>14</v>
      </c>
      <c r="B618" t="str">
        <f>'[1]Metabolism Data'!B15</f>
        <v>Eastgate</v>
      </c>
      <c r="C618" t="str">
        <f>'[1]Metabolism Data'!C15</f>
        <v>Summer</v>
      </c>
      <c r="D618" t="str">
        <f>'[1]Metabolism Data'!D15</f>
        <v>Buried Down</v>
      </c>
      <c r="E618" t="str">
        <f>'[1]Metabolism Data'!M15</f>
        <v>Control</v>
      </c>
      <c r="F618">
        <f>'[1]Metabolism Data'!Y15</f>
        <v>6.0093451614704927</v>
      </c>
      <c r="G618">
        <f>'[1]Metabolism Data'!AC15</f>
        <v>2.8207384615383968</v>
      </c>
      <c r="H618" s="2"/>
      <c r="I618" s="2"/>
      <c r="J618" s="2"/>
      <c r="K618" s="2"/>
    </row>
    <row r="619" spans="1:11" x14ac:dyDescent="0.25">
      <c r="A619">
        <f>'[1]Metabolism Data'!A16</f>
        <v>15</v>
      </c>
      <c r="B619" t="str">
        <f>'[1]Metabolism Data'!B16</f>
        <v>Eastgate</v>
      </c>
      <c r="C619" t="str">
        <f>'[1]Metabolism Data'!C16</f>
        <v>Summer</v>
      </c>
      <c r="D619" t="str">
        <f>'[1]Metabolism Data'!D16</f>
        <v>Buried Down</v>
      </c>
      <c r="E619" t="str">
        <f>'[1]Metabolism Data'!M16</f>
        <v>Control</v>
      </c>
      <c r="F619">
        <f>'[1]Metabolism Data'!Y16</f>
        <v>5.3663759655008061</v>
      </c>
      <c r="G619">
        <f>'[1]Metabolism Data'!AC16</f>
        <v>2.1334443649374584</v>
      </c>
      <c r="H619" s="2"/>
      <c r="I619" s="2"/>
      <c r="J619" s="2"/>
      <c r="K619" s="2"/>
    </row>
    <row r="620" spans="1:11" x14ac:dyDescent="0.25">
      <c r="A620">
        <f>'[1]Metabolism Data'!A17</f>
        <v>16</v>
      </c>
      <c r="B620" t="str">
        <f>'[1]Metabolism Data'!B17</f>
        <v>Eastgate</v>
      </c>
      <c r="C620" t="str">
        <f>'[1]Metabolism Data'!C17</f>
        <v>Summer</v>
      </c>
      <c r="D620" t="str">
        <f>'[1]Metabolism Data'!D17</f>
        <v>Buried Down</v>
      </c>
      <c r="E620" t="str">
        <f>'[1]Metabolism Data'!M17</f>
        <v>Control</v>
      </c>
      <c r="F620">
        <f>'[1]Metabolism Data'!Y17</f>
        <v>5.4621127193766341</v>
      </c>
      <c r="G620">
        <f>'[1]Metabolism Data'!AC17</f>
        <v>2.5311199309749814</v>
      </c>
      <c r="H620" s="2"/>
      <c r="I620" s="2"/>
      <c r="J620" s="2"/>
      <c r="K620" s="2"/>
    </row>
    <row r="621" spans="1:11" x14ac:dyDescent="0.25">
      <c r="A621">
        <f>'[1]Metabolism Data'!A2</f>
        <v>1</v>
      </c>
      <c r="B621" t="str">
        <f>'[1]Metabolism Data'!B2</f>
        <v>Eastgate</v>
      </c>
      <c r="C621" t="str">
        <f>'[1]Metabolism Data'!C2</f>
        <v>Summer</v>
      </c>
      <c r="D621" t="str">
        <f>'[1]Metabolism Data'!D2</f>
        <v>Buried Down</v>
      </c>
      <c r="E621" t="str">
        <f>'[1]Metabolism Data'!M2</f>
        <v>Glucose</v>
      </c>
      <c r="F621">
        <f>'[1]Metabolism Data'!Y2</f>
        <v>15.963256729484939</v>
      </c>
      <c r="G621">
        <f>'[1]Metabolism Data'!AC2</f>
        <v>2.4611213834385959</v>
      </c>
      <c r="H621">
        <f>F621/AVERAGE($F$617:$F$620)</f>
        <v>2.841049612613006</v>
      </c>
      <c r="I621">
        <f>AVERAGE(H621:H624)</f>
        <v>2.499944259603903</v>
      </c>
      <c r="J621">
        <f>F621-AVERAGE($F$617:$F$620)</f>
        <v>10.344468286433777</v>
      </c>
      <c r="K621">
        <f>AVERAGE(J621:J624)</f>
        <v>8.4278694710833424</v>
      </c>
    </row>
    <row r="622" spans="1:11" x14ac:dyDescent="0.25">
      <c r="A622">
        <f>'[1]Metabolism Data'!A3</f>
        <v>2</v>
      </c>
      <c r="B622" t="str">
        <f>'[1]Metabolism Data'!B3</f>
        <v>Eastgate</v>
      </c>
      <c r="C622" t="str">
        <f>'[1]Metabolism Data'!C3</f>
        <v>Summer</v>
      </c>
      <c r="D622" t="str">
        <f>'[1]Metabolism Data'!D3</f>
        <v>Buried Down</v>
      </c>
      <c r="E622" t="str">
        <f>'[1]Metabolism Data'!M3</f>
        <v>Glucose</v>
      </c>
      <c r="F622">
        <f>'[1]Metabolism Data'!Y3</f>
        <v>18.058817059593249</v>
      </c>
      <c r="G622">
        <f>'[1]Metabolism Data'!AC3</f>
        <v>5.8210448787382942</v>
      </c>
      <c r="H622">
        <f>F622/AVERAGE($F$617:$F$620)</f>
        <v>3.2140055178491105</v>
      </c>
      <c r="J622">
        <f>F622-AVERAGE($F$617:$F$620)</f>
        <v>12.440028616542087</v>
      </c>
    </row>
    <row r="623" spans="1:11" x14ac:dyDescent="0.25">
      <c r="A623">
        <f>'[1]Metabolism Data'!A4</f>
        <v>3</v>
      </c>
      <c r="B623" t="str">
        <f>'[1]Metabolism Data'!B4</f>
        <v>Eastgate</v>
      </c>
      <c r="C623" t="str">
        <f>'[1]Metabolism Data'!C4</f>
        <v>Summer</v>
      </c>
      <c r="D623" t="str">
        <f>'[1]Metabolism Data'!D4</f>
        <v>Buried Down</v>
      </c>
      <c r="E623" t="str">
        <f>'[1]Metabolism Data'!M4</f>
        <v>Glucose</v>
      </c>
      <c r="F623">
        <f>'[1]Metabolism Data'!Y4</f>
        <v>12.198479192329687</v>
      </c>
      <c r="G623">
        <f>'[1]Metabolism Data'!AC4</f>
        <v>4.7118393675891888</v>
      </c>
      <c r="H623">
        <f>F623/AVERAGE($F$617:$F$620)</f>
        <v>2.1710159255801353</v>
      </c>
      <c r="J623">
        <f>F623-AVERAGE($F$617:$F$620)</f>
        <v>6.5796907492785248</v>
      </c>
    </row>
    <row r="624" spans="1:11" x14ac:dyDescent="0.25">
      <c r="A624">
        <f>'[1]Metabolism Data'!A5</f>
        <v>4</v>
      </c>
      <c r="B624" t="str">
        <f>'[1]Metabolism Data'!B5</f>
        <v>Eastgate</v>
      </c>
      <c r="C624" t="str">
        <f>'[1]Metabolism Data'!C5</f>
        <v>Summer</v>
      </c>
      <c r="D624" t="str">
        <f>'[1]Metabolism Data'!D5</f>
        <v>Buried Down</v>
      </c>
      <c r="E624" t="str">
        <f>'[1]Metabolism Data'!M5</f>
        <v>Glucose</v>
      </c>
      <c r="F624">
        <f>'[1]Metabolism Data'!Y5</f>
        <v>9.9660786751301433</v>
      </c>
      <c r="G624">
        <f>'[1]Metabolism Data'!AC5</f>
        <v>3.5553459644322136</v>
      </c>
      <c r="H624">
        <f>F624/AVERAGE($F$617:$F$620)</f>
        <v>1.7737059823733599</v>
      </c>
      <c r="J624">
        <f>F624-AVERAGE($F$617:$F$620)</f>
        <v>4.347290232078981</v>
      </c>
    </row>
    <row r="625" spans="1:11" x14ac:dyDescent="0.25">
      <c r="A625">
        <f>'[1]Metabolism Data'!A26</f>
        <v>25</v>
      </c>
      <c r="B625" t="str">
        <f>'[1]Metabolism Data'!B26</f>
        <v>Eastgate</v>
      </c>
      <c r="C625" t="str">
        <f>'[1]Metabolism Data'!C26</f>
        <v>Summer</v>
      </c>
      <c r="D625" t="str">
        <f>'[1]Metabolism Data'!D26</f>
        <v>Buried Up</v>
      </c>
      <c r="E625" t="str">
        <f>'[1]Metabolism Data'!M26</f>
        <v>Arabinose</v>
      </c>
      <c r="F625">
        <f>'[1]Metabolism Data'!Y26</f>
        <v>11.554584479298251</v>
      </c>
      <c r="G625">
        <f>'[1]Metabolism Data'!AC26</f>
        <v>3.3086278175312969</v>
      </c>
      <c r="H625">
        <f>F625/AVERAGE($F$628)</f>
        <v>1.9620668253454177</v>
      </c>
      <c r="I625">
        <f>AVERAGE(H625:H626)</f>
        <v>1.8123902351180861</v>
      </c>
      <c r="J625">
        <f>F625-AVERAGE($F$628)</f>
        <v>5.665598268411121</v>
      </c>
      <c r="K625">
        <f>AVERAGE(J625:J626)</f>
        <v>4.784154892469763</v>
      </c>
    </row>
    <row r="626" spans="1:11" x14ac:dyDescent="0.25">
      <c r="A626">
        <f>'[1]Metabolism Data'!A27</f>
        <v>26</v>
      </c>
      <c r="B626" t="str">
        <f>'[1]Metabolism Data'!B27</f>
        <v>Eastgate</v>
      </c>
      <c r="C626" t="str">
        <f>'[1]Metabolism Data'!C27</f>
        <v>Summer</v>
      </c>
      <c r="D626" t="str">
        <f>'[1]Metabolism Data'!D27</f>
        <v>Buried Up</v>
      </c>
      <c r="E626" t="str">
        <f>'[1]Metabolism Data'!M27</f>
        <v>Arabinose</v>
      </c>
      <c r="F626">
        <f>'[1]Metabolism Data'!Y27</f>
        <v>9.791697727415535</v>
      </c>
      <c r="G626">
        <f>'[1]Metabolism Data'!AC27</f>
        <v>3.2923170278639278</v>
      </c>
      <c r="H626">
        <f>F626/AVERAGE($F$628)</f>
        <v>1.6627136448907547</v>
      </c>
      <c r="J626">
        <f t="shared" ref="J626:J631" si="85">F626-AVERAGE($F$628)</f>
        <v>3.902711516528405</v>
      </c>
    </row>
    <row r="627" spans="1:11" x14ac:dyDescent="0.25">
      <c r="A627">
        <f>'[1]Metabolism Data'!A28</f>
        <v>27</v>
      </c>
      <c r="B627" t="str">
        <f>'[1]Metabolism Data'!B28</f>
        <v>Eastgate</v>
      </c>
      <c r="C627" t="str">
        <f>'[1]Metabolism Data'!C28</f>
        <v>Summer</v>
      </c>
      <c r="D627" t="str">
        <f>'[1]Metabolism Data'!D28</f>
        <v>Buried Up</v>
      </c>
      <c r="E627" t="str">
        <f>'[1]Metabolism Data'!M28</f>
        <v>Cellobiose</v>
      </c>
      <c r="F627">
        <f>'[1]Metabolism Data'!Y28</f>
        <v>10.085862202216964</v>
      </c>
      <c r="G627">
        <f>'[1]Metabolism Data'!AC28</f>
        <v>3.2565047178538373</v>
      </c>
      <c r="H627">
        <f>F627/AVERAGE($F$628)</f>
        <v>1.7126652773563902</v>
      </c>
      <c r="I627">
        <f>AVERAGE(H627)</f>
        <v>1.7126652773563902</v>
      </c>
      <c r="J627">
        <f t="shared" si="85"/>
        <v>4.1968759913298337</v>
      </c>
      <c r="K627">
        <f>AVERAGE(J627)</f>
        <v>4.1968759913298337</v>
      </c>
    </row>
    <row r="628" spans="1:11" x14ac:dyDescent="0.25">
      <c r="A628">
        <f>'[1]Metabolism Data'!A29</f>
        <v>28</v>
      </c>
      <c r="B628" t="str">
        <f>'[1]Metabolism Data'!B29</f>
        <v>Eastgate</v>
      </c>
      <c r="C628" t="str">
        <f>'[1]Metabolism Data'!C29</f>
        <v>Summer</v>
      </c>
      <c r="D628" t="str">
        <f>'[1]Metabolism Data'!D29</f>
        <v>Buried Up</v>
      </c>
      <c r="E628" t="str">
        <f>'[1]Metabolism Data'!M29</f>
        <v>Control</v>
      </c>
      <c r="F628">
        <f>'[1]Metabolism Data'!Y29</f>
        <v>5.88898621088713</v>
      </c>
      <c r="G628">
        <f>'[1]Metabolism Data'!AC29</f>
        <v>2.0159880049979892</v>
      </c>
      <c r="H628" s="2"/>
      <c r="I628" s="2"/>
      <c r="J628" s="2"/>
      <c r="K628" s="2"/>
    </row>
    <row r="629" spans="1:11" x14ac:dyDescent="0.25">
      <c r="A629">
        <f>'[1]Metabolism Data'!A23</f>
        <v>22</v>
      </c>
      <c r="B629" t="str">
        <f>'[1]Metabolism Data'!B23</f>
        <v>Eastgate</v>
      </c>
      <c r="C629" t="str">
        <f>'[1]Metabolism Data'!C23</f>
        <v>Summer</v>
      </c>
      <c r="D629" t="str">
        <f>'[1]Metabolism Data'!D23</f>
        <v>Buried Up</v>
      </c>
      <c r="E629" t="str">
        <f>'[1]Metabolism Data'!M23</f>
        <v>Glucose</v>
      </c>
      <c r="F629">
        <f>'[1]Metabolism Data'!Y23</f>
        <v>8.8343301886572405</v>
      </c>
      <c r="G629">
        <f>'[1]Metabolism Data'!AC23</f>
        <v>2.7932941623160188</v>
      </c>
      <c r="H629">
        <f>F629/AVERAGE($F$628)</f>
        <v>1.5001444853657446</v>
      </c>
      <c r="I629">
        <f>AVERAGE(H629:H631)</f>
        <v>1.8500856520170104</v>
      </c>
      <c r="J629">
        <f t="shared" si="85"/>
        <v>2.9453439777701105</v>
      </c>
      <c r="K629">
        <f>AVERAGE(J629:J631)</f>
        <v>5.0061426828011717</v>
      </c>
    </row>
    <row r="630" spans="1:11" x14ac:dyDescent="0.25">
      <c r="A630">
        <f>'[1]Metabolism Data'!A24</f>
        <v>23</v>
      </c>
      <c r="B630" t="str">
        <f>'[1]Metabolism Data'!B24</f>
        <v>Eastgate</v>
      </c>
      <c r="C630" t="str">
        <f>'[1]Metabolism Data'!C24</f>
        <v>Summer</v>
      </c>
      <c r="D630" t="str">
        <f>'[1]Metabolism Data'!D24</f>
        <v>Buried Up</v>
      </c>
      <c r="E630" t="str">
        <f>'[1]Metabolism Data'!M24</f>
        <v>Glucose</v>
      </c>
      <c r="F630">
        <f>'[1]Metabolism Data'!Y24</f>
        <v>12.642686195554639</v>
      </c>
      <c r="G630">
        <f>'[1]Metabolism Data'!AC24</f>
        <v>1.9121870500159646</v>
      </c>
      <c r="H630">
        <f>F630/AVERAGE($F$628)</f>
        <v>2.1468357613372837</v>
      </c>
      <c r="J630">
        <f t="shared" si="85"/>
        <v>6.7536999846675085</v>
      </c>
    </row>
    <row r="631" spans="1:11" x14ac:dyDescent="0.25">
      <c r="A631">
        <f>'[1]Metabolism Data'!A25</f>
        <v>24</v>
      </c>
      <c r="B631" t="str">
        <f>'[1]Metabolism Data'!B25</f>
        <v>Eastgate</v>
      </c>
      <c r="C631" t="str">
        <f>'[1]Metabolism Data'!C25</f>
        <v>Summer</v>
      </c>
      <c r="D631" t="str">
        <f>'[1]Metabolism Data'!D25</f>
        <v>Buried Up</v>
      </c>
      <c r="E631" t="str">
        <f>'[1]Metabolism Data'!M25</f>
        <v>Glucose</v>
      </c>
      <c r="F631">
        <f>'[1]Metabolism Data'!Y25</f>
        <v>11.208370296853024</v>
      </c>
      <c r="G631">
        <f>'[1]Metabolism Data'!AC25</f>
        <v>3.4910738372092576</v>
      </c>
      <c r="H631">
        <f>F631/AVERAGE($F$628)</f>
        <v>1.9032767093480034</v>
      </c>
      <c r="J631">
        <f t="shared" si="85"/>
        <v>5.3193840859658943</v>
      </c>
    </row>
    <row r="632" spans="1:11" x14ac:dyDescent="0.25">
      <c r="A632">
        <f>'[1]Metabolism Data'!A116</f>
        <v>115</v>
      </c>
      <c r="B632" t="str">
        <f>'[1]Metabolism Data'!B116</f>
        <v>Este</v>
      </c>
      <c r="C632" t="str">
        <f>'[1]Metabolism Data'!C116</f>
        <v>Summer</v>
      </c>
      <c r="D632" t="str">
        <f>'[1]Metabolism Data'!D116</f>
        <v>Buried Down</v>
      </c>
      <c r="E632" t="str">
        <f>'[1]Metabolism Data'!M116</f>
        <v>Arabinose</v>
      </c>
      <c r="F632">
        <f>'[1]Metabolism Data'!Y116</f>
        <v>11.736628256119443</v>
      </c>
      <c r="G632">
        <f>'[1]Metabolism Data'!AC116</f>
        <v>4.6907305583754582</v>
      </c>
      <c r="H632">
        <f>F632/AVERAGE($F$648:$F$655)</f>
        <v>2.4300276989402181</v>
      </c>
      <c r="I632">
        <f>AVERAGE(H632:H639)</f>
        <v>2.2504402032490898</v>
      </c>
      <c r="J632">
        <f>F632-AVERAGE($F$648:$F$655)</f>
        <v>6.9067951388928321</v>
      </c>
      <c r="K632">
        <f>AVERAGE(J632:J639)</f>
        <v>6.0394175047640282</v>
      </c>
    </row>
    <row r="633" spans="1:11" x14ac:dyDescent="0.25">
      <c r="A633">
        <f>'[1]Metabolism Data'!A117</f>
        <v>116</v>
      </c>
      <c r="B633" t="str">
        <f>'[1]Metabolism Data'!B117</f>
        <v>Este</v>
      </c>
      <c r="C633" t="str">
        <f>'[1]Metabolism Data'!C117</f>
        <v>Summer</v>
      </c>
      <c r="D633" t="str">
        <f>'[1]Metabolism Data'!D117</f>
        <v>Buried Down</v>
      </c>
      <c r="E633" t="str">
        <f>'[1]Metabolism Data'!M117</f>
        <v>Arabinose</v>
      </c>
      <c r="F633">
        <f>'[1]Metabolism Data'!Y117</f>
        <v>11.3482754264314</v>
      </c>
      <c r="G633">
        <f>'[1]Metabolism Data'!AC117</f>
        <v>6.763229629629075</v>
      </c>
      <c r="H633">
        <f t="shared" ref="H633:H647" si="86">F633/AVERAGE($F$648:$F$655)</f>
        <v>2.349620608205985</v>
      </c>
      <c r="J633">
        <f t="shared" ref="J633:J647" si="87">F633-AVERAGE($F$648:$F$655)</f>
        <v>6.5184423092047883</v>
      </c>
    </row>
    <row r="634" spans="1:11" x14ac:dyDescent="0.25">
      <c r="A634">
        <f>'[1]Metabolism Data'!A118</f>
        <v>117</v>
      </c>
      <c r="B634" t="str">
        <f>'[1]Metabolism Data'!B118</f>
        <v>Este</v>
      </c>
      <c r="C634" t="str">
        <f>'[1]Metabolism Data'!C118</f>
        <v>Summer</v>
      </c>
      <c r="D634" t="str">
        <f>'[1]Metabolism Data'!D118</f>
        <v>Buried Down</v>
      </c>
      <c r="E634" t="str">
        <f>'[1]Metabolism Data'!M118</f>
        <v>Arabinose</v>
      </c>
      <c r="F634">
        <f>'[1]Metabolism Data'!Y118</f>
        <v>11.438922161532416</v>
      </c>
      <c r="G634">
        <f>'[1]Metabolism Data'!AC118</f>
        <v>6.7236368436158722</v>
      </c>
      <c r="H634">
        <f t="shared" si="86"/>
        <v>2.3683886966473238</v>
      </c>
      <c r="J634">
        <f t="shared" si="87"/>
        <v>6.6090890443058044</v>
      </c>
    </row>
    <row r="635" spans="1:11" x14ac:dyDescent="0.25">
      <c r="A635">
        <f>'[1]Metabolism Data'!A119</f>
        <v>118</v>
      </c>
      <c r="B635" t="str">
        <f>'[1]Metabolism Data'!B119</f>
        <v>Este</v>
      </c>
      <c r="C635" t="str">
        <f>'[1]Metabolism Data'!C119</f>
        <v>Summer</v>
      </c>
      <c r="D635" t="str">
        <f>'[1]Metabolism Data'!D119</f>
        <v>Buried Down</v>
      </c>
      <c r="E635" t="str">
        <f>'[1]Metabolism Data'!M119</f>
        <v>Arabinose</v>
      </c>
      <c r="F635">
        <f>'[1]Metabolism Data'!Y119</f>
        <v>10.422343013681616</v>
      </c>
      <c r="G635">
        <f>'[1]Metabolism Data'!AC119</f>
        <v>6.1674728340496232</v>
      </c>
      <c r="H635">
        <f t="shared" si="86"/>
        <v>2.1579095510584301</v>
      </c>
      <c r="J635">
        <f t="shared" si="87"/>
        <v>5.5925098964550042</v>
      </c>
    </row>
    <row r="636" spans="1:11" x14ac:dyDescent="0.25">
      <c r="A636">
        <f>'[1]Metabolism Data'!A120</f>
        <v>119</v>
      </c>
      <c r="B636" t="str">
        <f>'[1]Metabolism Data'!B120</f>
        <v>Este</v>
      </c>
      <c r="C636" t="str">
        <f>'[1]Metabolism Data'!C120</f>
        <v>Summer</v>
      </c>
      <c r="D636" t="str">
        <f>'[1]Metabolism Data'!D120</f>
        <v>Buried Down</v>
      </c>
      <c r="E636" t="str">
        <f>'[1]Metabolism Data'!M120</f>
        <v>Arabinose</v>
      </c>
      <c r="F636">
        <f>'[1]Metabolism Data'!Y120</f>
        <v>11.297042070501348</v>
      </c>
      <c r="G636">
        <f>'[1]Metabolism Data'!AC120</f>
        <v>4.2643282237938491</v>
      </c>
      <c r="H636">
        <f t="shared" si="86"/>
        <v>2.3390129216283024</v>
      </c>
      <c r="J636">
        <f t="shared" si="87"/>
        <v>6.4672089532747368</v>
      </c>
    </row>
    <row r="637" spans="1:11" x14ac:dyDescent="0.25">
      <c r="A637">
        <f>'[1]Metabolism Data'!A121</f>
        <v>120</v>
      </c>
      <c r="B637" t="str">
        <f>'[1]Metabolism Data'!B121</f>
        <v>Este</v>
      </c>
      <c r="C637" t="str">
        <f>'[1]Metabolism Data'!C121</f>
        <v>Summer</v>
      </c>
      <c r="D637" t="str">
        <f>'[1]Metabolism Data'!D121</f>
        <v>Buried Down</v>
      </c>
      <c r="E637" t="str">
        <f>'[1]Metabolism Data'!M121</f>
        <v>Arabinose</v>
      </c>
      <c r="F637">
        <f>'[1]Metabolism Data'!Y121</f>
        <v>9.13421270144155</v>
      </c>
      <c r="G637">
        <f>'[1]Metabolism Data'!AC121</f>
        <v>5.5653915482831477</v>
      </c>
      <c r="H637">
        <f t="shared" si="86"/>
        <v>1.891206689701652</v>
      </c>
      <c r="J637">
        <f t="shared" si="87"/>
        <v>4.3043795842149386</v>
      </c>
    </row>
    <row r="638" spans="1:11" x14ac:dyDescent="0.25">
      <c r="A638">
        <f>'[1]Metabolism Data'!A122</f>
        <v>121</v>
      </c>
      <c r="B638" t="str">
        <f>'[1]Metabolism Data'!B122</f>
        <v>Este</v>
      </c>
      <c r="C638" t="str">
        <f>'[1]Metabolism Data'!C122</f>
        <v>Summer</v>
      </c>
      <c r="D638" t="str">
        <f>'[1]Metabolism Data'!D122</f>
        <v>Buried Down</v>
      </c>
      <c r="E638" t="str">
        <f>'[1]Metabolism Data'!M122</f>
        <v>Arabinose</v>
      </c>
      <c r="F638">
        <f>'[1]Metabolism Data'!Y122</f>
        <v>9.7979068503154352</v>
      </c>
      <c r="G638">
        <f>'[1]Metabolism Data'!AC122</f>
        <v>3.8099638636362529</v>
      </c>
      <c r="H638">
        <f t="shared" si="86"/>
        <v>2.0286222344555029</v>
      </c>
      <c r="J638">
        <f t="shared" si="87"/>
        <v>4.9680737330888238</v>
      </c>
    </row>
    <row r="639" spans="1:11" x14ac:dyDescent="0.25">
      <c r="A639">
        <f>'[1]Metabolism Data'!A123</f>
        <v>122</v>
      </c>
      <c r="B639" t="str">
        <f>'[1]Metabolism Data'!B123</f>
        <v>Este</v>
      </c>
      <c r="C639" t="str">
        <f>'[1]Metabolism Data'!C123</f>
        <v>Summer</v>
      </c>
      <c r="D639" t="str">
        <f>'[1]Metabolism Data'!D123</f>
        <v>Buried Down</v>
      </c>
      <c r="E639" t="str">
        <f>'[1]Metabolism Data'!M123</f>
        <v>Arabinose</v>
      </c>
      <c r="F639">
        <f>'[1]Metabolism Data'!Y123</f>
        <v>11.778674495901919</v>
      </c>
      <c r="G639">
        <f>'[1]Metabolism Data'!AC123</f>
        <v>4.7043236842103475</v>
      </c>
      <c r="H639">
        <f t="shared" si="86"/>
        <v>2.4387332253553047</v>
      </c>
      <c r="J639">
        <f t="shared" si="87"/>
        <v>6.9488413786753078</v>
      </c>
    </row>
    <row r="640" spans="1:11" x14ac:dyDescent="0.25">
      <c r="A640">
        <f>'[1]Metabolism Data'!A124</f>
        <v>123</v>
      </c>
      <c r="B640" t="str">
        <f>'[1]Metabolism Data'!B124</f>
        <v>Este</v>
      </c>
      <c r="C640" t="str">
        <f>'[1]Metabolism Data'!C124</f>
        <v>Summer</v>
      </c>
      <c r="D640" t="str">
        <f>'[1]Metabolism Data'!D124</f>
        <v>Buried Down</v>
      </c>
      <c r="E640" t="str">
        <f>'[1]Metabolism Data'!M124</f>
        <v>Cellobiose</v>
      </c>
      <c r="F640">
        <f>'[1]Metabolism Data'!Y124</f>
        <v>10.737474263978923</v>
      </c>
      <c r="G640">
        <f>'[1]Metabolism Data'!AC124</f>
        <v>5.0885989935444638</v>
      </c>
      <c r="H640">
        <f t="shared" si="86"/>
        <v>2.2231563706997397</v>
      </c>
      <c r="I640">
        <f>AVERAGE(H640:H647)</f>
        <v>2.1984597933575283</v>
      </c>
      <c r="J640">
        <f t="shared" si="87"/>
        <v>5.9076411467523116</v>
      </c>
      <c r="K640">
        <f>AVERAGE(J640:J647)</f>
        <v>5.788360799622752</v>
      </c>
    </row>
    <row r="641" spans="1:11" x14ac:dyDescent="0.25">
      <c r="A641">
        <f>'[1]Metabolism Data'!A125</f>
        <v>124</v>
      </c>
      <c r="B641" t="str">
        <f>'[1]Metabolism Data'!B125</f>
        <v>Este</v>
      </c>
      <c r="C641" t="str">
        <f>'[1]Metabolism Data'!C125</f>
        <v>Summer</v>
      </c>
      <c r="D641" t="str">
        <f>'[1]Metabolism Data'!D125</f>
        <v>Buried Down</v>
      </c>
      <c r="E641" t="str">
        <f>'[1]Metabolism Data'!M125</f>
        <v>Cellobiose</v>
      </c>
      <c r="F641">
        <f>'[1]Metabolism Data'!Y125</f>
        <v>10.696646712670875</v>
      </c>
      <c r="G641">
        <f>'[1]Metabolism Data'!AC125</f>
        <v>6.0760674418608227</v>
      </c>
      <c r="H641">
        <f t="shared" si="86"/>
        <v>2.2147031694571484</v>
      </c>
      <c r="J641">
        <f t="shared" si="87"/>
        <v>5.8668135954442633</v>
      </c>
    </row>
    <row r="642" spans="1:11" x14ac:dyDescent="0.25">
      <c r="A642">
        <f>'[1]Metabolism Data'!A126</f>
        <v>125</v>
      </c>
      <c r="B642" t="str">
        <f>'[1]Metabolism Data'!B126</f>
        <v>Este</v>
      </c>
      <c r="C642" t="str">
        <f>'[1]Metabolism Data'!C126</f>
        <v>Summer</v>
      </c>
      <c r="D642" t="str">
        <f>'[1]Metabolism Data'!D126</f>
        <v>Buried Down</v>
      </c>
      <c r="E642" t="str">
        <f>'[1]Metabolism Data'!M126</f>
        <v>Cellobiose</v>
      </c>
      <c r="F642">
        <f>'[1]Metabolism Data'!Y126</f>
        <v>11.091578461734674</v>
      </c>
      <c r="G642">
        <f>'[1]Metabolism Data'!AC126</f>
        <v>5.6617167874703664</v>
      </c>
      <c r="H642">
        <f t="shared" si="86"/>
        <v>2.2964724023640146</v>
      </c>
      <c r="J642">
        <f t="shared" si="87"/>
        <v>6.2617453445080624</v>
      </c>
    </row>
    <row r="643" spans="1:11" x14ac:dyDescent="0.25">
      <c r="A643">
        <f>'[1]Metabolism Data'!A127</f>
        <v>126</v>
      </c>
      <c r="B643" t="str">
        <f>'[1]Metabolism Data'!B127</f>
        <v>Este</v>
      </c>
      <c r="C643" t="str">
        <f>'[1]Metabolism Data'!C127</f>
        <v>Summer</v>
      </c>
      <c r="D643" t="str">
        <f>'[1]Metabolism Data'!D127</f>
        <v>Buried Down</v>
      </c>
      <c r="E643" t="str">
        <f>'[1]Metabolism Data'!M127</f>
        <v>Cellobiose</v>
      </c>
      <c r="F643">
        <f>'[1]Metabolism Data'!Y127</f>
        <v>10.017066361775941</v>
      </c>
      <c r="G643">
        <f>'[1]Metabolism Data'!AC127</f>
        <v>4.2048951022793579</v>
      </c>
      <c r="H643">
        <f t="shared" si="86"/>
        <v>2.0739984423163556</v>
      </c>
      <c r="J643">
        <f t="shared" si="87"/>
        <v>5.1872332445493292</v>
      </c>
    </row>
    <row r="644" spans="1:11" x14ac:dyDescent="0.25">
      <c r="A644">
        <f>'[1]Metabolism Data'!A128</f>
        <v>127</v>
      </c>
      <c r="B644" t="str">
        <f>'[1]Metabolism Data'!B128</f>
        <v>Este</v>
      </c>
      <c r="C644" t="str">
        <f>'[1]Metabolism Data'!C128</f>
        <v>Summer</v>
      </c>
      <c r="D644" t="str">
        <f>'[1]Metabolism Data'!D128</f>
        <v>Buried Down</v>
      </c>
      <c r="E644" t="str">
        <f>'[1]Metabolism Data'!M128</f>
        <v>Cellobiose</v>
      </c>
      <c r="F644">
        <f>'[1]Metabolism Data'!Y128</f>
        <v>11.405561467201551</v>
      </c>
      <c r="G644">
        <f>'[1]Metabolism Data'!AC128</f>
        <v>6.0444395604394856</v>
      </c>
      <c r="H644">
        <f t="shared" si="86"/>
        <v>2.3614814819421457</v>
      </c>
      <c r="J644">
        <f t="shared" si="87"/>
        <v>6.5757283499749395</v>
      </c>
    </row>
    <row r="645" spans="1:11" x14ac:dyDescent="0.25">
      <c r="A645">
        <f>'[1]Metabolism Data'!A129</f>
        <v>128</v>
      </c>
      <c r="B645" t="str">
        <f>'[1]Metabolism Data'!B129</f>
        <v>Este</v>
      </c>
      <c r="C645" t="str">
        <f>'[1]Metabolism Data'!C129</f>
        <v>Summer</v>
      </c>
      <c r="D645" t="str">
        <f>'[1]Metabolism Data'!D129</f>
        <v>Buried Down</v>
      </c>
      <c r="E645" t="str">
        <f>'[1]Metabolism Data'!M129</f>
        <v>Cellobiose</v>
      </c>
      <c r="F645">
        <f>'[1]Metabolism Data'!Y129</f>
        <v>7.1738857016953146</v>
      </c>
      <c r="G645">
        <f>'[1]Metabolism Data'!AC129</f>
        <v>9.1875481318681782</v>
      </c>
      <c r="H645">
        <f t="shared" si="86"/>
        <v>1.4853278628009214</v>
      </c>
      <c r="J645">
        <f t="shared" si="87"/>
        <v>2.3440525844687032</v>
      </c>
    </row>
    <row r="646" spans="1:11" x14ac:dyDescent="0.25">
      <c r="A646">
        <f>'[1]Metabolism Data'!A130</f>
        <v>129</v>
      </c>
      <c r="B646" t="str">
        <f>'[1]Metabolism Data'!B130</f>
        <v>Este</v>
      </c>
      <c r="C646" t="str">
        <f>'[1]Metabolism Data'!C130</f>
        <v>Summer</v>
      </c>
      <c r="D646" t="str">
        <f>'[1]Metabolism Data'!D130</f>
        <v>Buried Down</v>
      </c>
      <c r="E646" t="str">
        <f>'[1]Metabolism Data'!M130</f>
        <v>Cellobiose</v>
      </c>
      <c r="F646">
        <f>'[1]Metabolism Data'!Y130</f>
        <v>12.586279556658811</v>
      </c>
      <c r="G646">
        <f>'[1]Metabolism Data'!AC130</f>
        <v>4.7667976955630733</v>
      </c>
      <c r="H646">
        <f t="shared" si="86"/>
        <v>2.6059450194598255</v>
      </c>
      <c r="J646">
        <f t="shared" si="87"/>
        <v>7.7564464394321995</v>
      </c>
    </row>
    <row r="647" spans="1:11" x14ac:dyDescent="0.25">
      <c r="A647">
        <f>'[1]Metabolism Data'!A131</f>
        <v>130</v>
      </c>
      <c r="B647" t="str">
        <f>'[1]Metabolism Data'!B131</f>
        <v>Este</v>
      </c>
      <c r="C647" t="str">
        <f>'[1]Metabolism Data'!C131</f>
        <v>Summer</v>
      </c>
      <c r="D647" t="str">
        <f>'[1]Metabolism Data'!D131</f>
        <v>Buried Down</v>
      </c>
      <c r="E647" t="str">
        <f>'[1]Metabolism Data'!M131</f>
        <v>Cellobiose</v>
      </c>
      <c r="F647">
        <f>'[1]Metabolism Data'!Y131</f>
        <v>11.237058809078807</v>
      </c>
      <c r="G647">
        <f>'[1]Metabolism Data'!AC131</f>
        <v>5.9076845057947178</v>
      </c>
      <c r="H647">
        <f t="shared" si="86"/>
        <v>2.3265935978200742</v>
      </c>
      <c r="J647">
        <f t="shared" si="87"/>
        <v>6.4072256918521955</v>
      </c>
    </row>
    <row r="648" spans="1:11" x14ac:dyDescent="0.25">
      <c r="A648">
        <f>'[1]Metabolism Data'!A132</f>
        <v>131</v>
      </c>
      <c r="B648" t="str">
        <f>'[1]Metabolism Data'!B132</f>
        <v>Este</v>
      </c>
      <c r="C648" t="str">
        <f>'[1]Metabolism Data'!C132</f>
        <v>Summer</v>
      </c>
      <c r="D648" t="str">
        <f>'[1]Metabolism Data'!D132</f>
        <v>Buried Down</v>
      </c>
      <c r="E648" t="str">
        <f>'[1]Metabolism Data'!M132</f>
        <v>Control</v>
      </c>
      <c r="F648">
        <f>'[1]Metabolism Data'!Y132</f>
        <v>5.1177958183206931</v>
      </c>
      <c r="G648">
        <f>'[1]Metabolism Data'!AC132</f>
        <v>5.8867585284277384</v>
      </c>
      <c r="H648" s="2"/>
      <c r="I648" s="2"/>
      <c r="J648" s="2"/>
      <c r="K648" s="2"/>
    </row>
    <row r="649" spans="1:11" x14ac:dyDescent="0.25">
      <c r="A649">
        <f>'[1]Metabolism Data'!A133</f>
        <v>132</v>
      </c>
      <c r="B649" t="str">
        <f>'[1]Metabolism Data'!B133</f>
        <v>Este</v>
      </c>
      <c r="C649" t="str">
        <f>'[1]Metabolism Data'!C133</f>
        <v>Summer</v>
      </c>
      <c r="D649" t="str">
        <f>'[1]Metabolism Data'!D133</f>
        <v>Buried Down</v>
      </c>
      <c r="E649" t="str">
        <f>'[1]Metabolism Data'!M133</f>
        <v>Control</v>
      </c>
      <c r="F649">
        <f>'[1]Metabolism Data'!Y133</f>
        <v>6.9888695432909467</v>
      </c>
      <c r="G649">
        <f>'[1]Metabolism Data'!AC133</f>
        <v>3.474306039205501</v>
      </c>
      <c r="H649" s="2"/>
      <c r="I649" s="2"/>
      <c r="J649" s="2"/>
      <c r="K649" s="2"/>
    </row>
    <row r="650" spans="1:11" x14ac:dyDescent="0.25">
      <c r="A650">
        <f>'[1]Metabolism Data'!A134</f>
        <v>133</v>
      </c>
      <c r="B650" t="str">
        <f>'[1]Metabolism Data'!B134</f>
        <v>Este</v>
      </c>
      <c r="C650" t="str">
        <f>'[1]Metabolism Data'!C134</f>
        <v>Summer</v>
      </c>
      <c r="D650" t="str">
        <f>'[1]Metabolism Data'!D134</f>
        <v>Buried Down</v>
      </c>
      <c r="E650" t="str">
        <f>'[1]Metabolism Data'!M134</f>
        <v>Control</v>
      </c>
      <c r="F650">
        <f>'[1]Metabolism Data'!Y134</f>
        <v>4.2885138778881284</v>
      </c>
      <c r="G650">
        <f>'[1]Metabolism Data'!AC134</f>
        <v>7.609433989267389</v>
      </c>
      <c r="H650" s="2"/>
      <c r="I650" s="2"/>
      <c r="J650" s="2"/>
      <c r="K650" s="2"/>
    </row>
    <row r="651" spans="1:11" x14ac:dyDescent="0.25">
      <c r="A651">
        <f>'[1]Metabolism Data'!A135</f>
        <v>134</v>
      </c>
      <c r="B651" t="str">
        <f>'[1]Metabolism Data'!B135</f>
        <v>Este</v>
      </c>
      <c r="C651" t="str">
        <f>'[1]Metabolism Data'!C135</f>
        <v>Summer</v>
      </c>
      <c r="D651" t="str">
        <f>'[1]Metabolism Data'!D135</f>
        <v>Buried Down</v>
      </c>
      <c r="E651" t="str">
        <f>'[1]Metabolism Data'!M135</f>
        <v>Control</v>
      </c>
      <c r="F651">
        <f>'[1]Metabolism Data'!Y135</f>
        <v>4.5362912254389753</v>
      </c>
      <c r="G651">
        <f>'[1]Metabolism Data'!AC135</f>
        <v>4.0507442016808612</v>
      </c>
      <c r="H651" s="2"/>
      <c r="I651" s="2"/>
      <c r="J651" s="2"/>
      <c r="K651" s="2"/>
    </row>
    <row r="652" spans="1:11" x14ac:dyDescent="0.25">
      <c r="A652">
        <f>'[1]Metabolism Data'!A136</f>
        <v>135</v>
      </c>
      <c r="B652" t="str">
        <f>'[1]Metabolism Data'!B136</f>
        <v>Este</v>
      </c>
      <c r="C652" t="str">
        <f>'[1]Metabolism Data'!C136</f>
        <v>Summer</v>
      </c>
      <c r="D652" t="str">
        <f>'[1]Metabolism Data'!D136</f>
        <v>Buried Down</v>
      </c>
      <c r="E652" t="str">
        <f>'[1]Metabolism Data'!M136</f>
        <v>Control</v>
      </c>
      <c r="F652">
        <f>'[1]Metabolism Data'!Y136</f>
        <v>4.9800787984766179</v>
      </c>
      <c r="G652">
        <f>'[1]Metabolism Data'!AC136</f>
        <v>4.8511087165410256</v>
      </c>
      <c r="H652" s="2"/>
      <c r="I652" s="2"/>
      <c r="J652" s="2"/>
      <c r="K652" s="2"/>
    </row>
    <row r="653" spans="1:11" x14ac:dyDescent="0.25">
      <c r="A653">
        <f>'[1]Metabolism Data'!A137</f>
        <v>136</v>
      </c>
      <c r="B653" t="str">
        <f>'[1]Metabolism Data'!B137</f>
        <v>Este</v>
      </c>
      <c r="C653" t="str">
        <f>'[1]Metabolism Data'!C137</f>
        <v>Summer</v>
      </c>
      <c r="D653" t="str">
        <f>'[1]Metabolism Data'!D137</f>
        <v>Buried Down</v>
      </c>
      <c r="E653" t="str">
        <f>'[1]Metabolism Data'!M137</f>
        <v>Control</v>
      </c>
      <c r="F653">
        <f>'[1]Metabolism Data'!Y137</f>
        <v>3.5699241803747492</v>
      </c>
      <c r="G653">
        <f>'[1]Metabolism Data'!AC137</f>
        <v>3.000757149013352</v>
      </c>
      <c r="H653" s="2"/>
      <c r="I653" s="2"/>
      <c r="J653" s="2"/>
      <c r="K653" s="2"/>
    </row>
    <row r="654" spans="1:11" x14ac:dyDescent="0.25">
      <c r="A654">
        <f>'[1]Metabolism Data'!A138</f>
        <v>137</v>
      </c>
      <c r="B654" t="str">
        <f>'[1]Metabolism Data'!B138</f>
        <v>Este</v>
      </c>
      <c r="C654" t="str">
        <f>'[1]Metabolism Data'!C138</f>
        <v>Summer</v>
      </c>
      <c r="D654" t="str">
        <f>'[1]Metabolism Data'!D138</f>
        <v>Buried Down</v>
      </c>
      <c r="E654" t="str">
        <f>'[1]Metabolism Data'!M138</f>
        <v>Control</v>
      </c>
      <c r="F654">
        <f>'[1]Metabolism Data'!Y138</f>
        <v>5.3448395517068183</v>
      </c>
      <c r="G654">
        <f>'[1]Metabolism Data'!AC138</f>
        <v>2.9431734368829985</v>
      </c>
      <c r="H654" s="2"/>
      <c r="I654" s="2"/>
      <c r="J654" s="2"/>
      <c r="K654" s="2"/>
    </row>
    <row r="655" spans="1:11" x14ac:dyDescent="0.25">
      <c r="A655">
        <f>'[1]Metabolism Data'!A139</f>
        <v>138</v>
      </c>
      <c r="B655" t="str">
        <f>'[1]Metabolism Data'!B139</f>
        <v>Este</v>
      </c>
      <c r="C655" t="str">
        <f>'[1]Metabolism Data'!C139</f>
        <v>Summer</v>
      </c>
      <c r="D655" t="str">
        <f>'[1]Metabolism Data'!D139</f>
        <v>Buried Down</v>
      </c>
      <c r="E655" t="str">
        <f>'[1]Metabolism Data'!M139</f>
        <v>Control</v>
      </c>
      <c r="F655">
        <f>'[1]Metabolism Data'!Y139</f>
        <v>3.8123519423159604</v>
      </c>
      <c r="G655">
        <f>'[1]Metabolism Data'!AC139</f>
        <v>2.8385224518387711</v>
      </c>
      <c r="H655" s="2"/>
      <c r="I655" s="2"/>
      <c r="J655" s="2"/>
      <c r="K655" s="2"/>
    </row>
    <row r="656" spans="1:11" x14ac:dyDescent="0.25">
      <c r="A656">
        <f>'[1]Metabolism Data'!A109</f>
        <v>108</v>
      </c>
      <c r="B656" t="str">
        <f>'[1]Metabolism Data'!B109</f>
        <v>Este</v>
      </c>
      <c r="C656" t="str">
        <f>'[1]Metabolism Data'!C109</f>
        <v>Summer</v>
      </c>
      <c r="D656" t="str">
        <f>'[1]Metabolism Data'!D109</f>
        <v>Buried Down</v>
      </c>
      <c r="E656" t="str">
        <f>'[1]Metabolism Data'!M109</f>
        <v>Glucose</v>
      </c>
      <c r="F656">
        <f>'[1]Metabolism Data'!Y109</f>
        <v>8.160823771054547</v>
      </c>
      <c r="G656">
        <f>'[1]Metabolism Data'!AC109</f>
        <v>7.0694179672138917</v>
      </c>
      <c r="H656">
        <f t="shared" ref="H656:H661" si="88">F656/AVERAGE($F$648:$F$655)</f>
        <v>1.6896699270927726</v>
      </c>
      <c r="I656">
        <f>AVERAGE(H656:H662)</f>
        <v>2.1025280896564231</v>
      </c>
      <c r="J656">
        <f t="shared" ref="J656:J662" si="89">F656-AVERAGE($F$648:$F$655)</f>
        <v>3.3309906538279357</v>
      </c>
      <c r="K656">
        <f>AVERAGE(J656:J662)</f>
        <v>5.325026680095184</v>
      </c>
    </row>
    <row r="657" spans="1:11" x14ac:dyDescent="0.25">
      <c r="A657">
        <f>'[1]Metabolism Data'!A110</f>
        <v>109</v>
      </c>
      <c r="B657" t="str">
        <f>'[1]Metabolism Data'!B110</f>
        <v>Este</v>
      </c>
      <c r="C657" t="str">
        <f>'[1]Metabolism Data'!C110</f>
        <v>Summer</v>
      </c>
      <c r="D657" t="str">
        <f>'[1]Metabolism Data'!D110</f>
        <v>Buried Down</v>
      </c>
      <c r="E657" t="str">
        <f>'[1]Metabolism Data'!M110</f>
        <v>Glucose</v>
      </c>
      <c r="F657">
        <f>'[1]Metabolism Data'!Y110</f>
        <v>11.968998601095663</v>
      </c>
      <c r="G657">
        <f>'[1]Metabolism Data'!AC110</f>
        <v>5.1991129641693279</v>
      </c>
      <c r="H657">
        <f t="shared" si="88"/>
        <v>2.4781391635263179</v>
      </c>
      <c r="J657">
        <f t="shared" si="89"/>
        <v>7.1391654838690517</v>
      </c>
    </row>
    <row r="658" spans="1:11" x14ac:dyDescent="0.25">
      <c r="A658">
        <f>'[1]Metabolism Data'!A111</f>
        <v>110</v>
      </c>
      <c r="B658" t="str">
        <f>'[1]Metabolism Data'!B111</f>
        <v>Este</v>
      </c>
      <c r="C658" t="str">
        <f>'[1]Metabolism Data'!C111</f>
        <v>Summer</v>
      </c>
      <c r="D658" t="str">
        <f>'[1]Metabolism Data'!D111</f>
        <v>Buried Down</v>
      </c>
      <c r="E658" t="str">
        <f>'[1]Metabolism Data'!M111</f>
        <v>Glucose</v>
      </c>
      <c r="F658">
        <f>'[1]Metabolism Data'!Y111</f>
        <v>10.435830425347582</v>
      </c>
      <c r="G658">
        <f>'[1]Metabolism Data'!AC111</f>
        <v>4.9749853062894465</v>
      </c>
      <c r="H658">
        <f t="shared" si="88"/>
        <v>2.1607020723192294</v>
      </c>
      <c r="J658">
        <f t="shared" si="89"/>
        <v>5.6059973081209709</v>
      </c>
    </row>
    <row r="659" spans="1:11" x14ac:dyDescent="0.25">
      <c r="A659">
        <f>'[1]Metabolism Data'!A112</f>
        <v>111</v>
      </c>
      <c r="B659" t="str">
        <f>'[1]Metabolism Data'!B112</f>
        <v>Este</v>
      </c>
      <c r="C659" t="str">
        <f>'[1]Metabolism Data'!C112</f>
        <v>Summer</v>
      </c>
      <c r="D659" t="str">
        <f>'[1]Metabolism Data'!D112</f>
        <v>Buried Down</v>
      </c>
      <c r="E659" t="str">
        <f>'[1]Metabolism Data'!M112</f>
        <v>Glucose</v>
      </c>
      <c r="F659">
        <f>'[1]Metabolism Data'!Y112</f>
        <v>7.9743682449496402</v>
      </c>
      <c r="G659">
        <f>'[1]Metabolism Data'!AC112</f>
        <v>6.5145558562195198</v>
      </c>
      <c r="H659">
        <f t="shared" si="88"/>
        <v>1.6510649646480302</v>
      </c>
      <c r="J659">
        <f t="shared" si="89"/>
        <v>3.1445351277230289</v>
      </c>
    </row>
    <row r="660" spans="1:11" x14ac:dyDescent="0.25">
      <c r="A660">
        <f>'[1]Metabolism Data'!A113</f>
        <v>112</v>
      </c>
      <c r="B660" t="str">
        <f>'[1]Metabolism Data'!B113</f>
        <v>Este</v>
      </c>
      <c r="C660" t="str">
        <f>'[1]Metabolism Data'!C113</f>
        <v>Summer</v>
      </c>
      <c r="D660" t="str">
        <f>'[1]Metabolism Data'!D113</f>
        <v>Buried Down</v>
      </c>
      <c r="E660" t="str">
        <f>'[1]Metabolism Data'!M113</f>
        <v>Glucose</v>
      </c>
      <c r="F660">
        <f>'[1]Metabolism Data'!Y113</f>
        <v>9.1889227162773537</v>
      </c>
      <c r="G660">
        <f>'[1]Metabolism Data'!AC113</f>
        <v>6.5359149594191335</v>
      </c>
      <c r="H660">
        <f t="shared" si="88"/>
        <v>1.9025342063068673</v>
      </c>
      <c r="J660">
        <f t="shared" si="89"/>
        <v>4.3590895990507423</v>
      </c>
    </row>
    <row r="661" spans="1:11" x14ac:dyDescent="0.25">
      <c r="A661">
        <f>'[1]Metabolism Data'!A114</f>
        <v>113</v>
      </c>
      <c r="B661" t="str">
        <f>'[1]Metabolism Data'!B114</f>
        <v>Este</v>
      </c>
      <c r="C661" t="str">
        <f>'[1]Metabolism Data'!C114</f>
        <v>Summer</v>
      </c>
      <c r="D661" t="str">
        <f>'[1]Metabolism Data'!D114</f>
        <v>Buried Down</v>
      </c>
      <c r="E661" t="str">
        <f>'[1]Metabolism Data'!M114</f>
        <v>Glucose</v>
      </c>
      <c r="F661">
        <f>'[1]Metabolism Data'!Y114</f>
        <v>12.066913250980985</v>
      </c>
      <c r="G661">
        <f>'[1]Metabolism Data'!AC114</f>
        <v>5.5893301405130567</v>
      </c>
      <c r="H661">
        <f t="shared" si="88"/>
        <v>2.4984120482220828</v>
      </c>
      <c r="J661">
        <f t="shared" si="89"/>
        <v>7.2370801337543735</v>
      </c>
    </row>
    <row r="662" spans="1:11" x14ac:dyDescent="0.25">
      <c r="A662">
        <f>'[1]Metabolism Data'!A115</f>
        <v>114</v>
      </c>
      <c r="B662" t="str">
        <f>'[1]Metabolism Data'!B115</f>
        <v>Este</v>
      </c>
      <c r="C662" t="str">
        <f>'[1]Metabolism Data'!C115</f>
        <v>Summer</v>
      </c>
      <c r="D662" t="str">
        <f>'[1]Metabolism Data'!D115</f>
        <v>Buried Down</v>
      </c>
      <c r="E662" t="str">
        <f>'[1]Metabolism Data'!M115</f>
        <v>Glucose</v>
      </c>
      <c r="F662">
        <f>'[1]Metabolism Data'!Y115</f>
        <v>11.288161571546793</v>
      </c>
      <c r="G662">
        <f>'[1]Metabolism Data'!AC115</f>
        <v>6.0609943949042284</v>
      </c>
      <c r="H662">
        <f>F662/AVERAGE($F$648:$F$655)</f>
        <v>2.3371742454796629</v>
      </c>
      <c r="J662">
        <f t="shared" si="89"/>
        <v>6.4583284543201813</v>
      </c>
    </row>
    <row r="663" spans="1:11" x14ac:dyDescent="0.25">
      <c r="A663">
        <f>'[1]Metabolism Data'!A80</f>
        <v>79</v>
      </c>
      <c r="B663" t="str">
        <f>'[1]Metabolism Data'!B80</f>
        <v>Este</v>
      </c>
      <c r="C663" t="str">
        <f>'[1]Metabolism Data'!C80</f>
        <v>Summer</v>
      </c>
      <c r="D663" t="str">
        <f>'[1]Metabolism Data'!D80</f>
        <v>Buried Up</v>
      </c>
      <c r="E663" t="str">
        <f>'[1]Metabolism Data'!M80</f>
        <v>Arabinose</v>
      </c>
      <c r="F663">
        <f>'[1]Metabolism Data'!Y80</f>
        <v>9.9287837345006871</v>
      </c>
      <c r="G663">
        <f>'[1]Metabolism Data'!AC80</f>
        <v>4.7488724701069067</v>
      </c>
      <c r="H663">
        <f>F663/AVERAGE($F$679:$F$686)</f>
        <v>3.201751808988627</v>
      </c>
      <c r="I663">
        <f>AVERAGE(H663:H670)</f>
        <v>3.3524601925483117</v>
      </c>
      <c r="J663">
        <f>F663-AVERAGE($F$679:$F$686)</f>
        <v>6.8277364557495579</v>
      </c>
      <c r="K663">
        <f>AVERAGE(J663:J670)</f>
        <v>7.2950902784722995</v>
      </c>
    </row>
    <row r="664" spans="1:11" x14ac:dyDescent="0.25">
      <c r="A664">
        <f>'[1]Metabolism Data'!A81</f>
        <v>80</v>
      </c>
      <c r="B664" t="str">
        <f>'[1]Metabolism Data'!B81</f>
        <v>Este</v>
      </c>
      <c r="C664" t="str">
        <f>'[1]Metabolism Data'!C81</f>
        <v>Summer</v>
      </c>
      <c r="D664" t="str">
        <f>'[1]Metabolism Data'!D81</f>
        <v>Buried Up</v>
      </c>
      <c r="E664" t="str">
        <f>'[1]Metabolism Data'!M81</f>
        <v>Arabinose</v>
      </c>
      <c r="F664">
        <f>'[1]Metabolism Data'!Y81</f>
        <v>10.952846902366195</v>
      </c>
      <c r="G664">
        <f>'[1]Metabolism Data'!AC81</f>
        <v>2.5426066411849657</v>
      </c>
      <c r="H664">
        <f t="shared" ref="H664:H678" si="90">F664/AVERAGE($F$679:$F$686)</f>
        <v>3.5319832036798826</v>
      </c>
      <c r="J664">
        <f t="shared" ref="J664:J678" si="91">F664-AVERAGE($F$679:$F$686)</f>
        <v>7.851799623615066</v>
      </c>
    </row>
    <row r="665" spans="1:11" x14ac:dyDescent="0.25">
      <c r="A665">
        <f>'[1]Metabolism Data'!A82</f>
        <v>81</v>
      </c>
      <c r="B665" t="str">
        <f>'[1]Metabolism Data'!B82</f>
        <v>Este</v>
      </c>
      <c r="C665" t="str">
        <f>'[1]Metabolism Data'!C82</f>
        <v>Summer</v>
      </c>
      <c r="D665" t="str">
        <f>'[1]Metabolism Data'!D82</f>
        <v>Buried Up</v>
      </c>
      <c r="E665" t="str">
        <f>'[1]Metabolism Data'!M82</f>
        <v>Arabinose</v>
      </c>
      <c r="F665">
        <f>'[1]Metabolism Data'!Y82</f>
        <v>9.107535032648709</v>
      </c>
      <c r="G665">
        <f>'[1]Metabolism Data'!AC82</f>
        <v>5.1962919587629335</v>
      </c>
      <c r="H665">
        <f t="shared" si="90"/>
        <v>2.9369223407379152</v>
      </c>
      <c r="J665">
        <f t="shared" si="91"/>
        <v>6.0064877538975798</v>
      </c>
    </row>
    <row r="666" spans="1:11" x14ac:dyDescent="0.25">
      <c r="A666">
        <f>'[1]Metabolism Data'!A83</f>
        <v>82</v>
      </c>
      <c r="B666" t="str">
        <f>'[1]Metabolism Data'!B83</f>
        <v>Este</v>
      </c>
      <c r="C666" t="str">
        <f>'[1]Metabolism Data'!C83</f>
        <v>Summer</v>
      </c>
      <c r="D666" t="str">
        <f>'[1]Metabolism Data'!D83</f>
        <v>Buried Up</v>
      </c>
      <c r="E666" t="str">
        <f>'[1]Metabolism Data'!M83</f>
        <v>Arabinose</v>
      </c>
      <c r="F666">
        <f>'[1]Metabolism Data'!Y83</f>
        <v>9.503379605778024</v>
      </c>
      <c r="G666">
        <f>'[1]Metabolism Data'!AC83</f>
        <v>4.3762074074075272</v>
      </c>
      <c r="H666">
        <f t="shared" si="90"/>
        <v>3.0645710147332155</v>
      </c>
      <c r="J666">
        <f t="shared" si="91"/>
        <v>6.4023323270268948</v>
      </c>
    </row>
    <row r="667" spans="1:11" x14ac:dyDescent="0.25">
      <c r="A667">
        <f>'[1]Metabolism Data'!A84</f>
        <v>83</v>
      </c>
      <c r="B667" t="str">
        <f>'[1]Metabolism Data'!B84</f>
        <v>Este</v>
      </c>
      <c r="C667" t="str">
        <f>'[1]Metabolism Data'!C84</f>
        <v>Summer</v>
      </c>
      <c r="D667" t="str">
        <f>'[1]Metabolism Data'!D84</f>
        <v>Buried Up</v>
      </c>
      <c r="E667" t="str">
        <f>'[1]Metabolism Data'!M84</f>
        <v>Arabinose</v>
      </c>
      <c r="F667">
        <f>'[1]Metabolism Data'!Y84</f>
        <v>8.8371511520768511</v>
      </c>
      <c r="G667">
        <f>'[1]Metabolism Data'!AC84</f>
        <v>4.3377107391744723</v>
      </c>
      <c r="H667">
        <f t="shared" si="90"/>
        <v>2.8497311900500262</v>
      </c>
      <c r="J667">
        <f t="shared" si="91"/>
        <v>5.7361038733257219</v>
      </c>
    </row>
    <row r="668" spans="1:11" x14ac:dyDescent="0.25">
      <c r="A668">
        <f>'[1]Metabolism Data'!A85</f>
        <v>84</v>
      </c>
      <c r="B668" t="str">
        <f>'[1]Metabolism Data'!B85</f>
        <v>Este</v>
      </c>
      <c r="C668" t="str">
        <f>'[1]Metabolism Data'!C85</f>
        <v>Summer</v>
      </c>
      <c r="D668" t="str">
        <f>'[1]Metabolism Data'!D85</f>
        <v>Buried Up</v>
      </c>
      <c r="E668" t="str">
        <f>'[1]Metabolism Data'!M85</f>
        <v>Arabinose</v>
      </c>
      <c r="F668">
        <f>'[1]Metabolism Data'!Y85</f>
        <v>12.079640989489715</v>
      </c>
      <c r="G668">
        <f>'[1]Metabolism Data'!AC85</f>
        <v>6.7361873281362845</v>
      </c>
      <c r="H668">
        <f t="shared" si="90"/>
        <v>3.8953424129523411</v>
      </c>
      <c r="J668">
        <f t="shared" si="91"/>
        <v>8.9785937107385863</v>
      </c>
    </row>
    <row r="669" spans="1:11" x14ac:dyDescent="0.25">
      <c r="A669">
        <f>'[1]Metabolism Data'!A86</f>
        <v>85</v>
      </c>
      <c r="B669" t="str">
        <f>'[1]Metabolism Data'!B86</f>
        <v>Este</v>
      </c>
      <c r="C669" t="str">
        <f>'[1]Metabolism Data'!C86</f>
        <v>Summer</v>
      </c>
      <c r="D669" t="str">
        <f>'[1]Metabolism Data'!D86</f>
        <v>Buried Up</v>
      </c>
      <c r="E669" t="str">
        <f>'[1]Metabolism Data'!M86</f>
        <v>Arabinose</v>
      </c>
      <c r="F669">
        <f>'[1]Metabolism Data'!Y86</f>
        <v>14.232418652742142</v>
      </c>
      <c r="G669">
        <f>'[1]Metabolism Data'!AC86</f>
        <v>6.4322792470586938</v>
      </c>
      <c r="H669">
        <f t="shared" si="90"/>
        <v>4.5895522942410283</v>
      </c>
      <c r="J669">
        <f t="shared" si="91"/>
        <v>11.131371373991012</v>
      </c>
    </row>
    <row r="670" spans="1:11" x14ac:dyDescent="0.25">
      <c r="A670">
        <f>'[1]Metabolism Data'!A87</f>
        <v>86</v>
      </c>
      <c r="B670" t="str">
        <f>'[1]Metabolism Data'!B87</f>
        <v>Este</v>
      </c>
      <c r="C670" t="str">
        <f>'[1]Metabolism Data'!C87</f>
        <v>Summer</v>
      </c>
      <c r="D670" t="str">
        <f>'[1]Metabolism Data'!D87</f>
        <v>Buried Up</v>
      </c>
      <c r="E670" t="str">
        <f>'[1]Metabolism Data'!M87</f>
        <v>Arabinose</v>
      </c>
      <c r="F670">
        <f>'[1]Metabolism Data'!Y87</f>
        <v>8.527344388185103</v>
      </c>
      <c r="G670">
        <f>'[1]Metabolism Data'!AC87</f>
        <v>6.2109331052176371</v>
      </c>
      <c r="H670">
        <f t="shared" si="90"/>
        <v>2.7498272750034567</v>
      </c>
      <c r="J670">
        <f t="shared" si="91"/>
        <v>5.4262971094339738</v>
      </c>
    </row>
    <row r="671" spans="1:11" x14ac:dyDescent="0.25">
      <c r="A671">
        <f>'[1]Metabolism Data'!A88</f>
        <v>87</v>
      </c>
      <c r="B671" t="str">
        <f>'[1]Metabolism Data'!B88</f>
        <v>Este</v>
      </c>
      <c r="C671" t="str">
        <f>'[1]Metabolism Data'!C88</f>
        <v>Summer</v>
      </c>
      <c r="D671" t="str">
        <f>'[1]Metabolism Data'!D88</f>
        <v>Buried Up</v>
      </c>
      <c r="E671" t="str">
        <f>'[1]Metabolism Data'!M88</f>
        <v>Cellobiose</v>
      </c>
      <c r="F671">
        <f>'[1]Metabolism Data'!Y88</f>
        <v>11.590316230824165</v>
      </c>
      <c r="G671">
        <f>'[1]Metabolism Data'!AC88</f>
        <v>4.3935926267281324</v>
      </c>
      <c r="H671">
        <f t="shared" si="90"/>
        <v>3.7375490242418623</v>
      </c>
      <c r="I671">
        <f>AVERAGE(H671:H678)</f>
        <v>5.0082299714272329</v>
      </c>
      <c r="J671">
        <f t="shared" si="91"/>
        <v>8.4892689520730364</v>
      </c>
      <c r="K671">
        <f>AVERAGE(J671:J678)</f>
        <v>12.429710645503135</v>
      </c>
    </row>
    <row r="672" spans="1:11" x14ac:dyDescent="0.25">
      <c r="A672">
        <f>'[1]Metabolism Data'!A89</f>
        <v>88</v>
      </c>
      <c r="B672" t="str">
        <f>'[1]Metabolism Data'!B89</f>
        <v>Este</v>
      </c>
      <c r="C672" t="str">
        <f>'[1]Metabolism Data'!C89</f>
        <v>Summer</v>
      </c>
      <c r="D672" t="str">
        <f>'[1]Metabolism Data'!D89</f>
        <v>Buried Up</v>
      </c>
      <c r="E672" t="str">
        <f>'[1]Metabolism Data'!M89</f>
        <v>Cellobiose</v>
      </c>
      <c r="F672">
        <f>'[1]Metabolism Data'!Y89</f>
        <v>9.592315168363756</v>
      </c>
      <c r="G672">
        <f>'[1]Metabolism Data'!AC89</f>
        <v>4.3677122623461404</v>
      </c>
      <c r="H672">
        <f t="shared" si="90"/>
        <v>3.0932502171417475</v>
      </c>
      <c r="J672">
        <f t="shared" si="91"/>
        <v>6.4912678896126268</v>
      </c>
    </row>
    <row r="673" spans="1:11" x14ac:dyDescent="0.25">
      <c r="A673">
        <f>'[1]Metabolism Data'!A90</f>
        <v>89</v>
      </c>
      <c r="B673" t="str">
        <f>'[1]Metabolism Data'!B90</f>
        <v>Este</v>
      </c>
      <c r="C673" t="str">
        <f>'[1]Metabolism Data'!C90</f>
        <v>Summer</v>
      </c>
      <c r="D673" t="str">
        <f>'[1]Metabolism Data'!D90</f>
        <v>Buried Up</v>
      </c>
      <c r="E673" t="str">
        <f>'[1]Metabolism Data'!M90</f>
        <v>Cellobiose</v>
      </c>
      <c r="F673">
        <f>'[1]Metabolism Data'!Y90</f>
        <v>27.555536780361738</v>
      </c>
      <c r="G673">
        <f>'[1]Metabolism Data'!AC90</f>
        <v>15.433685149178572</v>
      </c>
      <c r="H673">
        <f t="shared" si="90"/>
        <v>8.8858808987456186</v>
      </c>
      <c r="J673">
        <f t="shared" si="91"/>
        <v>24.45448950161061</v>
      </c>
    </row>
    <row r="674" spans="1:11" x14ac:dyDescent="0.25">
      <c r="A674">
        <f>'[1]Metabolism Data'!A91</f>
        <v>90</v>
      </c>
      <c r="B674" t="str">
        <f>'[1]Metabolism Data'!B91</f>
        <v>Este</v>
      </c>
      <c r="C674" t="str">
        <f>'[1]Metabolism Data'!C91</f>
        <v>Summer</v>
      </c>
      <c r="D674" t="str">
        <f>'[1]Metabolism Data'!D91</f>
        <v>Buried Up</v>
      </c>
      <c r="E674" t="str">
        <f>'[1]Metabolism Data'!M91</f>
        <v>Cellobiose</v>
      </c>
      <c r="F674">
        <f>'[1]Metabolism Data'!Y91</f>
        <v>35.089368171772854</v>
      </c>
      <c r="G674">
        <f>'[1]Metabolism Data'!AC91</f>
        <v>8.0067403736180012</v>
      </c>
      <c r="H674">
        <f t="shared" si="90"/>
        <v>11.315328344785584</v>
      </c>
      <c r="J674">
        <f t="shared" si="91"/>
        <v>31.988320893021726</v>
      </c>
    </row>
    <row r="675" spans="1:11" x14ac:dyDescent="0.25">
      <c r="A675">
        <f>'[1]Metabolism Data'!A92</f>
        <v>91</v>
      </c>
      <c r="B675" t="str">
        <f>'[1]Metabolism Data'!B92</f>
        <v>Este</v>
      </c>
      <c r="C675" t="str">
        <f>'[1]Metabolism Data'!C92</f>
        <v>Summer</v>
      </c>
      <c r="D675" t="str">
        <f>'[1]Metabolism Data'!D92</f>
        <v>Buried Up</v>
      </c>
      <c r="E675" t="str">
        <f>'[1]Metabolism Data'!M92</f>
        <v>Cellobiose</v>
      </c>
      <c r="F675">
        <f>'[1]Metabolism Data'!Y92</f>
        <v>8.9515564446869682</v>
      </c>
      <c r="G675">
        <f>'[1]Metabolism Data'!AC92</f>
        <v>4.4675498573584189</v>
      </c>
      <c r="H675">
        <f t="shared" si="90"/>
        <v>2.8866236596985999</v>
      </c>
      <c r="J675">
        <f t="shared" si="91"/>
        <v>5.850509165935839</v>
      </c>
    </row>
    <row r="676" spans="1:11" x14ac:dyDescent="0.25">
      <c r="A676">
        <f>'[1]Metabolism Data'!A93</f>
        <v>92</v>
      </c>
      <c r="B676" t="str">
        <f>'[1]Metabolism Data'!B93</f>
        <v>Este</v>
      </c>
      <c r="C676" t="str">
        <f>'[1]Metabolism Data'!C93</f>
        <v>Summer</v>
      </c>
      <c r="D676" t="str">
        <f>'[1]Metabolism Data'!D93</f>
        <v>Buried Up</v>
      </c>
      <c r="E676" t="str">
        <f>'[1]Metabolism Data'!M93</f>
        <v>Cellobiose</v>
      </c>
      <c r="F676">
        <f>'[1]Metabolism Data'!Y93</f>
        <v>9.0036762307547971</v>
      </c>
      <c r="G676">
        <f>'[1]Metabolism Data'!AC93</f>
        <v>5.2702850211612429</v>
      </c>
      <c r="H676">
        <f t="shared" si="90"/>
        <v>2.903430815921261</v>
      </c>
      <c r="J676">
        <f t="shared" si="91"/>
        <v>5.9026289520036679</v>
      </c>
    </row>
    <row r="677" spans="1:11" x14ac:dyDescent="0.25">
      <c r="A677">
        <f>'[1]Metabolism Data'!A94</f>
        <v>93</v>
      </c>
      <c r="B677" t="str">
        <f>'[1]Metabolism Data'!B94</f>
        <v>Este</v>
      </c>
      <c r="C677" t="str">
        <f>'[1]Metabolism Data'!C94</f>
        <v>Summer</v>
      </c>
      <c r="D677" t="str">
        <f>'[1]Metabolism Data'!D94</f>
        <v>Buried Up</v>
      </c>
      <c r="E677" t="str">
        <f>'[1]Metabolism Data'!M94</f>
        <v>Cellobiose</v>
      </c>
      <c r="F677">
        <f>'[1]Metabolism Data'!Y94</f>
        <v>8.8849677280413477</v>
      </c>
      <c r="G677">
        <f>'[1]Metabolism Data'!AC94</f>
        <v>5.7517851310703518</v>
      </c>
      <c r="H677">
        <f t="shared" si="90"/>
        <v>2.8651506827782227</v>
      </c>
      <c r="J677">
        <f t="shared" si="91"/>
        <v>5.7839204492902185</v>
      </c>
    </row>
    <row r="678" spans="1:11" x14ac:dyDescent="0.25">
      <c r="A678">
        <f>'[1]Metabolism Data'!A95</f>
        <v>94</v>
      </c>
      <c r="B678" t="str">
        <f>'[1]Metabolism Data'!B95</f>
        <v>Este</v>
      </c>
      <c r="C678" t="str">
        <f>'[1]Metabolism Data'!C95</f>
        <v>Summer</v>
      </c>
      <c r="D678" t="str">
        <f>'[1]Metabolism Data'!D95</f>
        <v>Buried Up</v>
      </c>
      <c r="E678" t="str">
        <f>'[1]Metabolism Data'!M95</f>
        <v>Cellobiose</v>
      </c>
      <c r="F678">
        <f>'[1]Metabolism Data'!Y95</f>
        <v>13.5783266392285</v>
      </c>
      <c r="G678">
        <f>'[1]Metabolism Data'!AC95</f>
        <v>4.6376258823528484</v>
      </c>
      <c r="H678">
        <f t="shared" si="90"/>
        <v>4.3786261281049663</v>
      </c>
      <c r="J678">
        <f t="shared" si="91"/>
        <v>10.477279360477372</v>
      </c>
    </row>
    <row r="679" spans="1:11" x14ac:dyDescent="0.25">
      <c r="A679">
        <f>'[1]Metabolism Data'!A96</f>
        <v>95</v>
      </c>
      <c r="B679" t="str">
        <f>'[1]Metabolism Data'!B96</f>
        <v>Este</v>
      </c>
      <c r="C679" t="str">
        <f>'[1]Metabolism Data'!C96</f>
        <v>Summer</v>
      </c>
      <c r="D679" t="str">
        <f>'[1]Metabolism Data'!D96</f>
        <v>Buried Up</v>
      </c>
      <c r="E679" t="str">
        <f>'[1]Metabolism Data'!M96</f>
        <v>Control</v>
      </c>
      <c r="F679">
        <f>'[1]Metabolism Data'!Y96</f>
        <v>2.5632201742571219</v>
      </c>
      <c r="G679">
        <f>'[1]Metabolism Data'!AC96</f>
        <v>2.3377972734562551</v>
      </c>
      <c r="H679" s="2"/>
      <c r="I679" s="2"/>
      <c r="J679" s="2"/>
      <c r="K679" s="2"/>
    </row>
    <row r="680" spans="1:11" x14ac:dyDescent="0.25">
      <c r="A680">
        <f>'[1]Metabolism Data'!A97</f>
        <v>96</v>
      </c>
      <c r="B680" t="str">
        <f>'[1]Metabolism Data'!B97</f>
        <v>Este</v>
      </c>
      <c r="C680" t="str">
        <f>'[1]Metabolism Data'!C97</f>
        <v>Summer</v>
      </c>
      <c r="D680" t="str">
        <f>'[1]Metabolism Data'!D97</f>
        <v>Buried Up</v>
      </c>
      <c r="E680" t="str">
        <f>'[1]Metabolism Data'!M97</f>
        <v>Control</v>
      </c>
      <c r="F680">
        <f>'[1]Metabolism Data'!Y97</f>
        <v>2.5101327265352387</v>
      </c>
      <c r="G680">
        <f>'[1]Metabolism Data'!AC97</f>
        <v>2.6146603419746892</v>
      </c>
      <c r="H680" s="2"/>
      <c r="I680" s="2"/>
      <c r="J680" s="2"/>
      <c r="K680" s="2"/>
    </row>
    <row r="681" spans="1:11" x14ac:dyDescent="0.25">
      <c r="A681">
        <f>'[1]Metabolism Data'!A98</f>
        <v>97</v>
      </c>
      <c r="B681" t="str">
        <f>'[1]Metabolism Data'!B98</f>
        <v>Este</v>
      </c>
      <c r="C681" t="str">
        <f>'[1]Metabolism Data'!C98</f>
        <v>Summer</v>
      </c>
      <c r="D681" t="str">
        <f>'[1]Metabolism Data'!D98</f>
        <v>Buried Up</v>
      </c>
      <c r="E681" t="str">
        <f>'[1]Metabolism Data'!M98</f>
        <v>Control</v>
      </c>
      <c r="F681">
        <f>'[1]Metabolism Data'!Y98</f>
        <v>1.9100541939434594</v>
      </c>
      <c r="G681">
        <f>'[1]Metabolism Data'!AC98</f>
        <v>2.3123236994217531</v>
      </c>
      <c r="H681" s="2"/>
      <c r="I681" s="2"/>
      <c r="J681" s="2"/>
      <c r="K681" s="2"/>
    </row>
    <row r="682" spans="1:11" x14ac:dyDescent="0.25">
      <c r="A682">
        <f>'[1]Metabolism Data'!A99</f>
        <v>98</v>
      </c>
      <c r="B682" t="str">
        <f>'[1]Metabolism Data'!B99</f>
        <v>Este</v>
      </c>
      <c r="C682" t="str">
        <f>'[1]Metabolism Data'!C99</f>
        <v>Summer</v>
      </c>
      <c r="D682" t="str">
        <f>'[1]Metabolism Data'!D99</f>
        <v>Buried Up</v>
      </c>
      <c r="E682" t="str">
        <f>'[1]Metabolism Data'!M99</f>
        <v>Control</v>
      </c>
      <c r="F682">
        <f>'[1]Metabolism Data'!Y99</f>
        <v>3.3619715126432062</v>
      </c>
      <c r="G682">
        <f>'[1]Metabolism Data'!AC99</f>
        <v>6.6964501233893952</v>
      </c>
      <c r="H682" s="2"/>
      <c r="I682" s="2"/>
      <c r="J682" s="2"/>
      <c r="K682" s="2"/>
    </row>
    <row r="683" spans="1:11" x14ac:dyDescent="0.25">
      <c r="A683">
        <f>'[1]Metabolism Data'!A100</f>
        <v>99</v>
      </c>
      <c r="B683" t="str">
        <f>'[1]Metabolism Data'!B100</f>
        <v>Este</v>
      </c>
      <c r="C683" t="str">
        <f>'[1]Metabolism Data'!C100</f>
        <v>Summer</v>
      </c>
      <c r="D683" t="str">
        <f>'[1]Metabolism Data'!D100</f>
        <v>Buried Up</v>
      </c>
      <c r="E683" t="str">
        <f>'[1]Metabolism Data'!M100</f>
        <v>Control</v>
      </c>
      <c r="F683">
        <f>'[1]Metabolism Data'!Y100</f>
        <v>2.2422093231010187</v>
      </c>
      <c r="G683">
        <f>'[1]Metabolism Data'!AC100</f>
        <v>6.1591875417132531</v>
      </c>
      <c r="H683" s="2"/>
      <c r="I683" s="2"/>
      <c r="J683" s="2"/>
      <c r="K683" s="2"/>
    </row>
    <row r="684" spans="1:11" x14ac:dyDescent="0.25">
      <c r="A684">
        <f>'[1]Metabolism Data'!A101</f>
        <v>100</v>
      </c>
      <c r="B684" t="str">
        <f>'[1]Metabolism Data'!B101</f>
        <v>Este</v>
      </c>
      <c r="C684" t="str">
        <f>'[1]Metabolism Data'!C101</f>
        <v>Summer</v>
      </c>
      <c r="D684" t="str">
        <f>'[1]Metabolism Data'!D101</f>
        <v>Buried Up</v>
      </c>
      <c r="E684" t="str">
        <f>'[1]Metabolism Data'!M101</f>
        <v>Control</v>
      </c>
      <c r="F684">
        <f>'[1]Metabolism Data'!Y101</f>
        <v>3.0026894309269498</v>
      </c>
      <c r="G684">
        <f>'[1]Metabolism Data'!AC101</f>
        <v>6.1232633587792993</v>
      </c>
      <c r="H684" s="2"/>
      <c r="I684" s="2"/>
      <c r="J684" s="2"/>
      <c r="K684" s="2"/>
    </row>
    <row r="685" spans="1:11" x14ac:dyDescent="0.25">
      <c r="A685">
        <f>'[1]Metabolism Data'!A102</f>
        <v>101</v>
      </c>
      <c r="B685" t="str">
        <f>'[1]Metabolism Data'!B102</f>
        <v>Este</v>
      </c>
      <c r="C685" t="str">
        <f>'[1]Metabolism Data'!C102</f>
        <v>Summer</v>
      </c>
      <c r="D685" t="str">
        <f>'[1]Metabolism Data'!D102</f>
        <v>Buried Up</v>
      </c>
      <c r="E685" t="str">
        <f>'[1]Metabolism Data'!M102</f>
        <v>Control</v>
      </c>
      <c r="F685">
        <f>'[1]Metabolism Data'!Y102</f>
        <v>3.1394470716460288</v>
      </c>
      <c r="G685">
        <f>'[1]Metabolism Data'!AC102</f>
        <v>5.1305219330850313</v>
      </c>
      <c r="H685" s="2"/>
      <c r="I685" s="2"/>
      <c r="J685" s="2"/>
      <c r="K685" s="2"/>
    </row>
    <row r="686" spans="1:11" x14ac:dyDescent="0.25">
      <c r="A686">
        <f>'[1]Metabolism Data'!A103</f>
        <v>102</v>
      </c>
      <c r="B686" t="str">
        <f>'[1]Metabolism Data'!B103</f>
        <v>Este</v>
      </c>
      <c r="C686" t="str">
        <f>'[1]Metabolism Data'!C103</f>
        <v>Summer</v>
      </c>
      <c r="D686" t="str">
        <f>'[1]Metabolism Data'!D103</f>
        <v>Buried Up</v>
      </c>
      <c r="E686" t="str">
        <f>'[1]Metabolism Data'!M103</f>
        <v>Control</v>
      </c>
      <c r="F686">
        <f>'[1]Metabolism Data'!Y103</f>
        <v>6.0786537969560133</v>
      </c>
      <c r="G686">
        <f>'[1]Metabolism Data'!AC103</f>
        <v>2.7400715867157759</v>
      </c>
      <c r="H686" s="2"/>
      <c r="I686" s="2"/>
      <c r="J686" s="2"/>
      <c r="K686" s="2"/>
    </row>
    <row r="687" spans="1:11" x14ac:dyDescent="0.25">
      <c r="A687">
        <f>'[1]Metabolism Data'!A73</f>
        <v>72</v>
      </c>
      <c r="B687" t="str">
        <f>'[1]Metabolism Data'!B73</f>
        <v>Este</v>
      </c>
      <c r="C687" t="str">
        <f>'[1]Metabolism Data'!C73</f>
        <v>Summer</v>
      </c>
      <c r="D687" t="str">
        <f>'[1]Metabolism Data'!D73</f>
        <v>Buried Up</v>
      </c>
      <c r="E687" t="str">
        <f>'[1]Metabolism Data'!M73</f>
        <v>Glucose</v>
      </c>
      <c r="F687">
        <f>'[1]Metabolism Data'!Y73</f>
        <v>8.9456204983326124</v>
      </c>
      <c r="G687">
        <f>'[1]Metabolism Data'!AC73</f>
        <v>4.5099225179279836</v>
      </c>
      <c r="H687">
        <f t="shared" ref="H687:H692" si="92">F687/AVERAGE($F$679:$F$686)</f>
        <v>2.8847094849631709</v>
      </c>
      <c r="I687">
        <f>AVERAGE(H687:H693)</f>
        <v>2.4466491414940008</v>
      </c>
      <c r="J687">
        <f t="shared" ref="J687:J693" si="93">F687-AVERAGE($F$679:$F$686)</f>
        <v>5.8445732195814832</v>
      </c>
      <c r="K687">
        <f>AVERAGE(J687:J693)</f>
        <v>4.4861273835376299</v>
      </c>
    </row>
    <row r="688" spans="1:11" x14ac:dyDescent="0.25">
      <c r="A688">
        <f>'[1]Metabolism Data'!A74</f>
        <v>73</v>
      </c>
      <c r="B688" t="str">
        <f>'[1]Metabolism Data'!B74</f>
        <v>Este</v>
      </c>
      <c r="C688" t="str">
        <f>'[1]Metabolism Data'!C74</f>
        <v>Summer</v>
      </c>
      <c r="D688" t="str">
        <f>'[1]Metabolism Data'!D74</f>
        <v>Buried Up</v>
      </c>
      <c r="E688" t="str">
        <f>'[1]Metabolism Data'!M74</f>
        <v>Glucose</v>
      </c>
      <c r="F688">
        <f>'[1]Metabolism Data'!Y74</f>
        <v>10.366821379705032</v>
      </c>
      <c r="G688">
        <f>'[1]Metabolism Data'!AC74</f>
        <v>3.3968284797198933</v>
      </c>
      <c r="H688">
        <f t="shared" si="92"/>
        <v>3.3430065548307328</v>
      </c>
      <c r="J688">
        <f t="shared" si="93"/>
        <v>7.2657741009539025</v>
      </c>
    </row>
    <row r="689" spans="1:11" x14ac:dyDescent="0.25">
      <c r="A689">
        <f>'[1]Metabolism Data'!A75</f>
        <v>74</v>
      </c>
      <c r="B689" t="str">
        <f>'[1]Metabolism Data'!B75</f>
        <v>Este</v>
      </c>
      <c r="C689" t="str">
        <f>'[1]Metabolism Data'!C75</f>
        <v>Summer</v>
      </c>
      <c r="D689" t="str">
        <f>'[1]Metabolism Data'!D75</f>
        <v>Buried Up</v>
      </c>
      <c r="E689" t="str">
        <f>'[1]Metabolism Data'!M75</f>
        <v>Glucose</v>
      </c>
      <c r="F689">
        <f>'[1]Metabolism Data'!Y75</f>
        <v>8.842869665069724</v>
      </c>
      <c r="G689">
        <f>'[1]Metabolism Data'!AC75</f>
        <v>6.6717321590065781</v>
      </c>
      <c r="H689">
        <f t="shared" si="92"/>
        <v>2.8515752486788828</v>
      </c>
      <c r="J689">
        <f t="shared" si="93"/>
        <v>5.7418223863185949</v>
      </c>
    </row>
    <row r="690" spans="1:11" x14ac:dyDescent="0.25">
      <c r="A690">
        <f>'[1]Metabolism Data'!A76</f>
        <v>75</v>
      </c>
      <c r="B690" t="str">
        <f>'[1]Metabolism Data'!B76</f>
        <v>Este</v>
      </c>
      <c r="C690" t="str">
        <f>'[1]Metabolism Data'!C76</f>
        <v>Summer</v>
      </c>
      <c r="D690" t="str">
        <f>'[1]Metabolism Data'!D76</f>
        <v>Buried Up</v>
      </c>
      <c r="E690" t="str">
        <f>'[1]Metabolism Data'!M76</f>
        <v>Glucose</v>
      </c>
      <c r="F690">
        <f>'[1]Metabolism Data'!Y76</f>
        <v>3.838664282810567</v>
      </c>
      <c r="G690">
        <f>'[1]Metabolism Data'!AC76</f>
        <v>4.2859144217644864</v>
      </c>
      <c r="H690">
        <f t="shared" si="92"/>
        <v>1.2378606121595459</v>
      </c>
      <c r="J690">
        <f t="shared" si="93"/>
        <v>0.73761700405943786</v>
      </c>
    </row>
    <row r="691" spans="1:11" x14ac:dyDescent="0.25">
      <c r="A691">
        <f>'[1]Metabolism Data'!A77</f>
        <v>76</v>
      </c>
      <c r="B691" t="str">
        <f>'[1]Metabolism Data'!B77</f>
        <v>Este</v>
      </c>
      <c r="C691" t="str">
        <f>'[1]Metabolism Data'!C77</f>
        <v>Summer</v>
      </c>
      <c r="D691" t="str">
        <f>'[1]Metabolism Data'!D77</f>
        <v>Buried Up</v>
      </c>
      <c r="E691" t="str">
        <f>'[1]Metabolism Data'!M77</f>
        <v>Glucose</v>
      </c>
      <c r="F691">
        <f>'[1]Metabolism Data'!Y77</f>
        <v>7.5289207338999686</v>
      </c>
      <c r="G691">
        <f>'[1]Metabolism Data'!AC77</f>
        <v>5.4250915068494159</v>
      </c>
      <c r="H691">
        <f t="shared" si="92"/>
        <v>2.4278638979448441</v>
      </c>
      <c r="J691">
        <f t="shared" si="93"/>
        <v>4.4278734551488395</v>
      </c>
    </row>
    <row r="692" spans="1:11" x14ac:dyDescent="0.25">
      <c r="A692">
        <f>'[1]Metabolism Data'!A78</f>
        <v>77</v>
      </c>
      <c r="B692" t="str">
        <f>'[1]Metabolism Data'!B78</f>
        <v>Este</v>
      </c>
      <c r="C692" t="str">
        <f>'[1]Metabolism Data'!C78</f>
        <v>Summer</v>
      </c>
      <c r="D692" t="str">
        <f>'[1]Metabolism Data'!D78</f>
        <v>Buried Up</v>
      </c>
      <c r="E692" t="str">
        <f>'[1]Metabolism Data'!M78</f>
        <v>Glucose</v>
      </c>
      <c r="F692">
        <f>'[1]Metabolism Data'!Y78</f>
        <v>9.0176417184144153</v>
      </c>
      <c r="G692">
        <f>'[1]Metabolism Data'!AC78</f>
        <v>5.2159344827590646</v>
      </c>
      <c r="H692">
        <f t="shared" si="92"/>
        <v>2.907934290523313</v>
      </c>
      <c r="J692">
        <f t="shared" si="93"/>
        <v>5.9165944396632861</v>
      </c>
    </row>
    <row r="693" spans="1:11" x14ac:dyDescent="0.25">
      <c r="A693">
        <f>'[1]Metabolism Data'!A79</f>
        <v>78</v>
      </c>
      <c r="B693" t="str">
        <f>'[1]Metabolism Data'!B79</f>
        <v>Este</v>
      </c>
      <c r="C693" t="str">
        <f>'[1]Metabolism Data'!C79</f>
        <v>Summer</v>
      </c>
      <c r="D693" t="str">
        <f>'[1]Metabolism Data'!D79</f>
        <v>Buried Up</v>
      </c>
      <c r="E693" t="str">
        <f>'[1]Metabolism Data'!M79</f>
        <v>Glucose</v>
      </c>
      <c r="F693">
        <f>'[1]Metabolism Data'!Y79</f>
        <v>4.5696843577889945</v>
      </c>
      <c r="G693">
        <f>'[1]Metabolism Data'!AC79</f>
        <v>5.8589317120628985</v>
      </c>
      <c r="H693">
        <f>F693/AVERAGE($F$679:$F$686)</f>
        <v>1.473593901357519</v>
      </c>
      <c r="J693">
        <f t="shared" si="93"/>
        <v>1.4686370790378653</v>
      </c>
    </row>
    <row r="694" spans="1:11" x14ac:dyDescent="0.25">
      <c r="A694">
        <f>'[1]Metabolism Data'!A44</f>
        <v>43</v>
      </c>
      <c r="B694" t="str">
        <f>'[1]Metabolism Data'!B44</f>
        <v>Este</v>
      </c>
      <c r="C694" t="str">
        <f>'[1]Metabolism Data'!C44</f>
        <v>Summer</v>
      </c>
      <c r="D694" t="str">
        <f>'[1]Metabolism Data'!D44</f>
        <v>Daylight</v>
      </c>
      <c r="E694" t="str">
        <f>'[1]Metabolism Data'!M44</f>
        <v>Arabinose</v>
      </c>
      <c r="F694">
        <f>'[1]Metabolism Data'!Y44</f>
        <v>10.71181729132261</v>
      </c>
      <c r="G694">
        <f>'[1]Metabolism Data'!AC44</f>
        <v>7.8150329670322565</v>
      </c>
      <c r="H694">
        <f>F694/AVERAGE($F$710:$F$717)</f>
        <v>10.796849860479334</v>
      </c>
      <c r="I694">
        <f>AVERAGE(H694:H701)</f>
        <v>9.5564559214695901</v>
      </c>
      <c r="J694">
        <f>F694-AVERAGE($F$710:$F$717)</f>
        <v>9.719692974531652</v>
      </c>
      <c r="K694">
        <f>AVERAGE(J694:J701)</f>
        <v>8.4890679852399629</v>
      </c>
    </row>
    <row r="695" spans="1:11" x14ac:dyDescent="0.25">
      <c r="A695">
        <f>'[1]Metabolism Data'!A45</f>
        <v>44</v>
      </c>
      <c r="B695" t="str">
        <f>'[1]Metabolism Data'!B45</f>
        <v>Este</v>
      </c>
      <c r="C695" t="str">
        <f>'[1]Metabolism Data'!C45</f>
        <v>Summer</v>
      </c>
      <c r="D695" t="str">
        <f>'[1]Metabolism Data'!D45</f>
        <v>Daylight</v>
      </c>
      <c r="E695" t="str">
        <f>'[1]Metabolism Data'!M45</f>
        <v>Arabinose</v>
      </c>
      <c r="F695">
        <f>'[1]Metabolism Data'!Y45</f>
        <v>7.7908461386375372</v>
      </c>
      <c r="G695">
        <f>'[1]Metabolism Data'!AC45</f>
        <v>10.618240695652325</v>
      </c>
      <c r="H695">
        <f t="shared" ref="H695:H725" si="94">F695/AVERAGE($F$710:$F$717)</f>
        <v>7.8526914488268504</v>
      </c>
      <c r="J695">
        <f t="shared" ref="J695:J709" si="95">F695-AVERAGE($F$710:$F$717)</f>
        <v>6.7987218218465788</v>
      </c>
    </row>
    <row r="696" spans="1:11" x14ac:dyDescent="0.25">
      <c r="A696">
        <f>'[1]Metabolism Data'!A46</f>
        <v>45</v>
      </c>
      <c r="B696" t="str">
        <f>'[1]Metabolism Data'!B46</f>
        <v>Este</v>
      </c>
      <c r="C696" t="str">
        <f>'[1]Metabolism Data'!C46</f>
        <v>Summer</v>
      </c>
      <c r="D696" t="str">
        <f>'[1]Metabolism Data'!D46</f>
        <v>Daylight</v>
      </c>
      <c r="E696" t="str">
        <f>'[1]Metabolism Data'!M46</f>
        <v>Arabinose</v>
      </c>
      <c r="F696">
        <f>'[1]Metabolism Data'!Y46</f>
        <v>6.8339929930350714</v>
      </c>
      <c r="G696">
        <f>'[1]Metabolism Data'!AC46</f>
        <v>10.257230769231887</v>
      </c>
      <c r="H696">
        <f t="shared" si="94"/>
        <v>6.8882426096960625</v>
      </c>
      <c r="J696">
        <f t="shared" si="95"/>
        <v>5.841868676244113</v>
      </c>
    </row>
    <row r="697" spans="1:11" x14ac:dyDescent="0.25">
      <c r="A697">
        <f>'[1]Metabolism Data'!A47</f>
        <v>46</v>
      </c>
      <c r="B697" t="str">
        <f>'[1]Metabolism Data'!B47</f>
        <v>Este</v>
      </c>
      <c r="C697" t="str">
        <f>'[1]Metabolism Data'!C47</f>
        <v>Summer</v>
      </c>
      <c r="D697" t="str">
        <f>'[1]Metabolism Data'!D47</f>
        <v>Daylight</v>
      </c>
      <c r="E697" t="str">
        <f>'[1]Metabolism Data'!M47</f>
        <v>Arabinose</v>
      </c>
      <c r="F697">
        <f>'[1]Metabolism Data'!Y47</f>
        <v>8.3174232658017608</v>
      </c>
      <c r="G697">
        <f>'[1]Metabolism Data'!AC47</f>
        <v>6.2823150837990518</v>
      </c>
      <c r="H697">
        <f t="shared" si="94"/>
        <v>8.3834486515808813</v>
      </c>
      <c r="J697">
        <f t="shared" si="95"/>
        <v>7.3252989490108025</v>
      </c>
    </row>
    <row r="698" spans="1:11" x14ac:dyDescent="0.25">
      <c r="A698">
        <f>'[1]Metabolism Data'!A48</f>
        <v>47</v>
      </c>
      <c r="B698" t="str">
        <f>'[1]Metabolism Data'!B48</f>
        <v>Este</v>
      </c>
      <c r="C698" t="str">
        <f>'[1]Metabolism Data'!C48</f>
        <v>Summer</v>
      </c>
      <c r="D698" t="str">
        <f>'[1]Metabolism Data'!D48</f>
        <v>Daylight</v>
      </c>
      <c r="E698" t="str">
        <f>'[1]Metabolism Data'!M48</f>
        <v>Arabinose</v>
      </c>
      <c r="F698">
        <f>'[1]Metabolism Data'!Y48</f>
        <v>8.9443827486839034</v>
      </c>
      <c r="G698">
        <f>'[1]Metabolism Data'!AC48</f>
        <v>12.399774049362655</v>
      </c>
      <c r="H698">
        <f t="shared" si="94"/>
        <v>9.0153850654670507</v>
      </c>
      <c r="J698">
        <f t="shared" si="95"/>
        <v>7.952258431892945</v>
      </c>
    </row>
    <row r="699" spans="1:11" x14ac:dyDescent="0.25">
      <c r="A699">
        <f>'[1]Metabolism Data'!A49</f>
        <v>48</v>
      </c>
      <c r="B699" t="str">
        <f>'[1]Metabolism Data'!B49</f>
        <v>Este</v>
      </c>
      <c r="C699" t="str">
        <f>'[1]Metabolism Data'!C49</f>
        <v>Summer</v>
      </c>
      <c r="D699" t="str">
        <f>'[1]Metabolism Data'!D49</f>
        <v>Daylight</v>
      </c>
      <c r="E699" t="str">
        <f>'[1]Metabolism Data'!M49</f>
        <v>Arabinose</v>
      </c>
      <c r="F699">
        <f>'[1]Metabolism Data'!Y49</f>
        <v>13.726825683241151</v>
      </c>
      <c r="G699">
        <f>'[1]Metabolism Data'!AC49</f>
        <v>11.230064999999685</v>
      </c>
      <c r="H699">
        <f t="shared" si="94"/>
        <v>13.835791997963307</v>
      </c>
      <c r="J699">
        <f t="shared" si="95"/>
        <v>12.734701366450192</v>
      </c>
    </row>
    <row r="700" spans="1:11" x14ac:dyDescent="0.25">
      <c r="A700">
        <f>'[1]Metabolism Data'!A50</f>
        <v>49</v>
      </c>
      <c r="B700" t="str">
        <f>'[1]Metabolism Data'!B50</f>
        <v>Este</v>
      </c>
      <c r="C700" t="str">
        <f>'[1]Metabolism Data'!C50</f>
        <v>Summer</v>
      </c>
      <c r="D700" t="str">
        <f>'[1]Metabolism Data'!D50</f>
        <v>Daylight</v>
      </c>
      <c r="E700" t="str">
        <f>'[1]Metabolism Data'!M50</f>
        <v>Arabinose</v>
      </c>
      <c r="F700">
        <f>'[1]Metabolism Data'!Y50</f>
        <v>10.339658327158444</v>
      </c>
      <c r="G700">
        <f>'[1]Metabolism Data'!AC50</f>
        <v>6.7508012539183815</v>
      </c>
      <c r="H700">
        <f t="shared" si="94"/>
        <v>10.42173662329156</v>
      </c>
      <c r="J700">
        <f t="shared" si="95"/>
        <v>9.347534010367486</v>
      </c>
    </row>
    <row r="701" spans="1:11" x14ac:dyDescent="0.25">
      <c r="A701">
        <f>'[1]Metabolism Data'!A51</f>
        <v>50</v>
      </c>
      <c r="B701" t="str">
        <f>'[1]Metabolism Data'!B51</f>
        <v>Este</v>
      </c>
      <c r="C701" t="str">
        <f>'[1]Metabolism Data'!C51</f>
        <v>Summer</v>
      </c>
      <c r="D701" t="str">
        <f>'[1]Metabolism Data'!D51</f>
        <v>Daylight</v>
      </c>
      <c r="E701" t="str">
        <f>'[1]Metabolism Data'!M51</f>
        <v>Arabinose</v>
      </c>
      <c r="F701">
        <f>'[1]Metabolism Data'!Y51</f>
        <v>9.1845919683668917</v>
      </c>
      <c r="G701">
        <f>'[1]Metabolism Data'!AC51</f>
        <v>11.542747886914157</v>
      </c>
      <c r="H701">
        <f t="shared" si="94"/>
        <v>9.2575011144516655</v>
      </c>
      <c r="J701">
        <f t="shared" si="95"/>
        <v>8.1924676515759334</v>
      </c>
    </row>
    <row r="702" spans="1:11" x14ac:dyDescent="0.25">
      <c r="A702">
        <f>'[1]Metabolism Data'!A52</f>
        <v>51</v>
      </c>
      <c r="B702" t="str">
        <f>'[1]Metabolism Data'!B52</f>
        <v>Este</v>
      </c>
      <c r="C702" t="str">
        <f>'[1]Metabolism Data'!C52</f>
        <v>Summer</v>
      </c>
      <c r="D702" t="str">
        <f>'[1]Metabolism Data'!D52</f>
        <v>Daylight</v>
      </c>
      <c r="E702" t="str">
        <f>'[1]Metabolism Data'!M52</f>
        <v>Cellobiose</v>
      </c>
      <c r="F702">
        <f>'[1]Metabolism Data'!Y52</f>
        <v>8.5965644251661892</v>
      </c>
      <c r="G702">
        <f>'[1]Metabolism Data'!AC52</f>
        <v>11.297755322338977</v>
      </c>
      <c r="H702">
        <f t="shared" si="94"/>
        <v>8.6648056898473307</v>
      </c>
      <c r="I702">
        <f>AVERAGE(H702:H709)</f>
        <v>8.9242093275067536</v>
      </c>
      <c r="J702">
        <f t="shared" si="95"/>
        <v>7.6044401083752309</v>
      </c>
      <c r="K702">
        <f>AVERAGE(J702:J709)</f>
        <v>7.8618007651611759</v>
      </c>
    </row>
    <row r="703" spans="1:11" x14ac:dyDescent="0.25">
      <c r="A703">
        <f>'[1]Metabolism Data'!A53</f>
        <v>52</v>
      </c>
      <c r="B703" t="str">
        <f>'[1]Metabolism Data'!B53</f>
        <v>Este</v>
      </c>
      <c r="C703" t="str">
        <f>'[1]Metabolism Data'!C53</f>
        <v>Summer</v>
      </c>
      <c r="D703" t="str">
        <f>'[1]Metabolism Data'!D53</f>
        <v>Daylight</v>
      </c>
      <c r="E703" t="str">
        <f>'[1]Metabolism Data'!M53</f>
        <v>Cellobiose</v>
      </c>
      <c r="F703">
        <f>'[1]Metabolism Data'!Y53</f>
        <v>11.48111411601518</v>
      </c>
      <c r="G703">
        <f>'[1]Metabolism Data'!AC53</f>
        <v>9.0228892610830123</v>
      </c>
      <c r="H703">
        <f t="shared" si="94"/>
        <v>11.572253518743524</v>
      </c>
      <c r="J703">
        <f t="shared" si="95"/>
        <v>10.488989799224221</v>
      </c>
    </row>
    <row r="704" spans="1:11" x14ac:dyDescent="0.25">
      <c r="A704">
        <f>'[1]Metabolism Data'!A54</f>
        <v>53</v>
      </c>
      <c r="B704" t="str">
        <f>'[1]Metabolism Data'!B54</f>
        <v>Este</v>
      </c>
      <c r="C704" t="str">
        <f>'[1]Metabolism Data'!C54</f>
        <v>Summer</v>
      </c>
      <c r="D704" t="str">
        <f>'[1]Metabolism Data'!D54</f>
        <v>Daylight</v>
      </c>
      <c r="E704" t="str">
        <f>'[1]Metabolism Data'!M54</f>
        <v>Cellobiose</v>
      </c>
      <c r="F704">
        <f>'[1]Metabolism Data'!Y54</f>
        <v>7.0512800409629728</v>
      </c>
      <c r="G704">
        <f>'[1]Metabolism Data'!AC54</f>
        <v>10.946375227085102</v>
      </c>
      <c r="H704">
        <f t="shared" si="94"/>
        <v>7.107254526096539</v>
      </c>
      <c r="J704">
        <f t="shared" si="95"/>
        <v>6.0591557241720144</v>
      </c>
    </row>
    <row r="705" spans="1:11" x14ac:dyDescent="0.25">
      <c r="A705">
        <f>'[1]Metabolism Data'!A55</f>
        <v>54</v>
      </c>
      <c r="B705" t="str">
        <f>'[1]Metabolism Data'!B55</f>
        <v>Este</v>
      </c>
      <c r="C705" t="str">
        <f>'[1]Metabolism Data'!C55</f>
        <v>Summer</v>
      </c>
      <c r="D705" t="str">
        <f>'[1]Metabolism Data'!D55</f>
        <v>Daylight</v>
      </c>
      <c r="E705" t="str">
        <f>'[1]Metabolism Data'!M55</f>
        <v>Cellobiose</v>
      </c>
      <c r="F705">
        <f>'[1]Metabolism Data'!Y55</f>
        <v>5.5952125219539006</v>
      </c>
      <c r="G705">
        <f>'[1]Metabolism Data'!AC55</f>
        <v>8.2297943656999575</v>
      </c>
      <c r="H705">
        <f t="shared" si="94"/>
        <v>5.6396284490352029</v>
      </c>
      <c r="J705">
        <f t="shared" si="95"/>
        <v>4.6030882051629423</v>
      </c>
    </row>
    <row r="706" spans="1:11" x14ac:dyDescent="0.25">
      <c r="A706">
        <f>'[1]Metabolism Data'!A56</f>
        <v>55</v>
      </c>
      <c r="B706" t="str">
        <f>'[1]Metabolism Data'!B56</f>
        <v>Este</v>
      </c>
      <c r="C706" t="str">
        <f>'[1]Metabolism Data'!C56</f>
        <v>Summer</v>
      </c>
      <c r="D706" t="str">
        <f>'[1]Metabolism Data'!D56</f>
        <v>Daylight</v>
      </c>
      <c r="E706" t="str">
        <f>'[1]Metabolism Data'!M56</f>
        <v>Cellobiose</v>
      </c>
      <c r="F706">
        <f>'[1]Metabolism Data'!Y56</f>
        <v>11.184811278138218</v>
      </c>
      <c r="G706">
        <f>'[1]Metabolism Data'!AC56</f>
        <v>10.879074412255351</v>
      </c>
      <c r="H706">
        <f t="shared" si="94"/>
        <v>11.273598569094315</v>
      </c>
      <c r="J706">
        <f t="shared" si="95"/>
        <v>10.19268696134726</v>
      </c>
    </row>
    <row r="707" spans="1:11" x14ac:dyDescent="0.25">
      <c r="A707">
        <f>'[1]Metabolism Data'!A57</f>
        <v>56</v>
      </c>
      <c r="B707" t="str">
        <f>'[1]Metabolism Data'!B57</f>
        <v>Este</v>
      </c>
      <c r="C707" t="str">
        <f>'[1]Metabolism Data'!C57</f>
        <v>Summer</v>
      </c>
      <c r="D707" t="str">
        <f>'[1]Metabolism Data'!D57</f>
        <v>Daylight</v>
      </c>
      <c r="E707" t="str">
        <f>'[1]Metabolism Data'!M57</f>
        <v>Cellobiose</v>
      </c>
      <c r="F707">
        <f>'[1]Metabolism Data'!Y57</f>
        <v>7.788879207526695</v>
      </c>
      <c r="G707">
        <f>'[1]Metabolism Data'!AC57</f>
        <v>8.4200476778954396</v>
      </c>
      <c r="H707">
        <f t="shared" si="94"/>
        <v>7.8507089038195836</v>
      </c>
      <c r="J707">
        <f t="shared" si="95"/>
        <v>6.7967548907357367</v>
      </c>
    </row>
    <row r="708" spans="1:11" x14ac:dyDescent="0.25">
      <c r="A708">
        <f>'[1]Metabolism Data'!A58</f>
        <v>57</v>
      </c>
      <c r="B708" t="str">
        <f>'[1]Metabolism Data'!B58</f>
        <v>Este</v>
      </c>
      <c r="C708" t="str">
        <f>'[1]Metabolism Data'!C58</f>
        <v>Summer</v>
      </c>
      <c r="D708" t="str">
        <f>'[1]Metabolism Data'!D58</f>
        <v>Daylight</v>
      </c>
      <c r="E708" t="str">
        <f>'[1]Metabolism Data'!M58</f>
        <v>Cellobiose</v>
      </c>
      <c r="F708">
        <f>'[1]Metabolism Data'!Y58</f>
        <v>9.3216116927434296</v>
      </c>
      <c r="G708">
        <f>'[1]Metabolism Data'!AC58</f>
        <v>9.1304133717575695</v>
      </c>
      <c r="H708">
        <f t="shared" si="94"/>
        <v>9.3956085290745932</v>
      </c>
      <c r="J708">
        <f t="shared" si="95"/>
        <v>8.3294873759524712</v>
      </c>
    </row>
    <row r="709" spans="1:11" x14ac:dyDescent="0.25">
      <c r="A709">
        <f>'[1]Metabolism Data'!A59</f>
        <v>58</v>
      </c>
      <c r="B709" t="str">
        <f>'[1]Metabolism Data'!B59</f>
        <v>Este</v>
      </c>
      <c r="C709" t="str">
        <f>'[1]Metabolism Data'!C59</f>
        <v>Summer</v>
      </c>
      <c r="D709" t="str">
        <f>'[1]Metabolism Data'!D59</f>
        <v>Daylight</v>
      </c>
      <c r="E709" t="str">
        <f>'[1]Metabolism Data'!M59</f>
        <v>Cellobiose</v>
      </c>
      <c r="F709">
        <f>'[1]Metabolism Data'!Y59</f>
        <v>9.8119273731104872</v>
      </c>
      <c r="G709">
        <f>'[1]Metabolism Data'!AC59</f>
        <v>9.4474416138324937</v>
      </c>
      <c r="H709">
        <f>F709/AVERAGE($F$710:$F$717)</f>
        <v>9.8898164343429489</v>
      </c>
      <c r="J709">
        <f t="shared" si="95"/>
        <v>8.8198030563195289</v>
      </c>
    </row>
    <row r="710" spans="1:11" x14ac:dyDescent="0.25">
      <c r="A710">
        <f>'[1]Metabolism Data'!A60</f>
        <v>59</v>
      </c>
      <c r="B710" t="str">
        <f>'[1]Metabolism Data'!B60</f>
        <v>Este</v>
      </c>
      <c r="C710" t="str">
        <f>'[1]Metabolism Data'!C60</f>
        <v>Summer</v>
      </c>
      <c r="D710" t="str">
        <f>'[1]Metabolism Data'!D60</f>
        <v>Daylight</v>
      </c>
      <c r="E710" t="str">
        <f>'[1]Metabolism Data'!M60</f>
        <v>Control</v>
      </c>
      <c r="F710">
        <f>'[1]Metabolism Data'!Y60</f>
        <v>0</v>
      </c>
      <c r="G710">
        <f>'[1]Metabolism Data'!AC60</f>
        <v>0</v>
      </c>
      <c r="H710" s="2"/>
      <c r="I710" s="2"/>
      <c r="J710" s="2"/>
      <c r="K710" s="2"/>
    </row>
    <row r="711" spans="1:11" x14ac:dyDescent="0.25">
      <c r="A711">
        <f>'[1]Metabolism Data'!A61</f>
        <v>60</v>
      </c>
      <c r="B711" t="str">
        <f>'[1]Metabolism Data'!B61</f>
        <v>Este</v>
      </c>
      <c r="C711" t="str">
        <f>'[1]Metabolism Data'!C61</f>
        <v>Summer</v>
      </c>
      <c r="D711" t="str">
        <f>'[1]Metabolism Data'!D61</f>
        <v>Daylight</v>
      </c>
      <c r="E711" t="str">
        <f>'[1]Metabolism Data'!M61</f>
        <v>Control</v>
      </c>
      <c r="F711">
        <f>'[1]Metabolism Data'!Y61</f>
        <v>0</v>
      </c>
      <c r="G711">
        <f>'[1]Metabolism Data'!AC61</f>
        <v>0</v>
      </c>
      <c r="H711" s="2"/>
      <c r="I711" s="2"/>
      <c r="J711" s="2"/>
      <c r="K711" s="2"/>
    </row>
    <row r="712" spans="1:11" x14ac:dyDescent="0.25">
      <c r="A712">
        <f>'[1]Metabolism Data'!A62</f>
        <v>61</v>
      </c>
      <c r="B712" t="str">
        <f>'[1]Metabolism Data'!B62</f>
        <v>Este</v>
      </c>
      <c r="C712" t="str">
        <f>'[1]Metabolism Data'!C62</f>
        <v>Summer</v>
      </c>
      <c r="D712" t="str">
        <f>'[1]Metabolism Data'!D62</f>
        <v>Daylight</v>
      </c>
      <c r="E712" t="str">
        <f>'[1]Metabolism Data'!M62</f>
        <v>Control</v>
      </c>
      <c r="F712">
        <f>'[1]Metabolism Data'!Y62</f>
        <v>1.0974019199505254</v>
      </c>
      <c r="G712">
        <f>'[1]Metabolism Data'!AC62</f>
        <v>5.3201930232561248</v>
      </c>
      <c r="H712" s="2"/>
      <c r="I712" s="2"/>
      <c r="J712" s="2"/>
      <c r="K712" s="2"/>
    </row>
    <row r="713" spans="1:11" x14ac:dyDescent="0.25">
      <c r="A713">
        <f>'[1]Metabolism Data'!A63</f>
        <v>62</v>
      </c>
      <c r="B713" t="str">
        <f>'[1]Metabolism Data'!B63</f>
        <v>Este</v>
      </c>
      <c r="C713" t="str">
        <f>'[1]Metabolism Data'!C63</f>
        <v>Summer</v>
      </c>
      <c r="D713" t="str">
        <f>'[1]Metabolism Data'!D63</f>
        <v>Daylight</v>
      </c>
      <c r="E713" t="str">
        <f>'[1]Metabolism Data'!M63</f>
        <v>Control</v>
      </c>
      <c r="F713">
        <f>'[1]Metabolism Data'!Y63</f>
        <v>6.8535296422924122E-2</v>
      </c>
      <c r="G713">
        <f>'[1]Metabolism Data'!AC63</f>
        <v>7.5541453597748749</v>
      </c>
      <c r="H713" s="2"/>
      <c r="I713" s="2"/>
      <c r="J713" s="2"/>
      <c r="K713" s="2"/>
    </row>
    <row r="714" spans="1:11" x14ac:dyDescent="0.25">
      <c r="A714">
        <f>'[1]Metabolism Data'!A64</f>
        <v>63</v>
      </c>
      <c r="B714" t="str">
        <f>'[1]Metabolism Data'!B64</f>
        <v>Este</v>
      </c>
      <c r="C714" t="str">
        <f>'[1]Metabolism Data'!C64</f>
        <v>Summer</v>
      </c>
      <c r="D714" t="str">
        <f>'[1]Metabolism Data'!D64</f>
        <v>Daylight</v>
      </c>
      <c r="E714" t="str">
        <f>'[1]Metabolism Data'!M64</f>
        <v>Control</v>
      </c>
      <c r="F714">
        <f>'[1]Metabolism Data'!Y64</f>
        <v>1.016024186186987</v>
      </c>
      <c r="G714">
        <f>'[1]Metabolism Data'!AC64</f>
        <v>7.5203755932200531</v>
      </c>
      <c r="H714" s="2"/>
      <c r="I714" s="2"/>
      <c r="J714" s="2"/>
      <c r="K714" s="2"/>
    </row>
    <row r="715" spans="1:11" x14ac:dyDescent="0.25">
      <c r="A715">
        <f>'[1]Metabolism Data'!A65</f>
        <v>64</v>
      </c>
      <c r="B715" t="str">
        <f>'[1]Metabolism Data'!B65</f>
        <v>Este</v>
      </c>
      <c r="C715" t="str">
        <f>'[1]Metabolism Data'!C65</f>
        <v>Summer</v>
      </c>
      <c r="D715" t="str">
        <f>'[1]Metabolism Data'!D65</f>
        <v>Daylight</v>
      </c>
      <c r="E715" t="str">
        <f>'[1]Metabolism Data'!M65</f>
        <v>Control</v>
      </c>
      <c r="F715">
        <f>'[1]Metabolism Data'!Y65</f>
        <v>0.93556080898258809</v>
      </c>
      <c r="G715">
        <f>'[1]Metabolism Data'!AC65</f>
        <v>13.905606741566839</v>
      </c>
      <c r="H715" s="2"/>
      <c r="I715" s="2"/>
      <c r="J715" s="2"/>
      <c r="K715" s="2"/>
    </row>
    <row r="716" spans="1:11" x14ac:dyDescent="0.25">
      <c r="A716">
        <f>'[1]Metabolism Data'!A66</f>
        <v>65</v>
      </c>
      <c r="B716" t="str">
        <f>'[1]Metabolism Data'!B66</f>
        <v>Este</v>
      </c>
      <c r="C716" t="str">
        <f>'[1]Metabolism Data'!C66</f>
        <v>Summer</v>
      </c>
      <c r="D716" t="str">
        <f>'[1]Metabolism Data'!D66</f>
        <v>Daylight</v>
      </c>
      <c r="E716" t="str">
        <f>'[1]Metabolism Data'!M66</f>
        <v>Control</v>
      </c>
      <c r="F716">
        <f>'[1]Metabolism Data'!Y66</f>
        <v>1.5688716360794905</v>
      </c>
      <c r="G716">
        <f>'[1]Metabolism Data'!AC66</f>
        <v>9.882354770948174</v>
      </c>
      <c r="H716" s="2"/>
      <c r="I716" s="2"/>
      <c r="J716" s="2"/>
      <c r="K716" s="2"/>
    </row>
    <row r="717" spans="1:11" x14ac:dyDescent="0.25">
      <c r="A717">
        <f>'[1]Metabolism Data'!A67</f>
        <v>66</v>
      </c>
      <c r="B717" t="str">
        <f>'[1]Metabolism Data'!B67</f>
        <v>Este</v>
      </c>
      <c r="C717" t="str">
        <f>'[1]Metabolism Data'!C67</f>
        <v>Summer</v>
      </c>
      <c r="D717" t="str">
        <f>'[1]Metabolism Data'!D67</f>
        <v>Daylight</v>
      </c>
      <c r="E717" t="str">
        <f>'[1]Metabolism Data'!M67</f>
        <v>Control</v>
      </c>
      <c r="F717">
        <f>'[1]Metabolism Data'!Y67</f>
        <v>3.2506006867051491</v>
      </c>
      <c r="G717">
        <f>'[1]Metabolism Data'!AC67</f>
        <v>4.2202864450124951</v>
      </c>
      <c r="H717" s="2"/>
      <c r="I717" s="2"/>
      <c r="J717" s="2"/>
      <c r="K717" s="2"/>
    </row>
    <row r="718" spans="1:11" x14ac:dyDescent="0.25">
      <c r="A718">
        <f>'[1]Metabolism Data'!A36</f>
        <v>35</v>
      </c>
      <c r="B718" t="str">
        <f>'[1]Metabolism Data'!B36</f>
        <v>Este</v>
      </c>
      <c r="C718" t="str">
        <f>'[1]Metabolism Data'!C36</f>
        <v>Summer</v>
      </c>
      <c r="D718" t="str">
        <f>'[1]Metabolism Data'!D36</f>
        <v>Daylight</v>
      </c>
      <c r="E718" t="str">
        <f>'[1]Metabolism Data'!M36</f>
        <v>Glucose</v>
      </c>
      <c r="F718">
        <f>'[1]Metabolism Data'!Y36</f>
        <v>7.5870526223900283</v>
      </c>
      <c r="G718">
        <f>'[1]Metabolism Data'!AC36</f>
        <v>12.013323626374952</v>
      </c>
      <c r="H718">
        <f t="shared" si="94"/>
        <v>7.6472801784865743</v>
      </c>
      <c r="I718">
        <f>AVERAGE(H718:H725)</f>
        <v>11.650794020130302</v>
      </c>
      <c r="J718">
        <f>F718-AVERAGE($F$710:$F$717)</f>
        <v>6.59492830559907</v>
      </c>
      <c r="K718">
        <f>AVERAGE(J718:J725)</f>
        <v>10.566911740502999</v>
      </c>
    </row>
    <row r="719" spans="1:11" x14ac:dyDescent="0.25">
      <c r="A719">
        <f>'[1]Metabolism Data'!A37</f>
        <v>36</v>
      </c>
      <c r="B719" t="str">
        <f>'[1]Metabolism Data'!B37</f>
        <v>Este</v>
      </c>
      <c r="C719" t="str">
        <f>'[1]Metabolism Data'!C37</f>
        <v>Summer</v>
      </c>
      <c r="D719" t="str">
        <f>'[1]Metabolism Data'!D37</f>
        <v>Daylight</v>
      </c>
      <c r="E719" t="str">
        <f>'[1]Metabolism Data'!M37</f>
        <v>Glucose</v>
      </c>
      <c r="F719">
        <f>'[1]Metabolism Data'!Y37</f>
        <v>7.4394407649475465</v>
      </c>
      <c r="G719">
        <f>'[1]Metabolism Data'!AC37</f>
        <v>5.8618070844688264</v>
      </c>
      <c r="H719">
        <f t="shared" si="94"/>
        <v>7.4984965483061004</v>
      </c>
      <c r="J719">
        <f t="shared" ref="J719:J724" si="96">F719-AVERAGE($F$710:$F$717)</f>
        <v>6.4473164481565881</v>
      </c>
    </row>
    <row r="720" spans="1:11" x14ac:dyDescent="0.25">
      <c r="A720">
        <f>'[1]Metabolism Data'!A38</f>
        <v>37</v>
      </c>
      <c r="B720" t="str">
        <f>'[1]Metabolism Data'!B38</f>
        <v>Este</v>
      </c>
      <c r="C720" t="str">
        <f>'[1]Metabolism Data'!C38</f>
        <v>Summer</v>
      </c>
      <c r="D720" t="str">
        <f>'[1]Metabolism Data'!D38</f>
        <v>Daylight</v>
      </c>
      <c r="E720" t="str">
        <f>'[1]Metabolism Data'!M38</f>
        <v>Glucose</v>
      </c>
      <c r="F720">
        <f>'[1]Metabolism Data'!Y38</f>
        <v>14.151021829041621</v>
      </c>
      <c r="G720">
        <f>'[1]Metabolism Data'!AC38</f>
        <v>10.3546586052911</v>
      </c>
      <c r="H720">
        <f t="shared" si="94"/>
        <v>14.263355498445323</v>
      </c>
      <c r="J720">
        <f t="shared" si="96"/>
        <v>13.158897512250663</v>
      </c>
    </row>
    <row r="721" spans="1:10" x14ac:dyDescent="0.25">
      <c r="A721">
        <f>'[1]Metabolism Data'!A39</f>
        <v>38</v>
      </c>
      <c r="B721" t="str">
        <f>'[1]Metabolism Data'!B39</f>
        <v>Este</v>
      </c>
      <c r="C721" t="str">
        <f>'[1]Metabolism Data'!C39</f>
        <v>Summer</v>
      </c>
      <c r="D721" t="str">
        <f>'[1]Metabolism Data'!D39</f>
        <v>Daylight</v>
      </c>
      <c r="E721" t="str">
        <f>'[1]Metabolism Data'!M39</f>
        <v>Glucose</v>
      </c>
      <c r="F721">
        <f>'[1]Metabolism Data'!Y39</f>
        <v>10.830136733494751</v>
      </c>
      <c r="G721">
        <f>'[1]Metabolism Data'!AC39</f>
        <v>8.9168781843444194</v>
      </c>
      <c r="H721">
        <f t="shared" si="94"/>
        <v>10.916108546280773</v>
      </c>
      <c r="J721">
        <f t="shared" si="96"/>
        <v>9.8380124167037923</v>
      </c>
    </row>
    <row r="722" spans="1:10" x14ac:dyDescent="0.25">
      <c r="A722">
        <f>'[1]Metabolism Data'!A40</f>
        <v>39</v>
      </c>
      <c r="B722" t="str">
        <f>'[1]Metabolism Data'!B40</f>
        <v>Este</v>
      </c>
      <c r="C722" t="str">
        <f>'[1]Metabolism Data'!C40</f>
        <v>Summer</v>
      </c>
      <c r="D722" t="str">
        <f>'[1]Metabolism Data'!D40</f>
        <v>Daylight</v>
      </c>
      <c r="E722" t="str">
        <f>'[1]Metabolism Data'!M40</f>
        <v>Glucose</v>
      </c>
      <c r="F722">
        <f>'[1]Metabolism Data'!Y40</f>
        <v>13.458314193970681</v>
      </c>
      <c r="G722">
        <f>'[1]Metabolism Data'!AC40</f>
        <v>11.242973218948995</v>
      </c>
      <c r="H722">
        <f t="shared" si="94"/>
        <v>13.56514901025893</v>
      </c>
      <c r="J722">
        <f t="shared" si="96"/>
        <v>12.466189877179723</v>
      </c>
    </row>
    <row r="723" spans="1:10" x14ac:dyDescent="0.25">
      <c r="A723">
        <f>'[1]Metabolism Data'!A41</f>
        <v>40</v>
      </c>
      <c r="B723" t="str">
        <f>'[1]Metabolism Data'!B41</f>
        <v>Este</v>
      </c>
      <c r="C723" t="str">
        <f>'[1]Metabolism Data'!C41</f>
        <v>Summer</v>
      </c>
      <c r="D723" t="str">
        <f>'[1]Metabolism Data'!D41</f>
        <v>Daylight</v>
      </c>
      <c r="E723" t="str">
        <f>'[1]Metabolism Data'!M41</f>
        <v>Glucose</v>
      </c>
      <c r="F723">
        <f>'[1]Metabolism Data'!Y41</f>
        <v>9.9105012546842826</v>
      </c>
      <c r="G723">
        <f>'[1]Metabolism Data'!AC41</f>
        <v>8.392215441177397</v>
      </c>
      <c r="H723">
        <f t="shared" si="94"/>
        <v>9.9891728152979429</v>
      </c>
      <c r="J723">
        <f t="shared" si="96"/>
        <v>8.9183769378933242</v>
      </c>
    </row>
    <row r="724" spans="1:10" x14ac:dyDescent="0.25">
      <c r="A724">
        <f>'[1]Metabolism Data'!A42</f>
        <v>41</v>
      </c>
      <c r="B724" t="str">
        <f>'[1]Metabolism Data'!B42</f>
        <v>Este</v>
      </c>
      <c r="C724" t="str">
        <f>'[1]Metabolism Data'!C42</f>
        <v>Summer</v>
      </c>
      <c r="D724" t="str">
        <f>'[1]Metabolism Data'!D42</f>
        <v>Daylight</v>
      </c>
      <c r="E724" t="str">
        <f>'[1]Metabolism Data'!M42</f>
        <v>Glucose</v>
      </c>
      <c r="F724">
        <f>'[1]Metabolism Data'!Y42</f>
        <v>14.815052684669245</v>
      </c>
      <c r="G724">
        <f>'[1]Metabolism Data'!AC42</f>
        <v>8.0099126261248443</v>
      </c>
      <c r="H724">
        <f t="shared" si="94"/>
        <v>14.932657565121245</v>
      </c>
      <c r="J724">
        <f t="shared" si="96"/>
        <v>13.822928367878287</v>
      </c>
    </row>
    <row r="725" spans="1:10" x14ac:dyDescent="0.25">
      <c r="A725">
        <f>'[1]Metabolism Data'!A43</f>
        <v>42</v>
      </c>
      <c r="B725" t="str">
        <f>'[1]Metabolism Data'!B43</f>
        <v>Este</v>
      </c>
      <c r="C725" t="str">
        <f>'[1]Metabolism Data'!C43</f>
        <v>Summer</v>
      </c>
      <c r="D725" t="str">
        <f>'[1]Metabolism Data'!D43</f>
        <v>Daylight</v>
      </c>
      <c r="E725" t="str">
        <f>'[1]Metabolism Data'!M43</f>
        <v>Glucose</v>
      </c>
      <c r="F725">
        <f>'[1]Metabolism Data'!Y43</f>
        <v>14.280768375153491</v>
      </c>
      <c r="G725">
        <f>'[1]Metabolism Data'!AC43</f>
        <v>4.8065860465117423</v>
      </c>
      <c r="H725">
        <f t="shared" si="94"/>
        <v>14.394131998845532</v>
      </c>
      <c r="J725">
        <f>F725-AVERAGE($F$710:$F$717)</f>
        <v>13.288644058362532</v>
      </c>
    </row>
  </sheetData>
  <sortState ref="A2:K725">
    <sortCondition ref="C2:C725"/>
    <sortCondition ref="B2:B725"/>
    <sortCondition ref="D2:D725"/>
    <sortCondition ref="E2:E72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41"/>
  <sheetViews>
    <sheetView workbookViewId="0">
      <pane xSplit="4" ySplit="1" topLeftCell="Z2" activePane="bottomRight" state="frozen"/>
      <selection pane="topRight" activeCell="F1" sqref="F1"/>
      <selection pane="bottomLeft" activeCell="A2" sqref="A2"/>
      <selection pane="bottomRight" activeCell="AI2" sqref="AI2"/>
    </sheetView>
  </sheetViews>
  <sheetFormatPr defaultColWidth="8.85546875" defaultRowHeight="15" x14ac:dyDescent="0.25"/>
  <cols>
    <col min="4" max="4" width="12.42578125" bestFit="1" customWidth="1"/>
    <col min="5" max="5" width="14.42578125" bestFit="1" customWidth="1"/>
    <col min="6" max="6" width="15.140625" bestFit="1" customWidth="1"/>
    <col min="7" max="15" width="12.42578125" customWidth="1"/>
    <col min="18" max="18" width="10.28515625" bestFit="1" customWidth="1"/>
    <col min="19" max="20" width="12.42578125" bestFit="1" customWidth="1"/>
    <col min="21" max="21" width="15" bestFit="1" customWidth="1"/>
    <col min="22" max="22" width="10.140625" bestFit="1" customWidth="1"/>
    <col min="23" max="23" width="12.42578125" bestFit="1" customWidth="1"/>
    <col min="24" max="24" width="12.42578125" customWidth="1"/>
    <col min="25" max="25" width="14.85546875" bestFit="1" customWidth="1"/>
    <col min="26" max="26" width="9" customWidth="1"/>
    <col min="27" max="27" width="11.85546875" customWidth="1"/>
    <col min="28" max="28" width="10.85546875" customWidth="1"/>
    <col min="29" max="29" width="13.42578125" customWidth="1"/>
    <col min="60" max="60" width="15.85546875" bestFit="1" customWidth="1"/>
    <col min="61" max="61" width="12" bestFit="1" customWidth="1"/>
    <col min="63" max="63" width="12" bestFit="1" customWidth="1"/>
    <col min="66" max="66" width="10" customWidth="1"/>
    <col min="67" max="67" width="12.85546875" customWidth="1"/>
    <col min="68" max="68" width="12.140625" customWidth="1"/>
    <col min="69" max="71" width="15" customWidth="1"/>
    <col min="75" max="100" width="12" bestFit="1" customWidth="1"/>
    <col min="101" max="101" width="12.140625" bestFit="1" customWidth="1"/>
    <col min="102" max="102" width="12" bestFit="1" customWidth="1"/>
    <col min="103" max="110" width="12" customWidth="1"/>
    <col min="112" max="115" width="12.85546875" bestFit="1" customWidth="1"/>
  </cols>
  <sheetData>
    <row r="1" spans="1:123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151</v>
      </c>
      <c r="O1" s="1" t="s">
        <v>152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107</v>
      </c>
      <c r="AR1" s="1" t="s">
        <v>43</v>
      </c>
      <c r="AS1" s="1" t="s">
        <v>44</v>
      </c>
      <c r="AT1" s="1" t="s">
        <v>106</v>
      </c>
      <c r="AU1" s="1" t="s">
        <v>45</v>
      </c>
      <c r="AV1" s="1" t="s">
        <v>46</v>
      </c>
      <c r="AW1" s="1" t="s">
        <v>105</v>
      </c>
      <c r="AX1" s="1" t="s">
        <v>68</v>
      </c>
      <c r="AY1" s="1" t="s">
        <v>69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113</v>
      </c>
      <c r="BS1" s="1"/>
      <c r="BT1" s="1"/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/>
      <c r="CZ1" s="8" t="s">
        <v>100</v>
      </c>
      <c r="DA1" s="8" t="s">
        <v>109</v>
      </c>
      <c r="DB1" s="8" t="s">
        <v>110</v>
      </c>
      <c r="DC1" s="8"/>
      <c r="DD1" s="8" t="s">
        <v>111</v>
      </c>
      <c r="DE1" s="8" t="s">
        <v>112</v>
      </c>
      <c r="DF1" s="8" t="s">
        <v>108</v>
      </c>
      <c r="DG1" s="1"/>
      <c r="DH1" s="1" t="s">
        <v>101</v>
      </c>
      <c r="DI1" s="1" t="s">
        <v>102</v>
      </c>
      <c r="DJ1" s="1" t="s">
        <v>103</v>
      </c>
      <c r="DK1" s="1" t="s">
        <v>104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</row>
    <row r="2" spans="1:123" x14ac:dyDescent="0.25">
      <c r="A2">
        <v>395</v>
      </c>
      <c r="B2" t="s">
        <v>10</v>
      </c>
      <c r="C2" t="s">
        <v>11</v>
      </c>
      <c r="D2" t="s">
        <v>149</v>
      </c>
      <c r="E2">
        <v>4.0772047589999998</v>
      </c>
      <c r="F2">
        <v>18.513108840000001</v>
      </c>
      <c r="G2">
        <v>2.6446982669999999</v>
      </c>
      <c r="H2">
        <v>7.4885383341822527</v>
      </c>
      <c r="I2">
        <v>12.051549057530876</v>
      </c>
      <c r="J2">
        <v>3.5273700336902873</v>
      </c>
      <c r="K2">
        <v>6.9433736941088187</v>
      </c>
      <c r="L2">
        <v>14.330833487215639</v>
      </c>
      <c r="M2">
        <v>2.9806949325279826</v>
      </c>
      <c r="N2">
        <v>2.2661964142558362</v>
      </c>
      <c r="O2">
        <v>20.415326314917227</v>
      </c>
      <c r="P2">
        <v>6.5262935641218031E-2</v>
      </c>
      <c r="Q2">
        <v>0.15573345789172088</v>
      </c>
      <c r="R2">
        <v>10.33</v>
      </c>
      <c r="S2">
        <v>11.43</v>
      </c>
      <c r="T2">
        <v>6.61</v>
      </c>
      <c r="U2">
        <v>7.33</v>
      </c>
      <c r="V2">
        <v>115.02</v>
      </c>
      <c r="W2">
        <v>40.15</v>
      </c>
      <c r="X2">
        <v>9.75</v>
      </c>
      <c r="Y2">
        <v>4.07</v>
      </c>
      <c r="Z2">
        <v>3.07</v>
      </c>
      <c r="AA2">
        <v>1.68</v>
      </c>
      <c r="AB2">
        <v>0.39</v>
      </c>
      <c r="AC2">
        <v>0.1</v>
      </c>
      <c r="AD2">
        <v>23.37</v>
      </c>
      <c r="AE2">
        <v>6.13</v>
      </c>
      <c r="AF2">
        <v>0.05</v>
      </c>
      <c r="AG2">
        <v>4.47</v>
      </c>
      <c r="AH2">
        <v>0</v>
      </c>
      <c r="AI2">
        <v>-0.85</v>
      </c>
      <c r="AJ2">
        <v>0</v>
      </c>
      <c r="AK2">
        <v>-0.95</v>
      </c>
      <c r="AL2">
        <v>42</v>
      </c>
      <c r="AM2" t="s">
        <v>65</v>
      </c>
      <c r="AN2" t="s">
        <v>65</v>
      </c>
      <c r="AO2" t="s">
        <v>65</v>
      </c>
      <c r="AP2" t="s">
        <v>65</v>
      </c>
      <c r="AQ2">
        <v>2578</v>
      </c>
      <c r="AR2" t="s">
        <v>65</v>
      </c>
      <c r="AS2" t="s">
        <v>65</v>
      </c>
      <c r="AT2">
        <v>3.3799999999999998E-4</v>
      </c>
      <c r="AU2" t="s">
        <v>65</v>
      </c>
      <c r="AV2" t="s">
        <v>65</v>
      </c>
      <c r="AW2">
        <v>0.47</v>
      </c>
      <c r="AX2">
        <v>4.49</v>
      </c>
      <c r="AY2">
        <v>4.8</v>
      </c>
      <c r="AZ2">
        <v>258</v>
      </c>
      <c r="BA2">
        <v>6</v>
      </c>
      <c r="BB2">
        <v>90</v>
      </c>
      <c r="BC2">
        <v>1880</v>
      </c>
      <c r="BD2">
        <v>113</v>
      </c>
      <c r="BE2">
        <v>0</v>
      </c>
      <c r="BF2">
        <v>10.9</v>
      </c>
      <c r="BG2">
        <v>0</v>
      </c>
      <c r="BH2" t="s">
        <v>65</v>
      </c>
      <c r="BI2" t="s">
        <v>65</v>
      </c>
      <c r="BJ2" t="s">
        <v>65</v>
      </c>
      <c r="BK2" t="s">
        <v>65</v>
      </c>
      <c r="BL2">
        <v>5143.6754259999998</v>
      </c>
      <c r="BM2">
        <v>25912843.359999999</v>
      </c>
      <c r="BN2">
        <v>6.9691327769999996</v>
      </c>
      <c r="BO2">
        <v>1.308816666</v>
      </c>
      <c r="BP2">
        <v>1.3973542379999999</v>
      </c>
      <c r="BQ2">
        <v>0.25327791700000002</v>
      </c>
      <c r="BR2">
        <v>7.0000000000000007E-2</v>
      </c>
      <c r="BU2">
        <v>0.6</v>
      </c>
      <c r="BV2">
        <v>6.2185000000000006</v>
      </c>
      <c r="BX2">
        <v>22148.393292500001</v>
      </c>
      <c r="BZ2">
        <v>363475.47334798402</v>
      </c>
      <c r="CA2">
        <v>267.22988792500001</v>
      </c>
      <c r="CB2">
        <v>4517.8769069623349</v>
      </c>
      <c r="CC2">
        <v>406.82613987499997</v>
      </c>
      <c r="CD2">
        <v>6944.2627587456118</v>
      </c>
      <c r="CE2">
        <v>5213.3543852499997</v>
      </c>
      <c r="CF2">
        <v>82418.356680419674</v>
      </c>
      <c r="CG2">
        <v>368.46303342499999</v>
      </c>
      <c r="CH2">
        <v>5963.4977786808804</v>
      </c>
      <c r="CI2">
        <v>1109.488580275</v>
      </c>
      <c r="CJ2">
        <v>17099.537386247626</v>
      </c>
      <c r="CK2">
        <v>1285.9629338499999</v>
      </c>
      <c r="CL2">
        <v>20813.155563725879</v>
      </c>
      <c r="CM2">
        <v>1031.127937625</v>
      </c>
      <c r="CN2">
        <v>16659.317863392851</v>
      </c>
      <c r="CO2">
        <v>433.14261299999998</v>
      </c>
      <c r="CP2">
        <v>6926.2247746889425</v>
      </c>
      <c r="CQ2">
        <v>304.582200575</v>
      </c>
      <c r="CR2">
        <v>4801.6185608010273</v>
      </c>
      <c r="CS2">
        <v>10076.843352</v>
      </c>
      <c r="CT2">
        <v>148206.18586437317</v>
      </c>
      <c r="CU2">
        <v>47.998174489999997</v>
      </c>
      <c r="CV2">
        <v>736162.09180546971</v>
      </c>
      <c r="CW2">
        <v>40.581221567500002</v>
      </c>
      <c r="CX2">
        <v>621.03995293058506</v>
      </c>
      <c r="CZ2">
        <v>99842.912757891609</v>
      </c>
      <c r="DA2">
        <v>736167.58744688297</v>
      </c>
      <c r="DB2">
        <v>0.15406975313426938</v>
      </c>
      <c r="DD2">
        <v>82417.70879369555</v>
      </c>
      <c r="DE2">
        <v>736167.58744688297</v>
      </c>
      <c r="DF2">
        <v>0.88975260689263402</v>
      </c>
      <c r="DH2">
        <v>2.0674347576616549E-2</v>
      </c>
      <c r="DI2">
        <v>0.22025471841418795</v>
      </c>
      <c r="DJ2">
        <v>0.13999871553324381</v>
      </c>
      <c r="DK2" s="2"/>
      <c r="DM2">
        <v>0.84278399999999998</v>
      </c>
      <c r="DN2">
        <v>9.7951499999999997E-2</v>
      </c>
      <c r="DO2">
        <v>0.26222650000000003</v>
      </c>
      <c r="DP2">
        <v>7.8755000000000006E-3</v>
      </c>
      <c r="DQ2">
        <v>7.4720499999999995E-2</v>
      </c>
      <c r="DR2">
        <v>0.14584549999999999</v>
      </c>
      <c r="DS2">
        <v>5.3558999999999996E-2</v>
      </c>
    </row>
    <row r="3" spans="1:123" x14ac:dyDescent="0.25">
      <c r="A3">
        <v>430</v>
      </c>
      <c r="B3" t="s">
        <v>10</v>
      </c>
      <c r="C3" t="s">
        <v>11</v>
      </c>
      <c r="D3" t="s">
        <v>150</v>
      </c>
      <c r="E3">
        <v>5.653886759494112</v>
      </c>
      <c r="F3">
        <v>7.8809264776236576</v>
      </c>
      <c r="G3">
        <v>2.4474014828915793</v>
      </c>
      <c r="H3">
        <v>4.5824855083420797</v>
      </c>
      <c r="I3">
        <v>10.656026197686193</v>
      </c>
      <c r="J3">
        <v>1.999700161293116</v>
      </c>
      <c r="K3">
        <v>6.0524567132323677</v>
      </c>
      <c r="L3">
        <v>10.51632965171714</v>
      </c>
      <c r="M3">
        <v>2.6199307070004672</v>
      </c>
      <c r="N3">
        <v>2.3101590805665868</v>
      </c>
      <c r="O3">
        <v>12.183885803142307</v>
      </c>
      <c r="P3">
        <v>0.10606397676364621</v>
      </c>
      <c r="Q3">
        <v>0.25076867448848544</v>
      </c>
      <c r="R3">
        <v>68.16</v>
      </c>
      <c r="S3">
        <v>33.979999999999997</v>
      </c>
      <c r="T3">
        <v>42.61</v>
      </c>
      <c r="U3">
        <v>18.05</v>
      </c>
      <c r="V3">
        <v>66.38</v>
      </c>
      <c r="W3">
        <v>20.14</v>
      </c>
      <c r="X3">
        <v>4.7699999999999996</v>
      </c>
      <c r="Y3">
        <v>1.1299999999999999</v>
      </c>
      <c r="Z3">
        <v>60.34</v>
      </c>
      <c r="AA3">
        <v>17.11</v>
      </c>
      <c r="AB3">
        <v>7.24</v>
      </c>
      <c r="AC3">
        <v>1.63</v>
      </c>
      <c r="AD3">
        <v>28.94</v>
      </c>
      <c r="AE3">
        <v>4.04</v>
      </c>
      <c r="AF3">
        <v>0.12</v>
      </c>
      <c r="AG3">
        <v>3.62</v>
      </c>
      <c r="AH3">
        <v>0.41</v>
      </c>
      <c r="AI3">
        <v>-0.65</v>
      </c>
      <c r="AJ3">
        <v>0.2</v>
      </c>
      <c r="AK3">
        <v>-1.45</v>
      </c>
      <c r="AL3">
        <v>13</v>
      </c>
      <c r="AM3">
        <v>-2.5999999999999999E-3</v>
      </c>
      <c r="AN3" s="5">
        <v>8.2999999999999998E-5</v>
      </c>
      <c r="AO3">
        <v>379</v>
      </c>
      <c r="AP3">
        <v>24</v>
      </c>
      <c r="AR3">
        <v>3.3739999999999998E-3</v>
      </c>
      <c r="AS3">
        <v>2.12E-4</v>
      </c>
      <c r="AU3">
        <v>10.79</v>
      </c>
      <c r="AV3">
        <v>0.68</v>
      </c>
      <c r="AX3">
        <v>3.21</v>
      </c>
      <c r="AY3">
        <v>3.2</v>
      </c>
      <c r="AZ3">
        <v>314</v>
      </c>
      <c r="BA3">
        <v>6</v>
      </c>
      <c r="BB3">
        <v>82</v>
      </c>
      <c r="BC3">
        <v>420</v>
      </c>
      <c r="BD3">
        <v>130</v>
      </c>
      <c r="BE3">
        <v>0</v>
      </c>
      <c r="BF3">
        <v>10.8</v>
      </c>
      <c r="BG3">
        <v>4.3246079999999996</v>
      </c>
      <c r="BH3">
        <v>6.4269478600000003</v>
      </c>
      <c r="BI3">
        <v>0.28601707599999998</v>
      </c>
      <c r="BJ3">
        <v>1.2079894769999999</v>
      </c>
      <c r="BK3">
        <v>0.89456542400000005</v>
      </c>
      <c r="BL3">
        <v>1623810.325</v>
      </c>
      <c r="BM3">
        <v>77698248.5</v>
      </c>
      <c r="BN3">
        <v>31.006271430000002</v>
      </c>
      <c r="BO3">
        <v>8.540238338</v>
      </c>
      <c r="BP3">
        <v>5.5217213779999996</v>
      </c>
      <c r="BQ3">
        <v>1.392866092</v>
      </c>
      <c r="BR3">
        <v>34.731422360000003</v>
      </c>
      <c r="BU3">
        <v>0.627</v>
      </c>
      <c r="BV3">
        <v>8.5307500000000012</v>
      </c>
      <c r="BX3">
        <v>5566.14968125</v>
      </c>
      <c r="BZ3">
        <v>58345.356218213201</v>
      </c>
      <c r="CA3">
        <v>271.48303670000001</v>
      </c>
      <c r="CB3">
        <v>3007.1499457716773</v>
      </c>
      <c r="CC3">
        <v>531.27212474999999</v>
      </c>
      <c r="CD3">
        <v>5824.6163503372327</v>
      </c>
      <c r="CE3">
        <v>5357.2548485000007</v>
      </c>
      <c r="CF3">
        <v>56193.125183382726</v>
      </c>
      <c r="CG3">
        <v>278.83094625000001</v>
      </c>
      <c r="CH3">
        <v>3197.948901724505</v>
      </c>
      <c r="CI3">
        <v>798.63542989999996</v>
      </c>
      <c r="CJ3">
        <v>8394.5460218891058</v>
      </c>
      <c r="CK3">
        <v>777.42053127500003</v>
      </c>
      <c r="CL3">
        <v>8936.6875663827504</v>
      </c>
      <c r="CM3">
        <v>879.48658052500002</v>
      </c>
      <c r="CN3">
        <v>9636.1291643601817</v>
      </c>
      <c r="CO3">
        <v>412.03515752500005</v>
      </c>
      <c r="CP3">
        <v>4422.9403262942942</v>
      </c>
      <c r="CQ3">
        <v>70.730185610000007</v>
      </c>
      <c r="CR3">
        <v>825.82750146162675</v>
      </c>
      <c r="CS3">
        <v>3311.6268447499997</v>
      </c>
      <c r="CT3">
        <v>38779.505575155599</v>
      </c>
      <c r="CU3">
        <v>5.4207254544999994</v>
      </c>
      <c r="CV3">
        <v>61346.936514745554</v>
      </c>
      <c r="CW3">
        <v>7.8996680770000003</v>
      </c>
      <c r="CX3">
        <v>92.502936694963424</v>
      </c>
      <c r="CZ3">
        <v>68223.319535620278</v>
      </c>
      <c r="DA3">
        <v>61347.444296287882</v>
      </c>
      <c r="DB3">
        <v>1.2212736157473087</v>
      </c>
      <c r="DD3">
        <v>56193.540316109385</v>
      </c>
      <c r="DE3">
        <v>61347.444296287882</v>
      </c>
      <c r="DF3">
        <v>0.53702400400279682</v>
      </c>
      <c r="DH3">
        <v>2.2543852344289232E-2</v>
      </c>
      <c r="DI3">
        <v>0.22511999043130934</v>
      </c>
      <c r="DJ3">
        <v>0.13802198348363243</v>
      </c>
      <c r="DK3" s="2"/>
      <c r="DM3">
        <v>0.92785150000000005</v>
      </c>
      <c r="DN3">
        <v>9.7054500000000002E-2</v>
      </c>
      <c r="DO3">
        <v>0.2833135</v>
      </c>
      <c r="DP3">
        <v>9.3539999999999995E-3</v>
      </c>
      <c r="DQ3">
        <v>7.6322000000000001E-2</v>
      </c>
      <c r="DR3">
        <v>0.14326450000000002</v>
      </c>
      <c r="DS3">
        <v>6.5284499999999995E-2</v>
      </c>
    </row>
    <row r="4" spans="1:123" x14ac:dyDescent="0.25">
      <c r="A4">
        <v>677</v>
      </c>
      <c r="B4" t="s">
        <v>10</v>
      </c>
      <c r="C4" t="s">
        <v>14</v>
      </c>
      <c r="D4" t="s">
        <v>149</v>
      </c>
      <c r="E4">
        <v>6.9443088117582166</v>
      </c>
      <c r="F4">
        <v>8.5025289130872324</v>
      </c>
      <c r="G4">
        <v>1.6231043708296498</v>
      </c>
      <c r="H4">
        <v>8.65904854643032</v>
      </c>
      <c r="I4">
        <v>6.4944327873404273</v>
      </c>
      <c r="J4">
        <v>1.6074963179216282</v>
      </c>
      <c r="K4">
        <v>8.0794821494489959</v>
      </c>
      <c r="L4">
        <v>9.6433612103952147</v>
      </c>
      <c r="M4">
        <v>1.8544007139488168</v>
      </c>
      <c r="N4">
        <v>7.2384109278960276</v>
      </c>
      <c r="O4">
        <v>7.9375041128170096</v>
      </c>
      <c r="P4" s="4"/>
      <c r="Q4" s="4"/>
      <c r="R4">
        <v>20.48</v>
      </c>
      <c r="S4">
        <v>22.16</v>
      </c>
      <c r="T4">
        <v>7.89</v>
      </c>
      <c r="U4">
        <v>13.06</v>
      </c>
      <c r="V4">
        <v>65.430000000000007</v>
      </c>
      <c r="W4">
        <v>12.63</v>
      </c>
      <c r="X4">
        <v>6.51</v>
      </c>
      <c r="Y4">
        <v>1.2</v>
      </c>
      <c r="Z4">
        <v>1.57</v>
      </c>
      <c r="AA4">
        <v>0.45</v>
      </c>
      <c r="AB4">
        <v>0.25</v>
      </c>
      <c r="AC4">
        <v>0.06</v>
      </c>
      <c r="AD4">
        <v>27.33</v>
      </c>
      <c r="AE4">
        <v>6.56</v>
      </c>
      <c r="AF4">
        <v>0.05</v>
      </c>
      <c r="AG4">
        <v>4.49</v>
      </c>
      <c r="AH4">
        <v>0</v>
      </c>
      <c r="AI4">
        <v>-2.39</v>
      </c>
      <c r="AJ4">
        <v>0</v>
      </c>
      <c r="AK4">
        <v>-1.86</v>
      </c>
      <c r="AL4">
        <v>27</v>
      </c>
      <c r="AM4" t="s">
        <v>65</v>
      </c>
      <c r="AN4" t="s">
        <v>65</v>
      </c>
      <c r="AO4" t="s">
        <v>65</v>
      </c>
      <c r="AP4" t="s">
        <v>65</v>
      </c>
      <c r="AR4" t="s">
        <v>65</v>
      </c>
      <c r="AS4" t="s">
        <v>65</v>
      </c>
      <c r="AU4" t="s">
        <v>65</v>
      </c>
      <c r="AV4" t="s">
        <v>65</v>
      </c>
      <c r="AX4">
        <v>2.2000000000000002</v>
      </c>
      <c r="AY4">
        <v>2.4</v>
      </c>
      <c r="AZ4">
        <v>541</v>
      </c>
      <c r="BA4">
        <v>48.1</v>
      </c>
      <c r="BB4">
        <v>49</v>
      </c>
      <c r="BC4">
        <v>536</v>
      </c>
      <c r="BD4">
        <v>184</v>
      </c>
      <c r="BE4">
        <v>0</v>
      </c>
      <c r="BF4">
        <v>11</v>
      </c>
      <c r="BG4">
        <v>0</v>
      </c>
      <c r="BH4" t="s">
        <v>65</v>
      </c>
      <c r="BI4" t="s">
        <v>65</v>
      </c>
      <c r="BJ4" t="s">
        <v>65</v>
      </c>
      <c r="BK4" t="s">
        <v>65</v>
      </c>
      <c r="BL4">
        <v>2370.775486</v>
      </c>
      <c r="BM4">
        <v>67655278.150000006</v>
      </c>
      <c r="BN4">
        <v>12.17834395</v>
      </c>
      <c r="BO4">
        <v>1.5916725620000001</v>
      </c>
      <c r="BP4">
        <v>1.9118079370000001</v>
      </c>
      <c r="BQ4">
        <v>0.27500081799999998</v>
      </c>
      <c r="BR4">
        <v>0.1</v>
      </c>
      <c r="BU4">
        <v>0.54874999999999996</v>
      </c>
      <c r="BV4">
        <v>6.3687500000000004</v>
      </c>
      <c r="BX4">
        <v>25390.444049999998</v>
      </c>
      <c r="BZ4">
        <v>398033.34283633478</v>
      </c>
      <c r="CA4">
        <v>424.71724554999997</v>
      </c>
      <c r="CB4">
        <v>6688.6786225772548</v>
      </c>
      <c r="CC4">
        <v>701.53963805000001</v>
      </c>
      <c r="CD4">
        <v>11039.171576267352</v>
      </c>
      <c r="CE4">
        <v>5924.8185762499998</v>
      </c>
      <c r="CF4">
        <v>91679.601542828575</v>
      </c>
      <c r="CG4">
        <v>633.72534250000001</v>
      </c>
      <c r="CH4">
        <v>10235.399396942244</v>
      </c>
      <c r="CI4">
        <v>894.235932725</v>
      </c>
      <c r="CJ4">
        <v>14461.133179971443</v>
      </c>
      <c r="CK4">
        <v>1759.8001119999999</v>
      </c>
      <c r="CL4">
        <v>27843.673666286322</v>
      </c>
      <c r="CM4">
        <v>1481.1622115</v>
      </c>
      <c r="CN4">
        <v>23423.587218628149</v>
      </c>
      <c r="CO4">
        <v>338.58428137750002</v>
      </c>
      <c r="CP4">
        <v>5463.6104626676442</v>
      </c>
      <c r="CQ4">
        <v>3996.01674275</v>
      </c>
      <c r="CR4">
        <v>63335.888750704267</v>
      </c>
      <c r="CS4">
        <v>14404.492239000001</v>
      </c>
      <c r="CT4">
        <v>224436.167898752</v>
      </c>
      <c r="CU4">
        <v>40.137864412499994</v>
      </c>
      <c r="CV4">
        <v>644497.57011273806</v>
      </c>
      <c r="CW4">
        <v>55.399267269999996</v>
      </c>
      <c r="CX4">
        <v>885.27895787858029</v>
      </c>
      <c r="CZ4">
        <v>119644.74798259931</v>
      </c>
      <c r="DA4">
        <v>644502.67700924946</v>
      </c>
      <c r="DB4">
        <v>0.27037836943418991</v>
      </c>
      <c r="DD4">
        <v>91681.336625910277</v>
      </c>
      <c r="DE4">
        <v>644502.67700924946</v>
      </c>
      <c r="DF4">
        <v>0.83905808268674242</v>
      </c>
      <c r="DH4">
        <v>0.33623628751724272</v>
      </c>
      <c r="DI4">
        <v>0.51629087925493244</v>
      </c>
      <c r="DJ4">
        <v>0.31244649317855416</v>
      </c>
      <c r="DK4">
        <v>0.24761752455200531</v>
      </c>
      <c r="DM4">
        <v>0.87340299999999993</v>
      </c>
      <c r="DN4">
        <v>0.72925300000000004</v>
      </c>
      <c r="DO4">
        <v>1.2708599999999999</v>
      </c>
      <c r="DP4">
        <v>0.23195500000000002</v>
      </c>
      <c r="DQ4">
        <v>0.440249</v>
      </c>
      <c r="DR4">
        <v>0.31944349999999999</v>
      </c>
      <c r="DS4">
        <v>0.72619250000000002</v>
      </c>
    </row>
    <row r="5" spans="1:123" x14ac:dyDescent="0.25">
      <c r="A5">
        <v>700</v>
      </c>
      <c r="B5" t="s">
        <v>10</v>
      </c>
      <c r="C5" t="s">
        <v>14</v>
      </c>
      <c r="D5" t="s">
        <v>150</v>
      </c>
      <c r="E5">
        <v>4.0044427335439545</v>
      </c>
      <c r="F5">
        <v>3.8060047851436782</v>
      </c>
      <c r="G5">
        <v>1.4689105637556128</v>
      </c>
      <c r="H5">
        <v>4.0360713204230434</v>
      </c>
      <c r="I5">
        <v>5.9219849298448253</v>
      </c>
      <c r="J5">
        <v>1.4805125689470415</v>
      </c>
      <c r="K5">
        <v>3.4845847093604285</v>
      </c>
      <c r="L5">
        <v>15.604599245983502</v>
      </c>
      <c r="M5">
        <v>1.2782161290519631</v>
      </c>
      <c r="N5">
        <v>2.7261310745193783</v>
      </c>
      <c r="O5">
        <v>5.2171636166367703</v>
      </c>
      <c r="P5">
        <v>0.11791214930092041</v>
      </c>
      <c r="Q5">
        <v>0.23380136822833988</v>
      </c>
      <c r="R5">
        <v>25.18</v>
      </c>
      <c r="S5">
        <v>17.350000000000001</v>
      </c>
      <c r="T5">
        <v>19.010000000000002</v>
      </c>
      <c r="U5">
        <v>13.46</v>
      </c>
      <c r="V5">
        <v>162.27000000000001</v>
      </c>
      <c r="W5">
        <v>25.84</v>
      </c>
      <c r="X5">
        <v>15.29</v>
      </c>
      <c r="Y5">
        <v>2.38</v>
      </c>
      <c r="Z5">
        <v>28.06</v>
      </c>
      <c r="AA5">
        <v>6.53</v>
      </c>
      <c r="AB5">
        <v>3.58</v>
      </c>
      <c r="AC5">
        <v>0.71</v>
      </c>
      <c r="AD5">
        <v>26.76</v>
      </c>
      <c r="AE5">
        <v>2.27</v>
      </c>
      <c r="AF5">
        <v>0.19</v>
      </c>
      <c r="AG5">
        <v>3.91</v>
      </c>
      <c r="AH5">
        <v>0.39</v>
      </c>
      <c r="AI5">
        <v>-3.41</v>
      </c>
      <c r="AJ5">
        <v>0.42</v>
      </c>
      <c r="AK5">
        <v>-3.82</v>
      </c>
      <c r="AL5">
        <v>16</v>
      </c>
      <c r="AM5" s="5">
        <v>-1E-4</v>
      </c>
      <c r="AN5" s="5">
        <v>5.0000000000000002E-5</v>
      </c>
      <c r="AO5">
        <v>11391</v>
      </c>
      <c r="AP5">
        <v>19280</v>
      </c>
      <c r="AR5" s="5">
        <v>6.0999999999999999E-5</v>
      </c>
      <c r="AS5" s="5">
        <v>6.9999999999999994E-5</v>
      </c>
      <c r="AT5" s="5"/>
      <c r="AU5">
        <v>0.3</v>
      </c>
      <c r="AV5">
        <v>0.35</v>
      </c>
      <c r="AX5">
        <v>2.2999999999999998</v>
      </c>
      <c r="AY5">
        <v>2.5</v>
      </c>
      <c r="AZ5">
        <v>499</v>
      </c>
      <c r="BA5">
        <v>34.6</v>
      </c>
      <c r="BB5">
        <v>43</v>
      </c>
      <c r="BC5">
        <v>281</v>
      </c>
      <c r="BD5">
        <v>118</v>
      </c>
      <c r="BE5">
        <v>0</v>
      </c>
      <c r="BF5">
        <v>12.6</v>
      </c>
      <c r="BG5" t="s">
        <v>65</v>
      </c>
      <c r="BH5">
        <v>6.5792124699999999</v>
      </c>
      <c r="BI5">
        <v>0.29635096900000002</v>
      </c>
      <c r="BJ5">
        <v>1.68251415</v>
      </c>
      <c r="BK5">
        <v>1.37442887</v>
      </c>
      <c r="BL5">
        <v>127853.9207</v>
      </c>
      <c r="BM5">
        <v>54758156.25</v>
      </c>
      <c r="BN5">
        <v>36.08476237</v>
      </c>
      <c r="BO5">
        <v>2.2435658639999998</v>
      </c>
      <c r="BP5">
        <v>4.2845010620000004</v>
      </c>
      <c r="BQ5">
        <v>0.57131010699999996</v>
      </c>
      <c r="BR5">
        <v>15.36679155</v>
      </c>
      <c r="BU5">
        <v>0.49175000000000002</v>
      </c>
      <c r="BV5">
        <v>6.6285000000000007</v>
      </c>
      <c r="BX5">
        <v>38502.154939500004</v>
      </c>
      <c r="BZ5">
        <v>579083.04408493149</v>
      </c>
      <c r="CA5">
        <v>385.70548735</v>
      </c>
      <c r="CB5">
        <v>5789.6689503247526</v>
      </c>
      <c r="CC5">
        <v>3061.2836404999998</v>
      </c>
      <c r="CD5">
        <v>45986.166427679229</v>
      </c>
      <c r="CE5">
        <v>9708.2678219999998</v>
      </c>
      <c r="CF5">
        <v>145653.4162090485</v>
      </c>
      <c r="CG5">
        <v>699.34702609999999</v>
      </c>
      <c r="CH5">
        <v>10535.759274709279</v>
      </c>
      <c r="CI5">
        <v>1294.097389925</v>
      </c>
      <c r="CJ5">
        <v>19582.305165320649</v>
      </c>
      <c r="CK5">
        <v>2478.9662412500002</v>
      </c>
      <c r="CL5">
        <v>37415.805433239948</v>
      </c>
      <c r="CM5">
        <v>6511.1767682499994</v>
      </c>
      <c r="CN5">
        <v>97999.365822120948</v>
      </c>
      <c r="CO5">
        <v>1446.7874545499999</v>
      </c>
      <c r="CP5">
        <v>21491.467191654152</v>
      </c>
      <c r="CQ5">
        <v>5635.6972185000004</v>
      </c>
      <c r="CR5">
        <v>84548.022892220077</v>
      </c>
      <c r="CS5">
        <v>5590.9085709999999</v>
      </c>
      <c r="CT5">
        <v>84435.350306347726</v>
      </c>
      <c r="CU5">
        <v>16.703316637500002</v>
      </c>
      <c r="CV5">
        <v>250249.46304507073</v>
      </c>
      <c r="CW5">
        <v>20.568250577499999</v>
      </c>
      <c r="CX5">
        <v>307.83755248886723</v>
      </c>
      <c r="CZ5">
        <v>207967.71978783634</v>
      </c>
      <c r="DA5">
        <v>250253.0222840553</v>
      </c>
      <c r="DB5">
        <v>0.85378061648442061</v>
      </c>
      <c r="DD5">
        <v>145655.38676232402</v>
      </c>
      <c r="DE5">
        <v>250253.0222840553</v>
      </c>
      <c r="DF5">
        <v>0.63245710363078433</v>
      </c>
      <c r="DH5">
        <v>0.36439489280011339</v>
      </c>
      <c r="DI5">
        <v>0.52397378129726435</v>
      </c>
      <c r="DJ5">
        <v>0.32141612786340462</v>
      </c>
      <c r="DK5">
        <v>0.25325133969239999</v>
      </c>
      <c r="DM5">
        <v>0.85307500000000003</v>
      </c>
      <c r="DN5">
        <v>0.74378499999999992</v>
      </c>
      <c r="DO5">
        <v>1.2822035000000001</v>
      </c>
      <c r="DP5">
        <v>0.27331699999999998</v>
      </c>
      <c r="DQ5">
        <v>0.4559105</v>
      </c>
      <c r="DR5">
        <v>0.32568149999999996</v>
      </c>
      <c r="DS5">
        <v>0.83892199999999995</v>
      </c>
    </row>
    <row r="6" spans="1:123" x14ac:dyDescent="0.25">
      <c r="A6">
        <v>195</v>
      </c>
      <c r="B6" t="s">
        <v>10</v>
      </c>
      <c r="C6" t="s">
        <v>15</v>
      </c>
      <c r="D6" t="s">
        <v>149</v>
      </c>
      <c r="E6">
        <v>3.0795459719841793</v>
      </c>
      <c r="F6">
        <v>25.289351885465585</v>
      </c>
      <c r="G6">
        <v>1.6473179955565307</v>
      </c>
      <c r="H6">
        <v>6.2765520119077269</v>
      </c>
      <c r="I6">
        <v>15.356690379162695</v>
      </c>
      <c r="J6">
        <v>2.5541612542362193</v>
      </c>
      <c r="K6">
        <v>8.3057418796169777</v>
      </c>
      <c r="L6">
        <v>18.852039744613997</v>
      </c>
      <c r="M6">
        <v>3.7397141347325107</v>
      </c>
      <c r="N6">
        <v>4.710811033358894</v>
      </c>
      <c r="O6">
        <v>20.773944408638624</v>
      </c>
      <c r="P6">
        <v>0.16569524338766942</v>
      </c>
      <c r="Q6">
        <v>0.29756294285491269</v>
      </c>
      <c r="R6">
        <v>3.49</v>
      </c>
      <c r="S6">
        <v>2.35</v>
      </c>
      <c r="T6">
        <v>2.2000000000000002</v>
      </c>
      <c r="U6">
        <v>1.9</v>
      </c>
      <c r="V6">
        <v>234.76</v>
      </c>
      <c r="W6">
        <v>95.03</v>
      </c>
      <c r="X6">
        <v>16.55</v>
      </c>
      <c r="Y6">
        <v>6.7</v>
      </c>
      <c r="Z6">
        <v>2.37</v>
      </c>
      <c r="AA6">
        <v>0.32</v>
      </c>
      <c r="AB6">
        <v>0.33</v>
      </c>
      <c r="AC6">
        <v>7.0000000000000007E-2</v>
      </c>
      <c r="AD6">
        <v>14.13</v>
      </c>
      <c r="AE6">
        <v>1.91</v>
      </c>
      <c r="AF6">
        <v>0.04</v>
      </c>
      <c r="AG6">
        <v>3.73</v>
      </c>
      <c r="AH6">
        <v>0</v>
      </c>
      <c r="AI6">
        <v>-3.63</v>
      </c>
      <c r="AJ6">
        <v>0</v>
      </c>
      <c r="AK6">
        <v>-0.55000000000000004</v>
      </c>
      <c r="AL6">
        <v>19</v>
      </c>
      <c r="AM6" s="5">
        <v>-1E-4</v>
      </c>
      <c r="AN6" s="5">
        <v>7.9999999999999996E-6</v>
      </c>
      <c r="AO6">
        <v>8065</v>
      </c>
      <c r="AP6">
        <v>1046</v>
      </c>
      <c r="AR6" s="5">
        <v>4.6999999999999997E-5</v>
      </c>
      <c r="AS6" s="5">
        <v>6.0000000000000002E-6</v>
      </c>
      <c r="AT6" s="5"/>
      <c r="AU6">
        <v>0.26</v>
      </c>
      <c r="AV6">
        <v>0.03</v>
      </c>
      <c r="AX6">
        <v>3.36</v>
      </c>
      <c r="AY6">
        <v>3.18</v>
      </c>
      <c r="AZ6">
        <v>538</v>
      </c>
      <c r="BA6">
        <v>13.5</v>
      </c>
      <c r="BB6">
        <v>104</v>
      </c>
      <c r="BC6">
        <v>394</v>
      </c>
      <c r="BD6">
        <v>140</v>
      </c>
      <c r="BE6">
        <v>0</v>
      </c>
      <c r="BF6">
        <v>21.5</v>
      </c>
      <c r="BG6">
        <v>0</v>
      </c>
      <c r="BH6" t="s">
        <v>65</v>
      </c>
      <c r="BI6" t="s">
        <v>65</v>
      </c>
      <c r="BJ6" t="s">
        <v>65</v>
      </c>
      <c r="BK6" t="s">
        <v>65</v>
      </c>
      <c r="BL6">
        <v>143.10194300000001</v>
      </c>
      <c r="BM6">
        <v>27135738.850000001</v>
      </c>
      <c r="BN6">
        <v>8.0238118570000001</v>
      </c>
      <c r="BO6">
        <v>0.66231876000000001</v>
      </c>
      <c r="BP6">
        <v>1.058526866</v>
      </c>
      <c r="BQ6">
        <v>9.4290659999999998E-2</v>
      </c>
      <c r="BR6">
        <v>0.05</v>
      </c>
      <c r="BU6">
        <v>0.27499999999999997</v>
      </c>
      <c r="BV6">
        <v>5.37</v>
      </c>
      <c r="BX6">
        <v>15025.629842750001</v>
      </c>
      <c r="BZ6">
        <v>324943.53409958724</v>
      </c>
      <c r="CA6">
        <v>96.538555755000004</v>
      </c>
      <c r="CB6">
        <v>1728.1935388614922</v>
      </c>
      <c r="CC6">
        <v>144.98682797000001</v>
      </c>
      <c r="CD6">
        <v>3011.26064316463</v>
      </c>
      <c r="CE6">
        <v>1805.0001396500002</v>
      </c>
      <c r="CF6">
        <v>36319.242905411273</v>
      </c>
      <c r="CG6">
        <v>163.60857789249999</v>
      </c>
      <c r="CH6">
        <v>3418.4075792451126</v>
      </c>
      <c r="CI6">
        <v>743.6800017249999</v>
      </c>
      <c r="CJ6">
        <v>16270.791404581389</v>
      </c>
      <c r="CK6">
        <v>774.06878589999997</v>
      </c>
      <c r="CL6">
        <v>16587.313144865773</v>
      </c>
      <c r="CM6">
        <v>549.81312592499989</v>
      </c>
      <c r="CN6">
        <v>11145.20849159731</v>
      </c>
      <c r="CO6">
        <v>212.27643757500002</v>
      </c>
      <c r="CP6">
        <v>4149.4174109068481</v>
      </c>
      <c r="CQ6">
        <v>151.28248560500001</v>
      </c>
      <c r="CR6">
        <v>3264.3569927026729</v>
      </c>
      <c r="CS6">
        <v>1878.1340524000002</v>
      </c>
      <c r="CT6">
        <v>35137.075764890149</v>
      </c>
      <c r="CU6">
        <v>36.881772447499998</v>
      </c>
      <c r="CV6">
        <v>756655.79141189973</v>
      </c>
      <c r="CW6">
        <v>52.302219800000003</v>
      </c>
      <c r="CX6">
        <v>1009.3985110176018</v>
      </c>
      <c r="CZ6">
        <v>44474.632180214838</v>
      </c>
      <c r="DA6">
        <v>756626.53015247721</v>
      </c>
      <c r="DB6">
        <v>6.2120731996932001E-2</v>
      </c>
      <c r="DD6">
        <v>36317.177811505979</v>
      </c>
      <c r="DE6">
        <v>756626.53015247721</v>
      </c>
      <c r="DF6">
        <v>0.95244301476444759</v>
      </c>
      <c r="DH6">
        <v>0.84567362261730861</v>
      </c>
      <c r="DI6">
        <v>0.91948010507237632</v>
      </c>
      <c r="DJ6">
        <v>0.59191447320562074</v>
      </c>
      <c r="DK6">
        <v>0.45437216837601657</v>
      </c>
      <c r="DM6">
        <v>0.89417849999999999</v>
      </c>
      <c r="DN6">
        <v>0.745869</v>
      </c>
      <c r="DO6">
        <v>1.2521865000000001</v>
      </c>
      <c r="DP6">
        <v>0.3662205</v>
      </c>
      <c r="DQ6">
        <v>0.85403800000000007</v>
      </c>
      <c r="DR6">
        <v>0.58080850000000006</v>
      </c>
      <c r="DS6">
        <v>0.63025500000000001</v>
      </c>
    </row>
    <row r="7" spans="1:123" x14ac:dyDescent="0.25">
      <c r="A7">
        <v>223</v>
      </c>
      <c r="B7" t="s">
        <v>10</v>
      </c>
      <c r="C7" t="s">
        <v>15</v>
      </c>
      <c r="D7" t="s">
        <v>150</v>
      </c>
      <c r="E7">
        <v>4.3788086137017244</v>
      </c>
      <c r="F7">
        <v>8.5719840544754948</v>
      </c>
      <c r="G7">
        <v>8.0699321053449715</v>
      </c>
      <c r="H7">
        <v>3.4154189883809272</v>
      </c>
      <c r="I7">
        <v>42.959767907001229</v>
      </c>
      <c r="J7">
        <v>6.2944517057208786</v>
      </c>
      <c r="K7">
        <v>1.4068212907176538</v>
      </c>
      <c r="L7">
        <v>5.76994924971698</v>
      </c>
      <c r="M7">
        <v>2.5927034730224885</v>
      </c>
      <c r="N7">
        <v>0.54260786293375385</v>
      </c>
      <c r="O7">
        <v>21.827415871803272</v>
      </c>
      <c r="P7">
        <v>0.13428971664161318</v>
      </c>
      <c r="Q7">
        <v>0.16577200719406737</v>
      </c>
      <c r="R7">
        <v>56.42</v>
      </c>
      <c r="S7">
        <v>20.87</v>
      </c>
      <c r="T7">
        <v>47.48</v>
      </c>
      <c r="U7">
        <v>18.22</v>
      </c>
      <c r="V7">
        <v>222.57</v>
      </c>
      <c r="W7">
        <v>27.32</v>
      </c>
      <c r="X7">
        <v>18</v>
      </c>
      <c r="Y7">
        <v>2.0699999999999998</v>
      </c>
      <c r="Z7">
        <v>26.48</v>
      </c>
      <c r="AA7">
        <v>3.07</v>
      </c>
      <c r="AB7">
        <v>2.4500000000000002</v>
      </c>
      <c r="AC7">
        <v>0.41</v>
      </c>
      <c r="AD7">
        <v>2.82</v>
      </c>
      <c r="AE7">
        <v>0.79</v>
      </c>
      <c r="AF7">
        <v>0.12</v>
      </c>
      <c r="AG7">
        <v>3.82</v>
      </c>
      <c r="AH7">
        <v>0.17</v>
      </c>
      <c r="AI7">
        <v>-1.5</v>
      </c>
      <c r="AJ7">
        <v>0.44</v>
      </c>
      <c r="AK7">
        <v>-3.42</v>
      </c>
      <c r="AL7">
        <v>10</v>
      </c>
      <c r="AM7" s="5">
        <v>-5.9999999999999995E-4</v>
      </c>
      <c r="AN7" s="5">
        <v>1.8E-5</v>
      </c>
      <c r="AO7">
        <v>1795</v>
      </c>
      <c r="AP7">
        <v>119</v>
      </c>
      <c r="AR7" s="5">
        <v>4.1E-5</v>
      </c>
      <c r="AS7" s="5">
        <v>3.0000000000000001E-6</v>
      </c>
      <c r="AT7" s="5"/>
      <c r="AU7">
        <v>0.2</v>
      </c>
      <c r="AV7">
        <v>0.01</v>
      </c>
      <c r="AX7">
        <v>3.51</v>
      </c>
      <c r="AY7">
        <v>3.43</v>
      </c>
      <c r="AZ7">
        <v>491</v>
      </c>
      <c r="BA7">
        <v>12.1</v>
      </c>
      <c r="BB7">
        <v>91</v>
      </c>
      <c r="BC7">
        <v>319</v>
      </c>
      <c r="BD7">
        <v>135</v>
      </c>
      <c r="BE7">
        <v>0</v>
      </c>
      <c r="BF7">
        <v>23</v>
      </c>
      <c r="BG7">
        <v>1.515744</v>
      </c>
      <c r="BH7">
        <v>4.1546067400000002</v>
      </c>
      <c r="BI7">
        <v>0.51393652300000003</v>
      </c>
      <c r="BJ7">
        <v>3.2147083599999999</v>
      </c>
      <c r="BK7">
        <v>2.6940060300000002</v>
      </c>
      <c r="BL7">
        <v>200913.1293</v>
      </c>
      <c r="BM7">
        <v>73180509.390000001</v>
      </c>
      <c r="BN7">
        <v>26.609260169999999</v>
      </c>
      <c r="BO7">
        <v>8.6911506010000004</v>
      </c>
      <c r="BP7">
        <v>3.9262616370000001</v>
      </c>
      <c r="BQ7">
        <v>1.944792077</v>
      </c>
      <c r="BR7">
        <v>5.4578305519999999</v>
      </c>
      <c r="BU7" s="7">
        <v>0.53</v>
      </c>
      <c r="BV7" s="7">
        <v>5.3345000000000002</v>
      </c>
      <c r="BW7" s="7"/>
      <c r="BX7" s="7">
        <v>17969.492182500002</v>
      </c>
      <c r="BY7" s="7"/>
      <c r="BZ7" s="7">
        <v>339289.63478434726</v>
      </c>
      <c r="CA7" s="7">
        <v>247.05800075000002</v>
      </c>
      <c r="CB7" s="7">
        <v>4657.3303832289048</v>
      </c>
      <c r="CC7" s="7">
        <v>261.78883727499999</v>
      </c>
      <c r="CD7" s="7">
        <v>4924.6277220520351</v>
      </c>
      <c r="CE7" s="7">
        <v>2799.66297725</v>
      </c>
      <c r="CF7" s="7">
        <v>53225.174648473054</v>
      </c>
      <c r="CG7" s="7">
        <v>516.98085512499995</v>
      </c>
      <c r="CH7" s="7">
        <v>9705.7102517131298</v>
      </c>
      <c r="CI7" s="7">
        <v>1547.3220505000002</v>
      </c>
      <c r="CJ7" s="7">
        <v>29343.981943821575</v>
      </c>
      <c r="CK7" s="7">
        <v>1179.2897413749999</v>
      </c>
      <c r="CL7" s="7">
        <v>22023.93101515335</v>
      </c>
      <c r="CM7" s="7">
        <v>1167.9540504249999</v>
      </c>
      <c r="CN7" s="7">
        <v>22043.8857973538</v>
      </c>
      <c r="CO7" s="7">
        <v>442.39578319999998</v>
      </c>
      <c r="CP7" s="7">
        <v>8283.802513405175</v>
      </c>
      <c r="CQ7" s="7">
        <v>256.25657115000001</v>
      </c>
      <c r="CR7" s="7">
        <v>4837.31532027501</v>
      </c>
      <c r="CS7" s="7">
        <v>6216.7808342500002</v>
      </c>
      <c r="CT7" s="7">
        <v>117215.7601113092</v>
      </c>
      <c r="CU7" s="7">
        <v>76.267155347499994</v>
      </c>
      <c r="CV7" s="7">
        <v>1451732.8841657217</v>
      </c>
      <c r="CW7" s="7">
        <v>84.496294219999996</v>
      </c>
      <c r="CX7" s="7">
        <v>1608.9092467806436</v>
      </c>
      <c r="CY7" s="7"/>
      <c r="CZ7" s="7">
        <v>72512.382837857906</v>
      </c>
      <c r="DA7" s="7">
        <v>1451713.4180678211</v>
      </c>
      <c r="DB7" s="7">
        <v>5.190173898788996E-2</v>
      </c>
      <c r="DC7" s="7"/>
      <c r="DD7" s="7">
        <v>53224.821712580342</v>
      </c>
      <c r="DE7" s="7">
        <v>1451713.4180678211</v>
      </c>
      <c r="DF7" s="7">
        <v>0.96353752847387486</v>
      </c>
      <c r="DH7">
        <v>0.81132857534032776</v>
      </c>
      <c r="DI7">
        <v>0.88420551728584362</v>
      </c>
      <c r="DJ7">
        <v>0.58599436139628613</v>
      </c>
      <c r="DK7">
        <v>0.45461435842384273</v>
      </c>
      <c r="DM7">
        <v>0.85991249999999997</v>
      </c>
      <c r="DN7">
        <v>0.75133950000000005</v>
      </c>
      <c r="DO7">
        <v>1.2695150000000002</v>
      </c>
      <c r="DP7">
        <v>0.410501</v>
      </c>
      <c r="DQ7">
        <v>0.85138999999999998</v>
      </c>
      <c r="DR7">
        <v>0.57424350000000002</v>
      </c>
      <c r="DS7">
        <v>0.71489150000000001</v>
      </c>
    </row>
    <row r="8" spans="1:123" x14ac:dyDescent="0.25">
      <c r="A8">
        <v>533</v>
      </c>
      <c r="B8" t="s">
        <v>12</v>
      </c>
      <c r="C8" t="s">
        <v>11</v>
      </c>
      <c r="D8" t="s">
        <v>149</v>
      </c>
      <c r="E8">
        <v>13.62812923730273</v>
      </c>
      <c r="F8">
        <v>14.228993470468586</v>
      </c>
      <c r="G8">
        <v>2.5140117522527898</v>
      </c>
      <c r="H8">
        <v>11.677663682489341</v>
      </c>
      <c r="I8">
        <v>16.025990284117118</v>
      </c>
      <c r="J8">
        <v>2.1590986606670866</v>
      </c>
      <c r="K8">
        <v>14.32931344906361</v>
      </c>
      <c r="L8">
        <v>12.180567918558046</v>
      </c>
      <c r="M8">
        <v>2.5739329118773302</v>
      </c>
      <c r="N8">
        <v>6.0231299795841622</v>
      </c>
      <c r="O8">
        <v>11.551246307215109</v>
      </c>
      <c r="P8" s="4"/>
      <c r="Q8" s="4"/>
      <c r="R8">
        <v>4.16</v>
      </c>
      <c r="S8">
        <v>1.94</v>
      </c>
      <c r="T8">
        <v>2.88</v>
      </c>
      <c r="U8">
        <v>0.98</v>
      </c>
      <c r="V8">
        <v>4.55</v>
      </c>
      <c r="W8">
        <v>4.05</v>
      </c>
      <c r="X8">
        <v>0.51</v>
      </c>
      <c r="Y8">
        <v>0.76</v>
      </c>
      <c r="Z8">
        <v>16.07</v>
      </c>
      <c r="AA8">
        <v>5.57</v>
      </c>
      <c r="AB8">
        <v>3.5</v>
      </c>
      <c r="AC8">
        <v>1.19</v>
      </c>
      <c r="AD8">
        <v>2.14</v>
      </c>
      <c r="AE8">
        <v>6.47</v>
      </c>
      <c r="AF8">
        <v>0.03</v>
      </c>
      <c r="AG8">
        <v>0.69</v>
      </c>
      <c r="AH8">
        <v>0</v>
      </c>
      <c r="AI8">
        <v>-0.1</v>
      </c>
      <c r="AJ8">
        <v>0</v>
      </c>
      <c r="AK8">
        <v>-0.11</v>
      </c>
      <c r="AL8">
        <v>12</v>
      </c>
      <c r="AM8" s="5">
        <v>-2.0000000000000001E-4</v>
      </c>
      <c r="AN8" s="5">
        <v>5.0000000000000004E-6</v>
      </c>
      <c r="AO8">
        <v>5170</v>
      </c>
      <c r="AP8">
        <v>285</v>
      </c>
      <c r="AR8" s="5">
        <v>6.0000000000000002E-5</v>
      </c>
      <c r="AS8" s="5">
        <v>3.0000000000000001E-6</v>
      </c>
      <c r="AT8" s="5"/>
      <c r="AU8">
        <v>0.18</v>
      </c>
      <c r="AV8">
        <v>0.01</v>
      </c>
      <c r="AX8">
        <v>4.16</v>
      </c>
      <c r="AY8">
        <v>3.87</v>
      </c>
      <c r="AZ8">
        <v>289</v>
      </c>
      <c r="BA8">
        <v>6</v>
      </c>
      <c r="BB8">
        <v>24</v>
      </c>
      <c r="BC8">
        <v>341</v>
      </c>
      <c r="BD8">
        <v>75</v>
      </c>
      <c r="BE8">
        <v>0</v>
      </c>
      <c r="BF8">
        <v>11.3</v>
      </c>
      <c r="BG8">
        <v>0</v>
      </c>
      <c r="BH8" t="s">
        <v>65</v>
      </c>
      <c r="BI8" t="s">
        <v>65</v>
      </c>
      <c r="BJ8" t="s">
        <v>65</v>
      </c>
      <c r="BK8" t="s">
        <v>65</v>
      </c>
      <c r="BL8">
        <v>384.5365061</v>
      </c>
      <c r="BM8">
        <v>61533814.079999998</v>
      </c>
      <c r="BN8">
        <v>11.707333009999999</v>
      </c>
      <c r="BO8">
        <v>1.14162513</v>
      </c>
      <c r="BP8">
        <v>1.814143394</v>
      </c>
      <c r="BQ8">
        <v>0.20883491900000001</v>
      </c>
      <c r="BR8">
        <v>0.09</v>
      </c>
      <c r="BU8">
        <v>0.60424999999999995</v>
      </c>
      <c r="BV8">
        <v>12.550249999999998</v>
      </c>
      <c r="BW8">
        <v>20534.098055000002</v>
      </c>
      <c r="BX8">
        <v>49271.9114175</v>
      </c>
      <c r="BY8">
        <v>162992.63905946002</v>
      </c>
      <c r="BZ8">
        <v>391064.01815929601</v>
      </c>
      <c r="CA8">
        <v>2393.3303742500002</v>
      </c>
      <c r="CB8">
        <v>18851.863488604904</v>
      </c>
      <c r="CC8">
        <v>4922.4555835000001</v>
      </c>
      <c r="CD8">
        <v>38626.216466520578</v>
      </c>
      <c r="CE8">
        <v>38918.565685000001</v>
      </c>
      <c r="CF8">
        <v>307237.83811745071</v>
      </c>
      <c r="CG8">
        <v>1717.9573990000004</v>
      </c>
      <c r="CH8">
        <v>13574.013598701231</v>
      </c>
      <c r="CI8">
        <v>1956.6569600000003</v>
      </c>
      <c r="CJ8">
        <v>15516.831074317251</v>
      </c>
      <c r="CK8">
        <v>4727.6803474999997</v>
      </c>
      <c r="CL8">
        <v>37724.227188169025</v>
      </c>
      <c r="CM8">
        <v>5455.0426542499999</v>
      </c>
      <c r="CN8">
        <v>43453.303719136929</v>
      </c>
      <c r="CO8">
        <v>6578.08217625</v>
      </c>
      <c r="CP8">
        <v>51781.354574566969</v>
      </c>
      <c r="CQ8">
        <v>376.987841</v>
      </c>
      <c r="CR8">
        <v>3016.7739247150776</v>
      </c>
      <c r="CS8">
        <v>15942.259880000001</v>
      </c>
      <c r="CT8">
        <v>126084.17022774382</v>
      </c>
      <c r="CU8">
        <v>45.6177890425</v>
      </c>
      <c r="CV8">
        <v>361818.95281598822</v>
      </c>
      <c r="CW8">
        <v>54.879031627499998</v>
      </c>
      <c r="CX8">
        <v>435.62567639793951</v>
      </c>
      <c r="CZ8">
        <v>378287.9354737809</v>
      </c>
      <c r="DA8">
        <v>361817.51052313478</v>
      </c>
      <c r="DB8">
        <v>1.0758215614314661</v>
      </c>
      <c r="DD8">
        <v>307236.26105504727</v>
      </c>
      <c r="DE8">
        <v>361817.51052313478</v>
      </c>
      <c r="DF8">
        <v>0.54397790566159832</v>
      </c>
      <c r="DH8">
        <v>3.0224415790395181E-2</v>
      </c>
      <c r="DI8">
        <v>0.28403954068183968</v>
      </c>
      <c r="DJ8">
        <v>0.15580243172821856</v>
      </c>
      <c r="DK8" s="2"/>
      <c r="DM8">
        <v>0.928087</v>
      </c>
      <c r="DN8">
        <v>9.7733500000000001E-2</v>
      </c>
      <c r="DO8">
        <v>0.36167550000000004</v>
      </c>
      <c r="DP8">
        <v>3.5645E-3</v>
      </c>
      <c r="DQ8">
        <v>9.8237000000000005E-2</v>
      </c>
      <c r="DR8">
        <v>0.171572</v>
      </c>
      <c r="DS8">
        <v>2.05715E-2</v>
      </c>
    </row>
    <row r="9" spans="1:123" x14ac:dyDescent="0.25">
      <c r="A9">
        <v>457</v>
      </c>
      <c r="B9" t="s">
        <v>12</v>
      </c>
      <c r="C9" t="s">
        <v>11</v>
      </c>
      <c r="D9" t="s">
        <v>150</v>
      </c>
      <c r="E9">
        <v>10.598711156919332</v>
      </c>
      <c r="F9">
        <v>11.540811363652091</v>
      </c>
      <c r="G9">
        <v>3.3537088404431086</v>
      </c>
      <c r="H9">
        <v>9.6083462637305157</v>
      </c>
      <c r="I9">
        <v>18.838547987403569</v>
      </c>
      <c r="J9">
        <v>3.0403315393376364</v>
      </c>
      <c r="K9">
        <v>9.7654293755495143</v>
      </c>
      <c r="L9">
        <v>9.8972267989161082</v>
      </c>
      <c r="M9">
        <v>3.0900367358461538</v>
      </c>
      <c r="N9">
        <v>3.1602955596822113</v>
      </c>
      <c r="O9">
        <v>12.396521477126894</v>
      </c>
      <c r="P9">
        <v>0.27325594614864246</v>
      </c>
      <c r="Q9">
        <v>0.37703161035070243</v>
      </c>
      <c r="R9">
        <v>26.34</v>
      </c>
      <c r="S9">
        <v>13.13</v>
      </c>
      <c r="T9">
        <v>21.74</v>
      </c>
      <c r="U9">
        <v>10.65</v>
      </c>
      <c r="V9">
        <v>37.89</v>
      </c>
      <c r="W9">
        <v>22.9</v>
      </c>
      <c r="X9">
        <v>4.91</v>
      </c>
      <c r="Y9">
        <v>3.27</v>
      </c>
      <c r="Z9">
        <v>34.630000000000003</v>
      </c>
      <c r="AA9">
        <v>6.19</v>
      </c>
      <c r="AB9">
        <v>8.06</v>
      </c>
      <c r="AC9">
        <v>1.36</v>
      </c>
      <c r="AD9">
        <v>3.22</v>
      </c>
      <c r="AE9">
        <v>1.48</v>
      </c>
      <c r="AF9">
        <v>0.05</v>
      </c>
      <c r="AG9">
        <v>2.44</v>
      </c>
      <c r="AH9">
        <v>2.04</v>
      </c>
      <c r="AI9">
        <v>-7.08</v>
      </c>
      <c r="AJ9">
        <v>1.82</v>
      </c>
      <c r="AK9">
        <v>-7.16</v>
      </c>
      <c r="AL9">
        <v>142</v>
      </c>
      <c r="AM9">
        <v>-2E-3</v>
      </c>
      <c r="AN9">
        <v>1.16E-4</v>
      </c>
      <c r="AO9">
        <v>495</v>
      </c>
      <c r="AP9">
        <v>57</v>
      </c>
      <c r="AR9">
        <v>2.6600000000000001E-4</v>
      </c>
      <c r="AS9" s="5">
        <v>3.1000000000000001E-5</v>
      </c>
      <c r="AT9" s="5"/>
      <c r="AU9">
        <v>0.89</v>
      </c>
      <c r="AV9">
        <v>0.1</v>
      </c>
      <c r="AX9">
        <v>4.34</v>
      </c>
      <c r="AY9">
        <v>4.2300000000000004</v>
      </c>
      <c r="AZ9">
        <v>331</v>
      </c>
      <c r="BA9">
        <v>6</v>
      </c>
      <c r="BB9">
        <v>24</v>
      </c>
      <c r="BC9">
        <v>322</v>
      </c>
      <c r="BD9">
        <v>71</v>
      </c>
      <c r="BE9">
        <v>0</v>
      </c>
      <c r="BF9">
        <v>9.8000000000000007</v>
      </c>
      <c r="BG9" t="s">
        <v>65</v>
      </c>
      <c r="BH9">
        <v>49.650038500000001</v>
      </c>
      <c r="BI9">
        <v>2.23705014</v>
      </c>
      <c r="BJ9">
        <v>10.7526007</v>
      </c>
      <c r="BK9">
        <v>8.5214401800000008</v>
      </c>
      <c r="BL9">
        <v>3242864.5759999999</v>
      </c>
      <c r="BM9">
        <v>112369225.09999999</v>
      </c>
      <c r="BN9">
        <v>53.229299359999999</v>
      </c>
      <c r="BO9">
        <v>12.36426494</v>
      </c>
      <c r="BP9">
        <v>9.3331700140000002</v>
      </c>
      <c r="BQ9">
        <v>1.7733636340000001</v>
      </c>
      <c r="BR9">
        <v>38.981845290000003</v>
      </c>
      <c r="BU9">
        <v>0.87175000000000002</v>
      </c>
      <c r="BV9">
        <v>11.432</v>
      </c>
      <c r="BW9">
        <v>83077.174272499993</v>
      </c>
      <c r="BX9">
        <v>64319.177809999994</v>
      </c>
      <c r="BY9">
        <v>706403.18889193702</v>
      </c>
      <c r="BZ9">
        <v>658640.75627439923</v>
      </c>
      <c r="CA9">
        <v>865.99977080000008</v>
      </c>
      <c r="CB9">
        <v>7441.7661714979331</v>
      </c>
      <c r="CC9">
        <v>646.14689622500009</v>
      </c>
      <c r="CD9">
        <v>5544.7522951966403</v>
      </c>
      <c r="CE9">
        <v>8594.0250329999999</v>
      </c>
      <c r="CF9">
        <v>78373.737369584065</v>
      </c>
      <c r="CG9">
        <v>389.73465409999994</v>
      </c>
      <c r="CH9">
        <v>3620.7612373356051</v>
      </c>
      <c r="CI9">
        <v>1286.593762</v>
      </c>
      <c r="CJ9">
        <v>12005.955433215917</v>
      </c>
      <c r="CK9">
        <v>1065.3859935</v>
      </c>
      <c r="CL9">
        <v>9663.1555220882547</v>
      </c>
      <c r="CM9">
        <v>1622.1057370250001</v>
      </c>
      <c r="CN9">
        <v>13612.181955493061</v>
      </c>
      <c r="CO9">
        <v>596.81007402499995</v>
      </c>
      <c r="CP9">
        <v>5916.2951639637304</v>
      </c>
      <c r="CQ9">
        <v>132.10819392499999</v>
      </c>
      <c r="CR9">
        <v>1226.9778405076524</v>
      </c>
      <c r="CS9">
        <v>10475.386235000002</v>
      </c>
      <c r="CT9">
        <v>100181.53774771247</v>
      </c>
      <c r="CU9">
        <v>11.2289870695</v>
      </c>
      <c r="CV9">
        <v>89722.379654327597</v>
      </c>
      <c r="CW9">
        <v>19.989648560500001</v>
      </c>
      <c r="CX9">
        <v>170.03703566145776</v>
      </c>
      <c r="CZ9">
        <v>94982.089654880314</v>
      </c>
      <c r="DA9">
        <v>89723.094190060452</v>
      </c>
      <c r="DB9">
        <v>33.839647323118569</v>
      </c>
      <c r="DD9">
        <v>78374.622126055358</v>
      </c>
      <c r="DE9">
        <v>89723.094190060452</v>
      </c>
      <c r="DF9">
        <v>0.45018406458391064</v>
      </c>
      <c r="DH9">
        <v>2.7400487235311684E-2</v>
      </c>
      <c r="DI9">
        <v>0.30248336823529387</v>
      </c>
      <c r="DJ9">
        <v>0.17162524774757659</v>
      </c>
      <c r="DK9" s="2"/>
      <c r="DM9">
        <v>0.95705200000000001</v>
      </c>
      <c r="DN9">
        <v>9.6307000000000004E-2</v>
      </c>
      <c r="DO9">
        <v>0.36428149999999998</v>
      </c>
      <c r="DP9">
        <v>1.7999999999999998E-4</v>
      </c>
      <c r="DQ9">
        <v>0.1023245</v>
      </c>
      <c r="DR9">
        <v>0.17844700000000002</v>
      </c>
      <c r="DS9">
        <v>1.0170000000000001E-3</v>
      </c>
    </row>
    <row r="10" spans="1:123" x14ac:dyDescent="0.25">
      <c r="A10">
        <v>617</v>
      </c>
      <c r="B10" t="s">
        <v>12</v>
      </c>
      <c r="C10" t="s">
        <v>14</v>
      </c>
      <c r="D10" t="s">
        <v>149</v>
      </c>
      <c r="E10">
        <v>20.15844915971924</v>
      </c>
      <c r="F10">
        <v>12.654433858336342</v>
      </c>
      <c r="G10">
        <v>2.7954064849009623</v>
      </c>
      <c r="H10">
        <v>18.527631167659763</v>
      </c>
      <c r="I10">
        <v>15.616637405749396</v>
      </c>
      <c r="J10">
        <v>2.5608470614920273</v>
      </c>
      <c r="K10">
        <v>20.619154465605746</v>
      </c>
      <c r="L10">
        <v>15.210135467711712</v>
      </c>
      <c r="M10">
        <v>2.8534011236782129</v>
      </c>
      <c r="N10">
        <v>7.4172938770764878</v>
      </c>
      <c r="O10">
        <v>15.52664457438768</v>
      </c>
      <c r="P10">
        <v>1.6861236411962997E-2</v>
      </c>
      <c r="Q10">
        <v>6.7472067481167311E-2</v>
      </c>
      <c r="R10">
        <v>1.66</v>
      </c>
      <c r="S10">
        <v>2.42</v>
      </c>
      <c r="T10">
        <v>0.87</v>
      </c>
      <c r="U10">
        <v>1.48</v>
      </c>
      <c r="V10">
        <v>1.1299999999999999</v>
      </c>
      <c r="W10">
        <v>0.49</v>
      </c>
      <c r="X10">
        <v>0.3</v>
      </c>
      <c r="Y10">
        <v>0.1</v>
      </c>
      <c r="Z10">
        <v>49.57</v>
      </c>
      <c r="AA10">
        <v>15.93</v>
      </c>
      <c r="AB10">
        <v>7.8</v>
      </c>
      <c r="AC10">
        <v>1.95</v>
      </c>
      <c r="AD10">
        <v>2.39</v>
      </c>
      <c r="AE10">
        <v>7.49</v>
      </c>
      <c r="AF10">
        <v>0.04</v>
      </c>
      <c r="AG10">
        <v>0.6</v>
      </c>
      <c r="AH10">
        <v>0</v>
      </c>
      <c r="AI10" t="s">
        <v>65</v>
      </c>
      <c r="AJ10">
        <v>0</v>
      </c>
      <c r="AK10">
        <v>-1.04</v>
      </c>
      <c r="AL10">
        <v>123</v>
      </c>
      <c r="AM10" t="s">
        <v>65</v>
      </c>
      <c r="AN10" t="s">
        <v>65</v>
      </c>
      <c r="AO10" t="s">
        <v>65</v>
      </c>
      <c r="AP10" t="s">
        <v>65</v>
      </c>
      <c r="AQ10">
        <v>1212</v>
      </c>
      <c r="AR10" t="s">
        <v>65</v>
      </c>
      <c r="AS10" t="s">
        <v>65</v>
      </c>
      <c r="AT10">
        <v>3.3300000000000002E-4</v>
      </c>
      <c r="AU10" t="s">
        <v>65</v>
      </c>
      <c r="AV10" t="s">
        <v>65</v>
      </c>
      <c r="AW10">
        <v>0.78</v>
      </c>
      <c r="AX10">
        <v>3.61</v>
      </c>
      <c r="AY10">
        <v>3.3</v>
      </c>
      <c r="AZ10">
        <v>226</v>
      </c>
      <c r="BA10">
        <v>1.2</v>
      </c>
      <c r="BB10">
        <v>25</v>
      </c>
      <c r="BC10">
        <v>302</v>
      </c>
      <c r="BD10">
        <v>104</v>
      </c>
      <c r="BE10">
        <v>0</v>
      </c>
      <c r="BF10">
        <v>11.4</v>
      </c>
      <c r="BG10">
        <v>0</v>
      </c>
      <c r="BH10" t="s">
        <v>65</v>
      </c>
      <c r="BI10" t="s">
        <v>65</v>
      </c>
      <c r="BJ10" t="s">
        <v>65</v>
      </c>
      <c r="BK10" t="s">
        <v>65</v>
      </c>
      <c r="BL10">
        <v>1900.6975950000001</v>
      </c>
      <c r="BM10">
        <v>45159047.020000003</v>
      </c>
      <c r="BN10">
        <v>26.446839780000001</v>
      </c>
      <c r="BO10">
        <v>3.5856017489999998</v>
      </c>
      <c r="BP10">
        <v>3.6668299850000001</v>
      </c>
      <c r="BQ10">
        <v>0.37274214500000002</v>
      </c>
      <c r="BR10">
        <v>0.99</v>
      </c>
      <c r="BU10">
        <v>0.5595</v>
      </c>
      <c r="BV10">
        <v>7.73475</v>
      </c>
      <c r="BX10">
        <v>29292.087629999995</v>
      </c>
      <c r="BZ10">
        <v>382607.18096036249</v>
      </c>
      <c r="CA10">
        <v>384.81962097500002</v>
      </c>
      <c r="CB10">
        <v>4959.1668238012071</v>
      </c>
      <c r="CC10">
        <v>750.72709774999998</v>
      </c>
      <c r="CD10">
        <v>9775.2935151050133</v>
      </c>
      <c r="CE10">
        <v>9203.671303000001</v>
      </c>
      <c r="CF10">
        <v>119142.18944274992</v>
      </c>
      <c r="CG10">
        <v>459.54807782499995</v>
      </c>
      <c r="CH10">
        <v>5933.1822228586152</v>
      </c>
      <c r="CI10">
        <v>427.04938609999999</v>
      </c>
      <c r="CJ10">
        <v>5520.3310067203693</v>
      </c>
      <c r="CK10">
        <v>4573.2428135</v>
      </c>
      <c r="CL10">
        <v>59447.365895938055</v>
      </c>
      <c r="CM10">
        <v>4751.3589362500006</v>
      </c>
      <c r="CN10">
        <v>61943.45314148398</v>
      </c>
      <c r="CO10">
        <v>1292.7951810499999</v>
      </c>
      <c r="CP10">
        <v>16880.851260395375</v>
      </c>
      <c r="CQ10">
        <v>1464.3752479499999</v>
      </c>
      <c r="CR10">
        <v>19206.752564592101</v>
      </c>
      <c r="CS10">
        <v>6139.3763474999996</v>
      </c>
      <c r="CT10">
        <v>78882.464713185647</v>
      </c>
      <c r="CU10">
        <v>107.26853281</v>
      </c>
      <c r="CV10">
        <v>1393298.3145014299</v>
      </c>
      <c r="CW10">
        <v>124.057350375</v>
      </c>
      <c r="CX10">
        <v>1611.1868928428576</v>
      </c>
      <c r="CZ10">
        <v>139805.12585908972</v>
      </c>
      <c r="DA10">
        <v>1393256.9095448963</v>
      </c>
      <c r="DB10">
        <v>0.10272391638182617</v>
      </c>
      <c r="DD10">
        <v>119138.12915342124</v>
      </c>
      <c r="DE10">
        <v>1393256.9095448963</v>
      </c>
      <c r="DF10">
        <v>0.91989023566147432</v>
      </c>
      <c r="DH10">
        <v>0.67269142274659044</v>
      </c>
      <c r="DI10">
        <v>0.89818852843891261</v>
      </c>
      <c r="DJ10">
        <v>0.57212074299420401</v>
      </c>
      <c r="DK10">
        <v>0.44266529291573337</v>
      </c>
      <c r="DM10">
        <v>0.7047715</v>
      </c>
      <c r="DN10">
        <v>0.76091299999999995</v>
      </c>
      <c r="DO10">
        <v>1.2880674999999999</v>
      </c>
      <c r="DP10">
        <v>1.1573514999999999</v>
      </c>
      <c r="DQ10">
        <v>1.1187149999999999</v>
      </c>
      <c r="DR10">
        <v>0.6638115</v>
      </c>
      <c r="DS10">
        <v>1.6091790000000001</v>
      </c>
    </row>
    <row r="11" spans="1:123" x14ac:dyDescent="0.25">
      <c r="A11">
        <v>557</v>
      </c>
      <c r="B11" t="s">
        <v>12</v>
      </c>
      <c r="C11" t="s">
        <v>14</v>
      </c>
      <c r="D11" t="s">
        <v>150</v>
      </c>
      <c r="E11">
        <v>13.72954176610128</v>
      </c>
      <c r="F11">
        <v>11.931061355771584</v>
      </c>
      <c r="G11">
        <v>1.9382464430511461</v>
      </c>
      <c r="H11">
        <v>11.815817806246002</v>
      </c>
      <c r="I11">
        <v>12.48028888450726</v>
      </c>
      <c r="J11">
        <v>1.6680794759838573</v>
      </c>
      <c r="K11">
        <v>11.667963131957867</v>
      </c>
      <c r="L11">
        <v>15.500546330899605</v>
      </c>
      <c r="M11">
        <v>1.6472063251234956</v>
      </c>
      <c r="N11">
        <v>7.0834861146390296</v>
      </c>
      <c r="O11">
        <v>14.484419691484716</v>
      </c>
      <c r="P11">
        <v>0.17816819082652161</v>
      </c>
      <c r="Q11">
        <v>0.27523531987084771</v>
      </c>
      <c r="R11">
        <v>4.8899999999999997</v>
      </c>
      <c r="S11">
        <v>1.93</v>
      </c>
      <c r="T11">
        <v>2.66</v>
      </c>
      <c r="U11">
        <v>1.28</v>
      </c>
      <c r="V11">
        <v>49.81</v>
      </c>
      <c r="W11">
        <v>9.6</v>
      </c>
      <c r="X11">
        <v>5.82</v>
      </c>
      <c r="Y11">
        <v>1.02</v>
      </c>
      <c r="Z11">
        <v>349.31</v>
      </c>
      <c r="AA11">
        <v>29.9</v>
      </c>
      <c r="AB11">
        <v>56.39</v>
      </c>
      <c r="AC11">
        <v>8.07</v>
      </c>
      <c r="AD11">
        <v>3.45</v>
      </c>
      <c r="AE11">
        <v>1.69</v>
      </c>
      <c r="AF11">
        <v>7.0000000000000007E-2</v>
      </c>
      <c r="AG11">
        <v>2.29</v>
      </c>
      <c r="AH11">
        <v>2.9</v>
      </c>
      <c r="AI11">
        <v>-3.86</v>
      </c>
      <c r="AJ11">
        <v>3.59</v>
      </c>
      <c r="AK11">
        <v>-4.8899999999999997</v>
      </c>
      <c r="AL11">
        <v>58</v>
      </c>
      <c r="AM11">
        <v>-4.3E-3</v>
      </c>
      <c r="AN11" s="5">
        <v>1.5E-5</v>
      </c>
      <c r="AO11">
        <v>231</v>
      </c>
      <c r="AP11">
        <v>2</v>
      </c>
      <c r="AR11">
        <v>6.4999999999999997E-4</v>
      </c>
      <c r="AS11" s="5">
        <v>5.0000000000000004E-6</v>
      </c>
      <c r="AT11" s="5"/>
      <c r="AU11">
        <v>1.53</v>
      </c>
      <c r="AV11">
        <v>0.01</v>
      </c>
      <c r="AX11">
        <v>4</v>
      </c>
      <c r="AY11">
        <v>3.9</v>
      </c>
      <c r="AZ11">
        <v>259</v>
      </c>
      <c r="BA11">
        <v>1.2</v>
      </c>
      <c r="BB11">
        <v>26</v>
      </c>
      <c r="BC11">
        <v>279</v>
      </c>
      <c r="BD11">
        <v>137</v>
      </c>
      <c r="BE11">
        <v>0</v>
      </c>
      <c r="BF11">
        <v>10.4</v>
      </c>
      <c r="BG11" t="s">
        <v>65</v>
      </c>
      <c r="BH11">
        <v>4.1990668600000003</v>
      </c>
      <c r="BI11">
        <v>1.0705932499999999</v>
      </c>
      <c r="BJ11">
        <v>1.15849205</v>
      </c>
      <c r="BK11">
        <v>1.12245295</v>
      </c>
      <c r="BL11">
        <v>3329901.602</v>
      </c>
      <c r="BM11">
        <v>164170110.30000001</v>
      </c>
      <c r="BN11">
        <v>151.33463990000001</v>
      </c>
      <c r="BO11">
        <v>19.743808439999999</v>
      </c>
      <c r="BP11">
        <v>15.49975502</v>
      </c>
      <c r="BQ11">
        <v>2.2923941939999999</v>
      </c>
      <c r="BR11">
        <v>402.26716149999999</v>
      </c>
      <c r="BU11">
        <v>0.57799999999999996</v>
      </c>
      <c r="BV11">
        <v>8.0960000000000001</v>
      </c>
      <c r="BX11">
        <v>18539.533683333331</v>
      </c>
      <c r="BZ11">
        <v>219862.86069557234</v>
      </c>
      <c r="CA11">
        <v>722.41024522500004</v>
      </c>
      <c r="CB11">
        <v>8349.7703529358223</v>
      </c>
      <c r="CC11">
        <v>1102.7767610000001</v>
      </c>
      <c r="CD11">
        <v>12870.470103281106</v>
      </c>
      <c r="CE11">
        <v>19416.96327525</v>
      </c>
      <c r="CF11">
        <v>210632.85136874954</v>
      </c>
      <c r="CG11">
        <v>431.35678565000001</v>
      </c>
      <c r="CH11">
        <v>4906.1056057264695</v>
      </c>
      <c r="CI11">
        <v>106.6178332675</v>
      </c>
      <c r="CJ11">
        <v>1408.6558503225858</v>
      </c>
      <c r="CK11">
        <v>1683.1559725</v>
      </c>
      <c r="CL11">
        <v>21421.366141422153</v>
      </c>
      <c r="CM11">
        <v>3246.5583470000001</v>
      </c>
      <c r="CN11">
        <v>41471.772412648752</v>
      </c>
      <c r="CO11">
        <v>856.06695300000001</v>
      </c>
      <c r="CP11">
        <v>9719.5121900992617</v>
      </c>
      <c r="CQ11">
        <v>4811.5850652500003</v>
      </c>
      <c r="CR11">
        <v>58090.417599631954</v>
      </c>
      <c r="CS11">
        <v>7706.9833105000007</v>
      </c>
      <c r="CT11">
        <v>97440.973317595941</v>
      </c>
      <c r="CU11">
        <v>7.9236253605000009</v>
      </c>
      <c r="CV11">
        <v>97280.032857696875</v>
      </c>
      <c r="CW11">
        <v>12.417143975250001</v>
      </c>
      <c r="CX11">
        <v>155.65826126822341</v>
      </c>
      <c r="CZ11">
        <v>236761.18068570635</v>
      </c>
      <c r="DA11">
        <v>97281.051444640383</v>
      </c>
      <c r="DB11">
        <v>2.3251514023482049</v>
      </c>
      <c r="DD11">
        <v>210634.73660584685</v>
      </c>
      <c r="DE11">
        <v>97281.051444640383</v>
      </c>
      <c r="DF11">
        <v>0.3928372501315065</v>
      </c>
      <c r="DH11">
        <v>0.72150044797340096</v>
      </c>
      <c r="DI11">
        <v>1.0636627558737135</v>
      </c>
      <c r="DJ11">
        <v>0.64215807482625631</v>
      </c>
      <c r="DK11">
        <v>0.526780668084604</v>
      </c>
      <c r="DM11">
        <v>0.89972549999999996</v>
      </c>
      <c r="DN11">
        <v>0.728765</v>
      </c>
      <c r="DO11">
        <v>1.2580009999999999</v>
      </c>
      <c r="DP11">
        <v>0.35946100000000003</v>
      </c>
      <c r="DQ11">
        <v>0.90006450000000005</v>
      </c>
      <c r="DR11">
        <v>0.65392249999999996</v>
      </c>
      <c r="DS11">
        <v>0.54965200000000003</v>
      </c>
    </row>
    <row r="12" spans="1:123" s="4" customFormat="1" x14ac:dyDescent="0.25">
      <c r="A12" s="4">
        <v>5</v>
      </c>
      <c r="B12" s="4" t="s">
        <v>12</v>
      </c>
      <c r="C12" s="4" t="s">
        <v>15</v>
      </c>
      <c r="D12" s="4" t="s">
        <v>149</v>
      </c>
      <c r="E12" s="4">
        <v>12.696002619657561</v>
      </c>
      <c r="F12" s="4">
        <v>3.5351295205342192</v>
      </c>
      <c r="G12" s="4">
        <v>2.2214334277809491</v>
      </c>
      <c r="H12" s="4">
        <v>11.937629550577588</v>
      </c>
      <c r="I12" s="4">
        <v>3.5610847149686071</v>
      </c>
      <c r="J12" s="4">
        <v>2.0897295121883674</v>
      </c>
      <c r="K12" s="4">
        <v>11.777335150227332</v>
      </c>
      <c r="L12" s="4">
        <v>3.7114606747960024</v>
      </c>
      <c r="M12" s="4">
        <v>2.082336589043825</v>
      </c>
      <c r="N12" s="4">
        <v>5.6728279966183557</v>
      </c>
      <c r="O12" s="4">
        <v>2.5443270475929789</v>
      </c>
      <c r="P12" s="4">
        <v>1.5948120238585033E-2</v>
      </c>
      <c r="Q12" s="4">
        <v>7.7252425168639158E-2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52.25</v>
      </c>
      <c r="AA12" s="4">
        <v>9</v>
      </c>
      <c r="AB12" s="4">
        <v>10.23</v>
      </c>
      <c r="AC12" s="4">
        <v>1.66</v>
      </c>
      <c r="AD12" s="4">
        <v>0.94</v>
      </c>
      <c r="AE12" s="4">
        <v>4.2699999999999996</v>
      </c>
      <c r="AF12" s="4">
        <v>0.03</v>
      </c>
      <c r="AG12" s="4">
        <v>0.63</v>
      </c>
      <c r="AH12" s="4">
        <v>0</v>
      </c>
      <c r="AI12" s="4">
        <v>-0.23</v>
      </c>
      <c r="AJ12" s="4">
        <v>0</v>
      </c>
      <c r="AK12" s="4">
        <v>-0.19</v>
      </c>
      <c r="AL12" s="4">
        <v>19</v>
      </c>
      <c r="AM12" s="6">
        <v>-5.0000000000000001E-4</v>
      </c>
      <c r="AN12" s="6">
        <v>3.0000000000000001E-6</v>
      </c>
      <c r="AO12" s="4">
        <v>2026</v>
      </c>
      <c r="AP12" s="4">
        <v>29</v>
      </c>
      <c r="AR12" s="4">
        <v>1.26E-4</v>
      </c>
      <c r="AS12" s="6">
        <v>1.9999999999999999E-6</v>
      </c>
      <c r="AT12" s="6"/>
      <c r="AU12" s="4">
        <v>0.55000000000000004</v>
      </c>
      <c r="AV12" s="4">
        <v>0.01</v>
      </c>
      <c r="AX12" s="4">
        <v>4.2</v>
      </c>
      <c r="AZ12" s="4">
        <v>428</v>
      </c>
      <c r="BA12" s="4">
        <v>6</v>
      </c>
      <c r="BB12" s="4">
        <v>30</v>
      </c>
      <c r="BC12" s="4">
        <v>364</v>
      </c>
      <c r="BD12" s="4">
        <v>74</v>
      </c>
      <c r="BE12" s="4">
        <v>6</v>
      </c>
      <c r="BF12" s="4">
        <v>16.600000000000001</v>
      </c>
      <c r="BG12" s="4">
        <v>0</v>
      </c>
      <c r="BH12" s="4" t="s">
        <v>65</v>
      </c>
      <c r="BI12" s="4" t="s">
        <v>65</v>
      </c>
      <c r="BJ12" s="4" t="s">
        <v>65</v>
      </c>
      <c r="BK12" s="4" t="s">
        <v>65</v>
      </c>
      <c r="BL12" s="4">
        <v>75.148506370000007</v>
      </c>
      <c r="BM12" s="4">
        <v>44781322.380000003</v>
      </c>
      <c r="BN12" s="4">
        <v>21.79884371</v>
      </c>
      <c r="BO12" s="4">
        <v>2.025748004</v>
      </c>
      <c r="BP12" s="4">
        <v>1.149534542</v>
      </c>
      <c r="BQ12" s="4">
        <v>0.13679008000000001</v>
      </c>
      <c r="BR12" s="4">
        <v>0.59</v>
      </c>
      <c r="BU12" s="4">
        <v>0.33450000000000002</v>
      </c>
      <c r="BV12" s="4">
        <v>10.809749999999999</v>
      </c>
      <c r="BX12" s="4">
        <v>16462.126335000001</v>
      </c>
      <c r="BZ12" s="4">
        <v>154851.00366897834</v>
      </c>
      <c r="CA12" s="4">
        <v>224.67906597500001</v>
      </c>
      <c r="CB12" s="4">
        <v>2139.83121249121</v>
      </c>
      <c r="CC12" s="4">
        <v>379.35563722499995</v>
      </c>
      <c r="CD12" s="4">
        <v>3563.2290224439921</v>
      </c>
      <c r="CE12" s="4">
        <v>3666.8511109999999</v>
      </c>
      <c r="CF12" s="4">
        <v>34010.730924163749</v>
      </c>
      <c r="CG12" s="4">
        <v>358.42816345</v>
      </c>
      <c r="CH12" s="4">
        <v>3358.5460869770523</v>
      </c>
      <c r="CI12" s="4">
        <v>981.91047249999997</v>
      </c>
      <c r="CJ12" s="4">
        <v>9130.1247288983723</v>
      </c>
      <c r="CK12" s="4">
        <v>3356.5066830000001</v>
      </c>
      <c r="CL12" s="4">
        <v>31342.079380204377</v>
      </c>
      <c r="CM12" s="4">
        <v>3668.1145449999999</v>
      </c>
      <c r="CN12" s="4">
        <v>34066.445162533448</v>
      </c>
      <c r="CO12" s="4">
        <v>526.49170915000002</v>
      </c>
      <c r="CP12" s="4">
        <v>4909.5865749340646</v>
      </c>
      <c r="CQ12" s="4">
        <v>316.78294789999995</v>
      </c>
      <c r="CR12" s="4">
        <v>2971.033207974685</v>
      </c>
      <c r="CS12" s="4">
        <v>3352.8637235000006</v>
      </c>
      <c r="CT12" s="4">
        <v>31066.167589131674</v>
      </c>
      <c r="CU12" s="4">
        <v>39.050218575000002</v>
      </c>
      <c r="CV12" s="4">
        <v>363485.59978221625</v>
      </c>
      <c r="CW12" s="4">
        <v>67.227660224999994</v>
      </c>
      <c r="CX12" s="4">
        <v>623.92932864343425</v>
      </c>
      <c r="CZ12" s="4">
        <v>43072.630053746645</v>
      </c>
      <c r="DA12" s="4">
        <v>363489.92716760421</v>
      </c>
      <c r="DB12" s="4">
        <v>0.11955490093127567</v>
      </c>
      <c r="DD12" s="4">
        <v>34010.935566531953</v>
      </c>
      <c r="DE12" s="4">
        <v>363489.92716760421</v>
      </c>
      <c r="DF12" s="4">
        <v>0.91409304657030699</v>
      </c>
      <c r="DH12" s="4">
        <v>0.91206094402651905</v>
      </c>
      <c r="DI12" s="4">
        <v>1.1347383057602949</v>
      </c>
      <c r="DJ12" s="4">
        <v>0.70924484996780013</v>
      </c>
      <c r="DK12" s="4">
        <v>0.5677295986816836</v>
      </c>
      <c r="DM12" s="4">
        <v>0.90480450000000001</v>
      </c>
      <c r="DN12" s="4">
        <v>0.73174099999999997</v>
      </c>
      <c r="DO12" s="4">
        <v>1.2361884999999999</v>
      </c>
      <c r="DP12" s="4">
        <v>0.41303650000000003</v>
      </c>
      <c r="DQ12" s="4">
        <v>1.1196790000000001</v>
      </c>
      <c r="DR12" s="4">
        <v>0.78536050000000002</v>
      </c>
      <c r="DS12" s="4">
        <v>0.52707100000000007</v>
      </c>
    </row>
    <row r="13" spans="1:123" x14ac:dyDescent="0.25">
      <c r="A13">
        <v>267</v>
      </c>
      <c r="B13" t="s">
        <v>13</v>
      </c>
      <c r="C13" t="s">
        <v>11</v>
      </c>
      <c r="D13" t="s">
        <v>149</v>
      </c>
      <c r="E13">
        <v>11.05489257565967</v>
      </c>
      <c r="F13">
        <v>15.228011625713533</v>
      </c>
      <c r="G13">
        <v>6.2492581750684648</v>
      </c>
      <c r="H13">
        <v>11.785618906701183</v>
      </c>
      <c r="I13">
        <v>12.694826600374936</v>
      </c>
      <c r="J13">
        <v>7.2457754837702826</v>
      </c>
      <c r="K13">
        <v>13.801007997923653</v>
      </c>
      <c r="L13">
        <v>15.7484952835272</v>
      </c>
      <c r="M13">
        <v>9.3051631562438235</v>
      </c>
      <c r="N13">
        <v>8.0921514849459797</v>
      </c>
      <c r="O13">
        <v>13.768231558097378</v>
      </c>
      <c r="P13">
        <v>0.25787038860346267</v>
      </c>
      <c r="Q13">
        <v>0.53566702671959665</v>
      </c>
      <c r="R13">
        <v>8.64</v>
      </c>
      <c r="S13">
        <v>21.41</v>
      </c>
      <c r="T13">
        <v>6.5</v>
      </c>
      <c r="U13">
        <v>17.89</v>
      </c>
      <c r="V13">
        <v>21.56</v>
      </c>
      <c r="W13">
        <v>43.67</v>
      </c>
      <c r="X13">
        <v>1.53</v>
      </c>
      <c r="Y13">
        <v>2.33</v>
      </c>
      <c r="Z13">
        <v>89.4</v>
      </c>
      <c r="AA13">
        <v>18.329999999999998</v>
      </c>
      <c r="AB13">
        <v>6.47</v>
      </c>
      <c r="AC13">
        <v>1.1399999999999999</v>
      </c>
      <c r="AD13">
        <v>6.13</v>
      </c>
      <c r="AE13">
        <v>6.69</v>
      </c>
      <c r="AF13">
        <v>7.0000000000000007E-2</v>
      </c>
      <c r="AG13">
        <v>0.9</v>
      </c>
      <c r="AH13">
        <v>0</v>
      </c>
      <c r="AI13">
        <v>-2.8039999999999998</v>
      </c>
      <c r="AJ13">
        <v>0</v>
      </c>
      <c r="AK13">
        <v>-1.268</v>
      </c>
      <c r="AL13">
        <v>34</v>
      </c>
      <c r="AM13" s="5">
        <v>-5.0000000000000001E-4</v>
      </c>
      <c r="AN13" s="5">
        <v>2.4000000000000001E-5</v>
      </c>
      <c r="AO13">
        <v>1928</v>
      </c>
      <c r="AP13">
        <v>178</v>
      </c>
      <c r="AR13">
        <v>4.8099999999999998E-4</v>
      </c>
      <c r="AS13" s="5">
        <v>4.3999999999999999E-5</v>
      </c>
      <c r="AT13" s="5"/>
      <c r="AU13">
        <v>2.4300000000000002</v>
      </c>
      <c r="AV13">
        <v>0.22</v>
      </c>
      <c r="AX13">
        <v>2.8</v>
      </c>
      <c r="AY13">
        <v>2.4500000000000002</v>
      </c>
      <c r="AZ13">
        <v>521</v>
      </c>
      <c r="BA13">
        <v>6</v>
      </c>
      <c r="BB13">
        <v>65</v>
      </c>
      <c r="BC13">
        <v>239</v>
      </c>
      <c r="BD13">
        <v>109</v>
      </c>
      <c r="BE13">
        <v>0</v>
      </c>
      <c r="BF13">
        <v>12.7</v>
      </c>
      <c r="BG13">
        <v>0</v>
      </c>
      <c r="BH13" t="s">
        <v>65</v>
      </c>
      <c r="BI13" t="s">
        <v>65</v>
      </c>
      <c r="BJ13" t="s">
        <v>65</v>
      </c>
      <c r="BK13" t="s">
        <v>65</v>
      </c>
      <c r="BL13">
        <v>50.815180179999999</v>
      </c>
      <c r="BM13">
        <v>52797884.43</v>
      </c>
      <c r="BN13">
        <v>30.973052410000001</v>
      </c>
      <c r="BO13">
        <v>17.948404329999999</v>
      </c>
      <c r="BP13">
        <v>1.765311122</v>
      </c>
      <c r="BQ13">
        <v>0.36269116099999998</v>
      </c>
      <c r="BR13">
        <v>0.82305439899999999</v>
      </c>
      <c r="BU13">
        <v>0.45849999999999996</v>
      </c>
      <c r="BV13">
        <v>6.2852499999999996</v>
      </c>
      <c r="BX13">
        <v>39152.811120000006</v>
      </c>
      <c r="BZ13">
        <v>637114.51402793673</v>
      </c>
      <c r="CA13">
        <v>130.33065968</v>
      </c>
      <c r="CB13">
        <v>2302.5788168079475</v>
      </c>
      <c r="CC13">
        <v>218.00211247499999</v>
      </c>
      <c r="CD13">
        <v>3355.7358768080626</v>
      </c>
      <c r="CE13">
        <v>2428.7632474999996</v>
      </c>
      <c r="CF13">
        <v>41479.702244020722</v>
      </c>
      <c r="CG13">
        <v>224.49212326999998</v>
      </c>
      <c r="CH13">
        <v>3165.1483154181901</v>
      </c>
      <c r="CI13">
        <v>1300.5667117749999</v>
      </c>
      <c r="CJ13">
        <v>18255.343836545358</v>
      </c>
      <c r="CK13">
        <v>703.79604275000008</v>
      </c>
      <c r="CL13">
        <v>12792.789033840681</v>
      </c>
      <c r="CM13">
        <v>790.30783629999996</v>
      </c>
      <c r="CN13">
        <v>13953.281349912901</v>
      </c>
      <c r="CO13">
        <v>185.65989827499999</v>
      </c>
      <c r="CP13">
        <v>3069.3604512144448</v>
      </c>
      <c r="CQ13">
        <v>215.88901777500001</v>
      </c>
      <c r="CR13">
        <v>4073.0268904496374</v>
      </c>
      <c r="CS13">
        <v>5636.4597155000001</v>
      </c>
      <c r="CT13">
        <v>98764.524698814552</v>
      </c>
      <c r="CU13">
        <v>27.080495057499999</v>
      </c>
      <c r="CV13">
        <v>513900.62658121594</v>
      </c>
      <c r="CW13">
        <v>58.331781005000003</v>
      </c>
      <c r="CX13">
        <v>1012.2601746478736</v>
      </c>
      <c r="CZ13">
        <v>50305.309877268868</v>
      </c>
      <c r="DA13">
        <v>513927.3597436953</v>
      </c>
      <c r="DB13">
        <v>0.32355871906774503</v>
      </c>
      <c r="DD13">
        <v>41481.507062586243</v>
      </c>
      <c r="DE13">
        <v>513927.3597436953</v>
      </c>
      <c r="DF13">
        <v>0.83665029649226064</v>
      </c>
      <c r="DH13">
        <v>2.9556996828866755E-2</v>
      </c>
      <c r="DI13">
        <v>0.21046836018781506</v>
      </c>
      <c r="DJ13">
        <v>0.10728635172333496</v>
      </c>
      <c r="DK13" s="2"/>
      <c r="DM13">
        <v>0.8980515</v>
      </c>
      <c r="DN13">
        <v>0.1018075</v>
      </c>
      <c r="DO13">
        <v>0.45136399999999999</v>
      </c>
      <c r="DP13">
        <v>8.0320000000000009E-3</v>
      </c>
      <c r="DQ13">
        <v>7.2945499999999996E-2</v>
      </c>
      <c r="DR13">
        <v>0.12994899999999998</v>
      </c>
      <c r="DS13">
        <v>6.1934000000000003E-2</v>
      </c>
    </row>
    <row r="14" spans="1:123" x14ac:dyDescent="0.25">
      <c r="A14">
        <v>291</v>
      </c>
      <c r="B14" t="s">
        <v>13</v>
      </c>
      <c r="C14" t="s">
        <v>11</v>
      </c>
      <c r="D14" t="s">
        <v>150</v>
      </c>
      <c r="E14">
        <v>11.790573218002754</v>
      </c>
      <c r="F14">
        <v>20.558254169486975</v>
      </c>
      <c r="G14">
        <v>16.058042168342769</v>
      </c>
      <c r="H14">
        <v>10.551687974345523</v>
      </c>
      <c r="I14">
        <v>19.055583108212421</v>
      </c>
      <c r="J14">
        <v>14.370755968040852</v>
      </c>
      <c r="K14">
        <v>12.55520863431995</v>
      </c>
      <c r="L14">
        <v>31.124860427227258</v>
      </c>
      <c r="M14">
        <v>17.09942900608209</v>
      </c>
      <c r="N14">
        <v>0.73424724473865122</v>
      </c>
      <c r="O14">
        <v>28.631792328853244</v>
      </c>
      <c r="P14">
        <v>1.9071350568783417E-2</v>
      </c>
      <c r="Q14">
        <v>5.7242848447961049E-2</v>
      </c>
      <c r="R14">
        <v>96.16</v>
      </c>
      <c r="S14">
        <v>26.28</v>
      </c>
      <c r="T14">
        <v>70.5</v>
      </c>
      <c r="U14">
        <v>18.850000000000001</v>
      </c>
      <c r="V14">
        <v>221.16</v>
      </c>
      <c r="W14">
        <v>51.32</v>
      </c>
      <c r="X14">
        <v>15.02</v>
      </c>
      <c r="Y14">
        <v>2.9</v>
      </c>
      <c r="Z14">
        <v>11.03</v>
      </c>
      <c r="AA14">
        <v>2.25</v>
      </c>
      <c r="AB14">
        <v>0.95</v>
      </c>
      <c r="AC14">
        <v>0.23</v>
      </c>
      <c r="AD14">
        <v>5.15</v>
      </c>
      <c r="AE14">
        <v>1.95</v>
      </c>
      <c r="AF14">
        <v>0.09</v>
      </c>
      <c r="AG14">
        <v>1.95</v>
      </c>
      <c r="AH14">
        <v>0.08</v>
      </c>
      <c r="AI14">
        <v>-2.88</v>
      </c>
      <c r="AJ14">
        <v>0.12</v>
      </c>
      <c r="AK14">
        <v>-3.42</v>
      </c>
      <c r="AL14">
        <v>30</v>
      </c>
      <c r="AM14">
        <v>-1.5E-3</v>
      </c>
      <c r="AN14" s="5">
        <v>5.3000000000000001E-5</v>
      </c>
      <c r="AO14">
        <v>654</v>
      </c>
      <c r="AP14">
        <v>46</v>
      </c>
      <c r="AR14">
        <v>4.0499999999999998E-4</v>
      </c>
      <c r="AS14" s="5">
        <v>2.8E-5</v>
      </c>
      <c r="AT14" s="5"/>
      <c r="AU14">
        <v>1.46</v>
      </c>
      <c r="AV14">
        <v>0.1</v>
      </c>
      <c r="AX14">
        <v>3.26</v>
      </c>
      <c r="AY14">
        <v>3.41</v>
      </c>
      <c r="AZ14">
        <v>336</v>
      </c>
      <c r="BA14">
        <v>6</v>
      </c>
      <c r="BB14">
        <v>80</v>
      </c>
      <c r="BC14">
        <v>308</v>
      </c>
      <c r="BD14">
        <v>110</v>
      </c>
      <c r="BE14">
        <v>0</v>
      </c>
      <c r="BF14">
        <v>11.3</v>
      </c>
      <c r="BG14">
        <v>3.0389759999999999</v>
      </c>
      <c r="BH14">
        <v>4.52068899</v>
      </c>
      <c r="BI14">
        <v>3.6108125999999997E-2</v>
      </c>
      <c r="BJ14">
        <v>1.1017730939999999</v>
      </c>
      <c r="BK14">
        <v>1.043941207</v>
      </c>
      <c r="BL14">
        <v>74.498951469999994</v>
      </c>
      <c r="BM14">
        <v>48255911.479999997</v>
      </c>
      <c r="BN14">
        <v>5.6758288419999996</v>
      </c>
      <c r="BO14">
        <v>0.90393664699999998</v>
      </c>
      <c r="BP14">
        <v>0.55198105500000005</v>
      </c>
      <c r="BQ14">
        <v>8.7422090999999993E-2</v>
      </c>
      <c r="BR14">
        <v>1.9587112659999999</v>
      </c>
      <c r="BU14">
        <v>0.45849999999999996</v>
      </c>
      <c r="BV14">
        <v>6.2852499999999996</v>
      </c>
      <c r="BX14">
        <v>39152.811120000006</v>
      </c>
      <c r="BZ14">
        <v>637114.51402793673</v>
      </c>
      <c r="CA14">
        <v>130.33065968</v>
      </c>
      <c r="CB14">
        <v>2302.5788168079475</v>
      </c>
      <c r="CC14">
        <v>218.00211247499999</v>
      </c>
      <c r="CD14">
        <v>3355.7358768080626</v>
      </c>
      <c r="CE14">
        <v>2428.7632474999996</v>
      </c>
      <c r="CF14">
        <v>41479.702244020722</v>
      </c>
      <c r="CG14">
        <v>224.49212326999998</v>
      </c>
      <c r="CH14">
        <v>3165.1483154181901</v>
      </c>
      <c r="CI14">
        <v>1300.5667117749999</v>
      </c>
      <c r="CJ14">
        <v>18255.343836545358</v>
      </c>
      <c r="CK14">
        <v>703.79604275000008</v>
      </c>
      <c r="CL14">
        <v>12792.789033840681</v>
      </c>
      <c r="CM14">
        <v>790.30783629999996</v>
      </c>
      <c r="CN14">
        <v>13953.281349912901</v>
      </c>
      <c r="CO14">
        <v>185.65989827499999</v>
      </c>
      <c r="CP14">
        <v>3069.3604512144448</v>
      </c>
      <c r="CQ14">
        <v>215.88901777500001</v>
      </c>
      <c r="CR14">
        <v>4073.0268904496374</v>
      </c>
      <c r="CS14">
        <v>5636.4597155000001</v>
      </c>
      <c r="CT14">
        <v>98764.524698814552</v>
      </c>
      <c r="CU14">
        <v>27.080495057499999</v>
      </c>
      <c r="CV14">
        <v>513900.62658121594</v>
      </c>
      <c r="CW14">
        <v>58.331781005000003</v>
      </c>
      <c r="CX14">
        <v>1012.2601746478736</v>
      </c>
      <c r="CZ14">
        <v>72302.95559516635</v>
      </c>
      <c r="DA14">
        <v>307673.52041354898</v>
      </c>
      <c r="DB14">
        <v>0.26698168545000955</v>
      </c>
      <c r="DD14">
        <v>58224.622955218045</v>
      </c>
      <c r="DE14">
        <v>307673.52041354898</v>
      </c>
      <c r="DF14">
        <v>0.83263161619799964</v>
      </c>
      <c r="DH14">
        <v>2.4507116384028096E-2</v>
      </c>
      <c r="DI14">
        <v>0.23287557533944173</v>
      </c>
      <c r="DJ14">
        <v>0.14056399479156231</v>
      </c>
      <c r="DK14" s="2"/>
      <c r="DM14">
        <v>0.93052749999999995</v>
      </c>
      <c r="DN14">
        <v>9.8313499999999998E-2</v>
      </c>
      <c r="DO14">
        <v>0.28905899999999995</v>
      </c>
      <c r="DP14">
        <v>6.0695000000000002E-3</v>
      </c>
      <c r="DQ14">
        <v>7.6495499999999994E-2</v>
      </c>
      <c r="DR14">
        <v>0.143677</v>
      </c>
      <c r="DS14">
        <v>4.2188000000000003E-2</v>
      </c>
    </row>
    <row r="15" spans="1:123" x14ac:dyDescent="0.25">
      <c r="A15">
        <v>766</v>
      </c>
      <c r="B15" t="s">
        <v>13</v>
      </c>
      <c r="C15" t="s">
        <v>14</v>
      </c>
      <c r="D15" t="s">
        <v>149</v>
      </c>
      <c r="E15">
        <v>18.345965949771571</v>
      </c>
      <c r="F15">
        <v>20.277973837758253</v>
      </c>
      <c r="G15">
        <v>3.012344841243181</v>
      </c>
      <c r="H15">
        <v>18.419088653801136</v>
      </c>
      <c r="I15">
        <v>16.610340342089465</v>
      </c>
      <c r="J15">
        <v>3.0171016473071575</v>
      </c>
      <c r="K15">
        <v>19.234911554270187</v>
      </c>
      <c r="L15">
        <v>18.686117960540738</v>
      </c>
      <c r="M15">
        <v>3.1606609633408267</v>
      </c>
      <c r="N15">
        <v>6.0712427885931337</v>
      </c>
      <c r="O15">
        <v>16.012116752366218</v>
      </c>
      <c r="P15">
        <v>6.5670064039628981E-2</v>
      </c>
      <c r="Q15">
        <v>0.18434517895515143</v>
      </c>
      <c r="R15">
        <v>12.73</v>
      </c>
      <c r="S15">
        <v>22.71</v>
      </c>
      <c r="T15">
        <v>9.8800000000000008</v>
      </c>
      <c r="U15">
        <v>17.850000000000001</v>
      </c>
      <c r="V15">
        <v>44.57</v>
      </c>
      <c r="W15">
        <v>50.4</v>
      </c>
      <c r="X15">
        <v>3.71</v>
      </c>
      <c r="Y15">
        <v>3.95</v>
      </c>
      <c r="Z15">
        <v>56.97</v>
      </c>
      <c r="AA15">
        <v>26.67</v>
      </c>
      <c r="AB15">
        <v>3.94</v>
      </c>
      <c r="AC15">
        <v>1.1200000000000001</v>
      </c>
      <c r="AD15">
        <v>12.26</v>
      </c>
      <c r="AE15">
        <v>14.21</v>
      </c>
      <c r="AF15">
        <v>0.08</v>
      </c>
      <c r="AG15">
        <v>1.06</v>
      </c>
      <c r="AH15">
        <v>0</v>
      </c>
      <c r="AI15">
        <v>-0.51200000000000001</v>
      </c>
      <c r="AJ15">
        <v>0</v>
      </c>
      <c r="AK15">
        <v>-0.72399999999999998</v>
      </c>
      <c r="AL15">
        <v>20</v>
      </c>
      <c r="AM15" t="s">
        <v>65</v>
      </c>
      <c r="AN15" t="s">
        <v>65</v>
      </c>
      <c r="AO15" t="s">
        <v>65</v>
      </c>
      <c r="AP15" t="s">
        <v>65</v>
      </c>
      <c r="AQ15">
        <v>707</v>
      </c>
      <c r="AR15" t="s">
        <v>65</v>
      </c>
      <c r="AS15" t="s">
        <v>65</v>
      </c>
      <c r="AT15">
        <v>1.2279999999999999E-3</v>
      </c>
      <c r="AU15" t="s">
        <v>65</v>
      </c>
      <c r="AV15" t="s">
        <v>65</v>
      </c>
      <c r="AW15">
        <v>4.37</v>
      </c>
      <c r="AX15">
        <v>2.77</v>
      </c>
      <c r="AY15">
        <v>2.5</v>
      </c>
      <c r="AZ15">
        <v>378</v>
      </c>
      <c r="BA15">
        <v>2.5</v>
      </c>
      <c r="BB15">
        <v>44</v>
      </c>
      <c r="BC15">
        <v>377</v>
      </c>
      <c r="BD15">
        <v>82</v>
      </c>
      <c r="BE15">
        <v>0</v>
      </c>
      <c r="BF15">
        <v>17.3</v>
      </c>
      <c r="BG15">
        <v>0</v>
      </c>
      <c r="BH15" t="s">
        <v>65</v>
      </c>
      <c r="BI15" t="s">
        <v>65</v>
      </c>
      <c r="BJ15" t="s">
        <v>65</v>
      </c>
      <c r="BK15" t="s">
        <v>65</v>
      </c>
      <c r="BL15">
        <v>302.83249169999999</v>
      </c>
      <c r="BM15">
        <v>109359542.40000001</v>
      </c>
      <c r="BN15">
        <v>6.7547770710000004</v>
      </c>
      <c r="BO15">
        <v>1.8182136840000001</v>
      </c>
      <c r="BP15">
        <v>0.60011432300000001</v>
      </c>
      <c r="BQ15">
        <v>0.16705151400000001</v>
      </c>
      <c r="BR15">
        <v>0.72</v>
      </c>
      <c r="BU15">
        <v>9.2999999999999999E-2</v>
      </c>
      <c r="BV15">
        <v>5.1952499999999997</v>
      </c>
      <c r="BX15">
        <v>22924.206647500003</v>
      </c>
      <c r="BZ15">
        <v>449265.31882917904</v>
      </c>
      <c r="CA15">
        <v>12.781050286999999</v>
      </c>
      <c r="CB15">
        <v>245.77295546860626</v>
      </c>
      <c r="CC15">
        <v>38.546564222499995</v>
      </c>
      <c r="CD15">
        <v>744.63675658256511</v>
      </c>
      <c r="CE15">
        <v>459.49911075000006</v>
      </c>
      <c r="CF15">
        <v>8995.0697534992505</v>
      </c>
      <c r="CG15">
        <v>34.463342892500002</v>
      </c>
      <c r="CH15">
        <v>693.85850252334058</v>
      </c>
      <c r="CI15">
        <v>60.248684817499992</v>
      </c>
      <c r="CJ15">
        <v>1152.6809863183605</v>
      </c>
      <c r="CK15">
        <v>545.33417559999998</v>
      </c>
      <c r="CL15">
        <v>10546.135563582908</v>
      </c>
      <c r="CM15">
        <v>765.70387400000004</v>
      </c>
      <c r="CN15">
        <v>14665.842617841225</v>
      </c>
      <c r="CO15">
        <v>18.367642869499999</v>
      </c>
      <c r="CP15">
        <v>362.59494963590549</v>
      </c>
      <c r="CQ15">
        <v>119.1440903825</v>
      </c>
      <c r="CR15">
        <v>2263.3519877281396</v>
      </c>
      <c r="CS15">
        <v>122.13359817499999</v>
      </c>
      <c r="CT15">
        <v>2368.0998337799901</v>
      </c>
      <c r="CU15">
        <v>76.140042257499999</v>
      </c>
      <c r="CV15">
        <v>1470771.4840028451</v>
      </c>
      <c r="CW15">
        <v>90.391596375000006</v>
      </c>
      <c r="CX15">
        <v>1739.3896945342551</v>
      </c>
      <c r="CZ15">
        <v>10679.368585077009</v>
      </c>
      <c r="DA15">
        <v>1470769.4115743702</v>
      </c>
      <c r="DB15">
        <v>7.2146940234418143E-3</v>
      </c>
      <c r="DD15">
        <v>8995.0903495918992</v>
      </c>
      <c r="DE15">
        <v>1470769.4115743702</v>
      </c>
      <c r="DF15">
        <v>0.99395053323749294</v>
      </c>
      <c r="DH15">
        <v>0.54040420426424884</v>
      </c>
      <c r="DI15">
        <v>0.58501098971496546</v>
      </c>
      <c r="DJ15">
        <v>0.40780868549235805</v>
      </c>
      <c r="DK15">
        <v>0.30546131502224971</v>
      </c>
      <c r="DM15">
        <v>0.87668000000000001</v>
      </c>
      <c r="DN15">
        <v>0.75618699999999994</v>
      </c>
      <c r="DO15">
        <v>1.2885305</v>
      </c>
      <c r="DP15">
        <v>0.342802</v>
      </c>
      <c r="DQ15">
        <v>0.571492</v>
      </c>
      <c r="DR15">
        <v>0.40607650000000001</v>
      </c>
      <c r="DS15">
        <v>0.8578325</v>
      </c>
    </row>
    <row r="16" spans="1:123" s="7" customFormat="1" x14ac:dyDescent="0.25">
      <c r="A16">
        <v>790</v>
      </c>
      <c r="B16" t="s">
        <v>13</v>
      </c>
      <c r="C16" t="s">
        <v>14</v>
      </c>
      <c r="D16" t="s">
        <v>150</v>
      </c>
      <c r="E16">
        <v>15.166156556846241</v>
      </c>
      <c r="F16">
        <v>12.656369651695396</v>
      </c>
      <c r="G16">
        <v>2.5917331406943567</v>
      </c>
      <c r="H16">
        <v>13.615566349707764</v>
      </c>
      <c r="I16">
        <v>16.142115254570136</v>
      </c>
      <c r="J16">
        <v>2.3267539409601432</v>
      </c>
      <c r="K16">
        <v>16.314790621205344</v>
      </c>
      <c r="L16">
        <v>12.308171795572463</v>
      </c>
      <c r="M16">
        <v>2.7880223560912603</v>
      </c>
      <c r="N16">
        <v>5.8517431130209037</v>
      </c>
      <c r="O16">
        <v>9.1553551544982898</v>
      </c>
      <c r="P16">
        <v>6.4630920313058476E-2</v>
      </c>
      <c r="Q16">
        <v>0.13630966571052852</v>
      </c>
      <c r="R16">
        <v>31.76</v>
      </c>
      <c r="S16">
        <v>22.4</v>
      </c>
      <c r="T16">
        <v>23.42</v>
      </c>
      <c r="U16">
        <v>18.600000000000001</v>
      </c>
      <c r="V16">
        <v>152.22999999999999</v>
      </c>
      <c r="W16">
        <v>20.149999999999999</v>
      </c>
      <c r="X16">
        <v>12.5</v>
      </c>
      <c r="Y16">
        <v>1.42</v>
      </c>
      <c r="Z16">
        <v>95.94</v>
      </c>
      <c r="AA16">
        <v>17.829999999999998</v>
      </c>
      <c r="AB16">
        <v>8.43</v>
      </c>
      <c r="AC16">
        <v>1.41</v>
      </c>
      <c r="AD16">
        <v>11.72</v>
      </c>
      <c r="AE16">
        <v>3.03</v>
      </c>
      <c r="AF16">
        <v>0.12</v>
      </c>
      <c r="AG16">
        <v>2.23</v>
      </c>
      <c r="AH16">
        <v>5.25</v>
      </c>
      <c r="AI16">
        <v>-5.53</v>
      </c>
      <c r="AJ16">
        <v>5.14</v>
      </c>
      <c r="AK16">
        <v>-5.62</v>
      </c>
      <c r="AL16">
        <v>33</v>
      </c>
      <c r="AM16">
        <v>-3.8999999999999998E-3</v>
      </c>
      <c r="AN16" s="5">
        <v>1.8E-5</v>
      </c>
      <c r="AO16">
        <v>254</v>
      </c>
      <c r="AP16">
        <v>2</v>
      </c>
      <c r="AQ16"/>
      <c r="AR16">
        <v>2.153E-3</v>
      </c>
      <c r="AS16" s="5">
        <v>1.9000000000000001E-5</v>
      </c>
      <c r="AT16" s="5"/>
      <c r="AU16">
        <v>3.11</v>
      </c>
      <c r="AV16">
        <v>0.03</v>
      </c>
      <c r="AW16"/>
      <c r="AX16">
        <v>2.94</v>
      </c>
      <c r="AY16">
        <v>3</v>
      </c>
      <c r="AZ16">
        <v>164</v>
      </c>
      <c r="BA16">
        <v>1.2</v>
      </c>
      <c r="BB16">
        <v>43</v>
      </c>
      <c r="BC16">
        <v>570</v>
      </c>
      <c r="BD16">
        <v>83</v>
      </c>
      <c r="BE16">
        <v>0</v>
      </c>
      <c r="BF16">
        <v>18</v>
      </c>
      <c r="BG16" t="s">
        <v>65</v>
      </c>
      <c r="BH16">
        <v>5.9639272999999999</v>
      </c>
      <c r="BI16">
        <v>2.11698795</v>
      </c>
      <c r="BJ16">
        <v>1.9478740400000001</v>
      </c>
      <c r="BK16">
        <v>2.1865173800000002</v>
      </c>
      <c r="BL16">
        <v>1400432.77</v>
      </c>
      <c r="BM16">
        <v>102420737.40000001</v>
      </c>
      <c r="BN16">
        <v>103.2435081</v>
      </c>
      <c r="BO16">
        <v>35.976822319999997</v>
      </c>
      <c r="BP16">
        <v>7.3183080199999999</v>
      </c>
      <c r="BQ16">
        <v>2.1918711580000001</v>
      </c>
      <c r="BR16">
        <v>42.483724340000002</v>
      </c>
      <c r="BS16"/>
      <c r="BT16"/>
      <c r="BU16">
        <v>0.30925000000000002</v>
      </c>
      <c r="BV16">
        <v>6.2037500000000003</v>
      </c>
      <c r="BW16"/>
      <c r="BX16">
        <v>9037.6109780000006</v>
      </c>
      <c r="BY16"/>
      <c r="BZ16">
        <v>153497.14088151525</v>
      </c>
      <c r="CA16">
        <v>163.66208532499999</v>
      </c>
      <c r="CB16">
        <v>2641.6384364002047</v>
      </c>
      <c r="CC16">
        <v>237.14168707499999</v>
      </c>
      <c r="CD16">
        <v>3847.9338160627126</v>
      </c>
      <c r="CE16">
        <v>2896.7210125000001</v>
      </c>
      <c r="CF16">
        <v>46729.559176225433</v>
      </c>
      <c r="CG16">
        <v>172.44319157499999</v>
      </c>
      <c r="CH16">
        <v>2798.4987632858374</v>
      </c>
      <c r="CI16">
        <v>57.842378092499992</v>
      </c>
      <c r="CJ16">
        <v>942.79062510415577</v>
      </c>
      <c r="CK16">
        <v>956.44469664999997</v>
      </c>
      <c r="CL16">
        <v>15304.106493758574</v>
      </c>
      <c r="CM16">
        <v>1684.8382409999999</v>
      </c>
      <c r="CN16">
        <v>26915.8400124283</v>
      </c>
      <c r="CO16">
        <v>87.81888198</v>
      </c>
      <c r="CP16">
        <v>1417.8114110650538</v>
      </c>
      <c r="CQ16">
        <v>678.06513057500001</v>
      </c>
      <c r="CR16">
        <v>10376.216976473257</v>
      </c>
      <c r="CS16">
        <v>1654.8566899999998</v>
      </c>
      <c r="CT16">
        <v>26675.77038710265</v>
      </c>
      <c r="CU16">
        <v>10.2893030575</v>
      </c>
      <c r="CV16">
        <v>166070.29367285926</v>
      </c>
      <c r="CW16">
        <v>13.2617980175</v>
      </c>
      <c r="CX16">
        <v>215.44462400362374</v>
      </c>
      <c r="CY16"/>
      <c r="CZ16">
        <v>56015.635777294585</v>
      </c>
      <c r="DA16">
        <v>166065.02554389412</v>
      </c>
      <c r="DB16">
        <v>0.33756660373377695</v>
      </c>
      <c r="DC16"/>
      <c r="DD16">
        <v>46727.883335271647</v>
      </c>
      <c r="DE16">
        <v>166065.02554389412</v>
      </c>
      <c r="DF16">
        <v>0.78093010321996359</v>
      </c>
      <c r="DG16"/>
      <c r="DH16">
        <v>0.42093213395736545</v>
      </c>
      <c r="DI16">
        <v>0.69854598178175709</v>
      </c>
      <c r="DJ16">
        <v>0.42360077937797119</v>
      </c>
      <c r="DK16">
        <v>0.33516485023533821</v>
      </c>
      <c r="DM16" s="7">
        <v>0.89044999999999996</v>
      </c>
      <c r="DN16" s="7">
        <v>0.72848249999999992</v>
      </c>
      <c r="DO16" s="7">
        <v>1.2817129999999999</v>
      </c>
      <c r="DP16" s="7">
        <v>0.26912599999999998</v>
      </c>
      <c r="DQ16" s="7">
        <v>0.5771385</v>
      </c>
      <c r="DR16" s="7">
        <v>0.41918250000000001</v>
      </c>
      <c r="DS16" s="7">
        <v>0.64310350000000005</v>
      </c>
    </row>
    <row r="17" spans="1:123" x14ac:dyDescent="0.25">
      <c r="A17">
        <v>115</v>
      </c>
      <c r="B17" t="s">
        <v>13</v>
      </c>
      <c r="C17" t="s">
        <v>15</v>
      </c>
      <c r="D17" t="s">
        <v>149</v>
      </c>
      <c r="E17">
        <v>8.8710172298052772</v>
      </c>
      <c r="F17">
        <v>5.522047633487067</v>
      </c>
      <c r="G17">
        <v>2.2745886155752126</v>
      </c>
      <c r="H17">
        <v>10.632694089607035</v>
      </c>
      <c r="I17">
        <v>5.2043853801651903</v>
      </c>
      <c r="J17">
        <v>2.8014501978987005</v>
      </c>
      <c r="K17">
        <v>13.074475920551812</v>
      </c>
      <c r="L17">
        <v>6.2041702826646352</v>
      </c>
      <c r="M17">
        <v>3.6033448823923808</v>
      </c>
      <c r="N17">
        <v>3.9654401979888712</v>
      </c>
      <c r="O17">
        <v>4.298067523212068</v>
      </c>
      <c r="P17">
        <v>5.2788016549002358E-2</v>
      </c>
      <c r="Q17" s="4"/>
      <c r="R17">
        <v>1.45</v>
      </c>
      <c r="S17">
        <v>0.72</v>
      </c>
      <c r="T17">
        <v>0.79</v>
      </c>
      <c r="U17">
        <v>0.39</v>
      </c>
      <c r="V17">
        <v>9.17</v>
      </c>
      <c r="W17">
        <v>2.04</v>
      </c>
      <c r="X17">
        <v>0.69</v>
      </c>
      <c r="Y17">
        <v>0.23</v>
      </c>
      <c r="Z17">
        <v>118.29</v>
      </c>
      <c r="AA17">
        <v>41.93</v>
      </c>
      <c r="AB17">
        <v>8.25</v>
      </c>
      <c r="AC17">
        <v>3.1</v>
      </c>
      <c r="AD17">
        <v>8.9</v>
      </c>
      <c r="AE17">
        <v>7.73</v>
      </c>
      <c r="AF17">
        <v>0.1</v>
      </c>
      <c r="AG17">
        <v>0.89</v>
      </c>
      <c r="AH17">
        <v>0</v>
      </c>
      <c r="AI17">
        <v>-4.8319999999999999</v>
      </c>
      <c r="AJ17">
        <v>0</v>
      </c>
      <c r="AK17">
        <v>-6.3159999999999998</v>
      </c>
      <c r="AL17">
        <v>96</v>
      </c>
      <c r="AM17" s="5">
        <v>-5.0000000000000001E-4</v>
      </c>
      <c r="AN17" s="5">
        <v>7.9999999999999996E-6</v>
      </c>
      <c r="AO17">
        <v>2042</v>
      </c>
      <c r="AP17">
        <v>66</v>
      </c>
      <c r="AR17">
        <v>5.3499999999999999E-4</v>
      </c>
      <c r="AS17" s="5">
        <v>1.7E-5</v>
      </c>
      <c r="AT17" s="5"/>
      <c r="AU17">
        <v>4.25</v>
      </c>
      <c r="AV17">
        <v>0.14000000000000001</v>
      </c>
      <c r="AX17">
        <v>2.42</v>
      </c>
      <c r="AY17">
        <v>2.2999999999999998</v>
      </c>
      <c r="AZ17">
        <v>804</v>
      </c>
      <c r="BA17">
        <v>6</v>
      </c>
      <c r="BB17">
        <v>66</v>
      </c>
      <c r="BC17">
        <v>383</v>
      </c>
      <c r="BD17">
        <v>195</v>
      </c>
      <c r="BE17">
        <v>0</v>
      </c>
      <c r="BF17">
        <v>22.1</v>
      </c>
      <c r="BG17">
        <v>0</v>
      </c>
      <c r="BH17" t="s">
        <v>65</v>
      </c>
      <c r="BI17" t="s">
        <v>65</v>
      </c>
      <c r="BJ17" t="s">
        <v>65</v>
      </c>
      <c r="BK17" t="s">
        <v>65</v>
      </c>
      <c r="BL17">
        <v>6203.7490369999996</v>
      </c>
      <c r="BM17">
        <v>49159837.57</v>
      </c>
      <c r="BN17">
        <v>12.047447330000001</v>
      </c>
      <c r="BO17">
        <v>1.432198232</v>
      </c>
      <c r="BP17">
        <v>1.2061048510000001</v>
      </c>
      <c r="BQ17">
        <v>9.8212495999999996E-2</v>
      </c>
      <c r="BR17">
        <v>0.6</v>
      </c>
      <c r="BU17">
        <v>0.12175</v>
      </c>
      <c r="BV17">
        <v>4.3374999999999995</v>
      </c>
      <c r="BX17">
        <v>40239.84345</v>
      </c>
      <c r="BZ17">
        <v>946046.23930787854</v>
      </c>
      <c r="CA17">
        <v>76.048982197499996</v>
      </c>
      <c r="CB17">
        <v>1640.481411798346</v>
      </c>
      <c r="CC17">
        <v>75.577213782499996</v>
      </c>
      <c r="CD17">
        <v>1729.7470256981001</v>
      </c>
      <c r="CE17">
        <v>1766.8970452000001</v>
      </c>
      <c r="CF17">
        <v>41773.788796765002</v>
      </c>
      <c r="CG17">
        <v>104.4770846375</v>
      </c>
      <c r="CH17">
        <v>2427.1458583508802</v>
      </c>
      <c r="CI17">
        <v>863.44011680000006</v>
      </c>
      <c r="CJ17">
        <v>19887.510766669511</v>
      </c>
      <c r="CK17">
        <v>257.69705706750005</v>
      </c>
      <c r="CL17">
        <v>5376.2114053715259</v>
      </c>
      <c r="CM17">
        <v>574.79163652500006</v>
      </c>
      <c r="CN17">
        <v>12597.174424308201</v>
      </c>
      <c r="CO17">
        <v>182.04041920500001</v>
      </c>
      <c r="CP17">
        <v>4158.9995850608375</v>
      </c>
      <c r="CQ17">
        <v>166.43986348750002</v>
      </c>
      <c r="CR17">
        <v>3617.1658050747801</v>
      </c>
      <c r="CS17">
        <v>1593.0537795749999</v>
      </c>
      <c r="CT17">
        <v>35883.506506053978</v>
      </c>
      <c r="CU17">
        <v>23.7733002075</v>
      </c>
      <c r="CV17">
        <v>538223.3790283954</v>
      </c>
      <c r="CW17">
        <v>51.545490635</v>
      </c>
      <c r="CX17">
        <v>1142.033399151989</v>
      </c>
      <c r="CZ17">
        <v>47572.258887004296</v>
      </c>
      <c r="DA17">
        <v>538233.85882237821</v>
      </c>
      <c r="DB17">
        <v>9.1455904439046998E-2</v>
      </c>
      <c r="DD17">
        <v>41774.835405248348</v>
      </c>
      <c r="DE17">
        <v>538233.85882237821</v>
      </c>
      <c r="DF17">
        <v>0.9260306535556927</v>
      </c>
      <c r="DH17">
        <v>0.58410211342104912</v>
      </c>
      <c r="DI17">
        <v>0.63147656342753977</v>
      </c>
      <c r="DJ17">
        <v>0.42251617986948442</v>
      </c>
      <c r="DK17">
        <v>0.30009379132241765</v>
      </c>
      <c r="DM17">
        <v>0.88478649999999992</v>
      </c>
      <c r="DN17">
        <v>0.74378999999999995</v>
      </c>
      <c r="DO17">
        <v>1.2863815000000001</v>
      </c>
      <c r="DP17">
        <v>0.28311149999999996</v>
      </c>
      <c r="DQ17">
        <v>0.61784449999999991</v>
      </c>
      <c r="DR17">
        <v>0.42174800000000001</v>
      </c>
      <c r="DS17">
        <v>0.67021299999999995</v>
      </c>
    </row>
    <row r="18" spans="1:123" x14ac:dyDescent="0.25">
      <c r="A18">
        <v>35</v>
      </c>
      <c r="B18" t="s">
        <v>13</v>
      </c>
      <c r="C18" t="s">
        <v>15</v>
      </c>
      <c r="D18" t="s">
        <v>150</v>
      </c>
      <c r="E18">
        <v>11.559036057293955</v>
      </c>
      <c r="F18">
        <v>8.6997943541552836</v>
      </c>
      <c r="G18">
        <v>11.650794020130302</v>
      </c>
      <c r="H18">
        <v>9.4811923020309212</v>
      </c>
      <c r="I18">
        <v>9.6120259632387981</v>
      </c>
      <c r="J18">
        <v>9.5564559214695901</v>
      </c>
      <c r="K18">
        <v>8.853925081952136</v>
      </c>
      <c r="L18">
        <v>9.6717239064934866</v>
      </c>
      <c r="M18">
        <v>8.9242093275067536</v>
      </c>
      <c r="N18">
        <v>0.99212431679095803</v>
      </c>
      <c r="O18">
        <v>6.0503702417223204</v>
      </c>
      <c r="P18">
        <v>0.13430516804864306</v>
      </c>
      <c r="Q18">
        <v>0.20495669693584273</v>
      </c>
      <c r="R18">
        <v>14.69</v>
      </c>
      <c r="S18">
        <v>5.78</v>
      </c>
      <c r="T18">
        <v>13.34</v>
      </c>
      <c r="U18">
        <v>5.93</v>
      </c>
      <c r="V18">
        <v>539.16999999999996</v>
      </c>
      <c r="W18">
        <v>55.71</v>
      </c>
      <c r="X18">
        <v>40.39</v>
      </c>
      <c r="Y18">
        <v>4.37</v>
      </c>
      <c r="Z18">
        <v>13.89</v>
      </c>
      <c r="AA18">
        <v>11.67</v>
      </c>
      <c r="AB18">
        <v>0.99</v>
      </c>
      <c r="AC18">
        <v>0.97</v>
      </c>
      <c r="AD18">
        <v>3.82</v>
      </c>
      <c r="AE18">
        <v>2.3199999999999998</v>
      </c>
      <c r="AF18">
        <v>0.06</v>
      </c>
      <c r="AG18">
        <v>1.92</v>
      </c>
      <c r="AH18">
        <v>0.53</v>
      </c>
      <c r="AI18">
        <v>-8.35</v>
      </c>
      <c r="AJ18">
        <v>0.28999999999999998</v>
      </c>
      <c r="AK18">
        <v>-5.39</v>
      </c>
      <c r="AL18">
        <v>63</v>
      </c>
      <c r="AM18" t="s">
        <v>65</v>
      </c>
      <c r="AN18" t="s">
        <v>65</v>
      </c>
      <c r="AO18" t="s">
        <v>65</v>
      </c>
      <c r="AP18" t="s">
        <v>65</v>
      </c>
      <c r="AQ18">
        <v>519.18579999999997</v>
      </c>
      <c r="AR18" t="s">
        <v>65</v>
      </c>
      <c r="AS18" t="s">
        <v>65</v>
      </c>
      <c r="AT18">
        <v>7.18E-4</v>
      </c>
      <c r="AU18" t="s">
        <v>65</v>
      </c>
      <c r="AV18" t="s">
        <v>65</v>
      </c>
      <c r="AW18">
        <v>6.08</v>
      </c>
      <c r="AX18">
        <v>2.2000000000000002</v>
      </c>
      <c r="AY18">
        <v>2.1</v>
      </c>
      <c r="AZ18">
        <v>822</v>
      </c>
      <c r="BA18">
        <v>6</v>
      </c>
      <c r="BB18">
        <v>86</v>
      </c>
      <c r="BC18">
        <v>301</v>
      </c>
      <c r="BD18">
        <v>122</v>
      </c>
      <c r="BE18">
        <v>0</v>
      </c>
      <c r="BF18">
        <v>23.8</v>
      </c>
      <c r="BG18">
        <v>2.3713920000000002</v>
      </c>
      <c r="BH18">
        <v>1.7261511199999999</v>
      </c>
      <c r="BI18">
        <v>7.934066E-3</v>
      </c>
      <c r="BJ18">
        <v>0.48551348300000002</v>
      </c>
      <c r="BK18">
        <v>0.47455825899999998</v>
      </c>
      <c r="BL18">
        <v>4521807.9450000003</v>
      </c>
      <c r="BM18">
        <v>80111339.25</v>
      </c>
      <c r="BN18">
        <v>22.31106076</v>
      </c>
      <c r="BO18">
        <v>5.8275173029999996</v>
      </c>
      <c r="BP18">
        <v>3.0579985289999998</v>
      </c>
      <c r="BQ18">
        <v>2.3859757369999999</v>
      </c>
      <c r="BR18">
        <v>0.91</v>
      </c>
      <c r="BU18">
        <v>0.56624999999999992</v>
      </c>
      <c r="BV18">
        <v>7.6364999999999998</v>
      </c>
      <c r="BW18" t="e">
        <v>#DIV/0!</v>
      </c>
      <c r="BX18">
        <v>45465.360607499999</v>
      </c>
      <c r="BY18" t="e">
        <v>#DIV/0!</v>
      </c>
      <c r="BZ18">
        <v>446417.42931752827</v>
      </c>
      <c r="CA18">
        <v>394.41160574999998</v>
      </c>
      <c r="CB18">
        <v>5068.2114470288398</v>
      </c>
      <c r="CC18">
        <v>242.03837704999998</v>
      </c>
      <c r="CD18">
        <v>4009.7539356170055</v>
      </c>
      <c r="CE18">
        <v>2312.428228325</v>
      </c>
      <c r="CF18">
        <v>34639.198205775348</v>
      </c>
      <c r="CG18">
        <v>242.80125999999998</v>
      </c>
      <c r="CH18">
        <v>3463.9034682704269</v>
      </c>
      <c r="CI18">
        <v>967.964692775</v>
      </c>
      <c r="CJ18">
        <v>17519.065276827674</v>
      </c>
      <c r="CK18">
        <v>792.17196889999991</v>
      </c>
      <c r="CL18">
        <v>13639.563992759529</v>
      </c>
      <c r="CM18">
        <v>1038.94087115</v>
      </c>
      <c r="CN18">
        <v>16916.018955681517</v>
      </c>
      <c r="CO18">
        <v>417.63643820250002</v>
      </c>
      <c r="CP18">
        <v>5135.5589528027976</v>
      </c>
      <c r="CQ18">
        <v>184.3741567875</v>
      </c>
      <c r="CR18">
        <v>2191.2369248832729</v>
      </c>
      <c r="CS18">
        <v>2737.0142797500002</v>
      </c>
      <c r="CT18">
        <v>44141.340387743076</v>
      </c>
      <c r="CU18">
        <v>11.743967775</v>
      </c>
      <c r="CV18">
        <v>183650.62900907145</v>
      </c>
      <c r="CW18">
        <v>20.100574452499998</v>
      </c>
      <c r="CX18">
        <v>300.84158518530751</v>
      </c>
      <c r="CZ18">
        <v>47182.921641736641</v>
      </c>
      <c r="DA18">
        <v>183656.89957878139</v>
      </c>
      <c r="DB18">
        <v>0.29602605478291888</v>
      </c>
      <c r="DD18">
        <v>34640.574249242884</v>
      </c>
      <c r="DE18">
        <v>183656.89957878139</v>
      </c>
      <c r="DF18">
        <v>0.83407894582850439</v>
      </c>
      <c r="DH18">
        <v>0.47646950648506098</v>
      </c>
      <c r="DI18">
        <v>0.67047441004961705</v>
      </c>
      <c r="DJ18">
        <v>0.3981141107042811</v>
      </c>
      <c r="DK18">
        <v>0.33006874334737546</v>
      </c>
      <c r="DM18">
        <v>0.88920299999999997</v>
      </c>
      <c r="DN18">
        <v>0.71625349999999999</v>
      </c>
      <c r="DO18">
        <v>1.2690899999999998</v>
      </c>
      <c r="DP18">
        <v>0.25968000000000002</v>
      </c>
      <c r="DQ18">
        <v>0.5588765</v>
      </c>
      <c r="DR18">
        <v>0.4057095</v>
      </c>
      <c r="DS18">
        <v>0.64045200000000002</v>
      </c>
    </row>
    <row r="24" spans="1:123" x14ac:dyDescent="0.25">
      <c r="AR24" s="5"/>
    </row>
    <row r="25" spans="1:123" x14ac:dyDescent="0.25">
      <c r="AM25" s="5"/>
      <c r="AN25" s="5"/>
      <c r="AS25" s="5"/>
      <c r="AT25" s="5"/>
    </row>
    <row r="31" spans="1:123" x14ac:dyDescent="0.25">
      <c r="AN31" s="5"/>
      <c r="AS31" s="5"/>
      <c r="AT31" s="5"/>
    </row>
    <row r="32" spans="1:123" x14ac:dyDescent="0.25">
      <c r="AN32" s="5"/>
      <c r="AR32" s="5"/>
      <c r="AS32" s="5"/>
      <c r="AT32" s="5"/>
    </row>
    <row r="33" spans="39:46" x14ac:dyDescent="0.25">
      <c r="AN33" s="5"/>
      <c r="AS33" s="5"/>
      <c r="AT33" s="5"/>
    </row>
    <row r="40" spans="39:46" x14ac:dyDescent="0.25">
      <c r="AM40" s="5"/>
      <c r="AN40" s="5"/>
      <c r="AS40" s="5"/>
      <c r="AT40" s="5"/>
    </row>
    <row r="41" spans="39:46" x14ac:dyDescent="0.25">
      <c r="AM41" s="5"/>
      <c r="AN41" s="5"/>
      <c r="AS41" s="5"/>
      <c r="AT41" s="5"/>
    </row>
  </sheetData>
  <sortState ref="A2:BJ78">
    <sortCondition ref="B2:B78"/>
    <sortCondition ref="C2:C78"/>
    <sortCondition ref="D2:D78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2" sqref="L2"/>
    </sheetView>
  </sheetViews>
  <sheetFormatPr defaultRowHeight="15" x14ac:dyDescent="0.25"/>
  <cols>
    <col min="4" max="4" width="11.140625" bestFit="1" customWidth="1"/>
    <col min="7" max="7" width="11.140625" bestFit="1" customWidth="1"/>
    <col min="8" max="9" width="38.140625" bestFit="1" customWidth="1"/>
    <col min="10" max="10" width="36.7109375" bestFit="1" customWidth="1"/>
    <col min="12" max="12" width="12.5703125" customWidth="1"/>
  </cols>
  <sheetData>
    <row r="1" spans="1:12" x14ac:dyDescent="0.25">
      <c r="A1" t="s">
        <v>137</v>
      </c>
      <c r="B1" t="s">
        <v>138</v>
      </c>
      <c r="C1" t="s">
        <v>139</v>
      </c>
      <c r="D1" t="s">
        <v>153</v>
      </c>
      <c r="E1" t="s">
        <v>154</v>
      </c>
      <c r="F1" t="s">
        <v>158</v>
      </c>
      <c r="G1" t="s">
        <v>155</v>
      </c>
      <c r="H1" t="s">
        <v>156</v>
      </c>
      <c r="I1" t="s">
        <v>157</v>
      </c>
      <c r="J1" t="s">
        <v>159</v>
      </c>
      <c r="K1" t="s">
        <v>160</v>
      </c>
      <c r="L1" t="s">
        <v>161</v>
      </c>
    </row>
    <row r="2" spans="1:12" x14ac:dyDescent="0.25">
      <c r="A2" t="str">
        <f>combined!B2</f>
        <v>Amberly</v>
      </c>
      <c r="B2" t="str">
        <f>combined!C2</f>
        <v>Fall</v>
      </c>
      <c r="C2" t="str">
        <f>combined!D2</f>
        <v xml:space="preserve">buried  </v>
      </c>
      <c r="D2">
        <f>combined!AX2</f>
        <v>4.49</v>
      </c>
      <c r="E2">
        <f>combined!AD2</f>
        <v>23.37</v>
      </c>
      <c r="F2">
        <f>combined!AG2</f>
        <v>4.47</v>
      </c>
      <c r="G2">
        <f>E2*D2</f>
        <v>104.93130000000001</v>
      </c>
      <c r="H2">
        <f>combined!AI2</f>
        <v>-0.85</v>
      </c>
      <c r="I2">
        <f>(H2/(15.999*2))*-12.011</f>
        <v>0.31906212888305513</v>
      </c>
      <c r="J2">
        <f>(I2*1000)/(24*60*60)</f>
        <v>3.6928487139242495E-3</v>
      </c>
      <c r="K2">
        <f>G2/(J2*F2)</f>
        <v>6356.7629158151303</v>
      </c>
      <c r="L2">
        <f>1/K2*-1</f>
        <v>-1.573127727498029E-4</v>
      </c>
    </row>
    <row r="3" spans="1:12" x14ac:dyDescent="0.25">
      <c r="A3" t="str">
        <f>combined!B3</f>
        <v>Amberly</v>
      </c>
      <c r="B3" t="str">
        <f>combined!C3</f>
        <v>Fall</v>
      </c>
      <c r="C3" t="str">
        <f>combined!D3</f>
        <v>daylight</v>
      </c>
      <c r="D3">
        <f>combined!AX3</f>
        <v>3.21</v>
      </c>
      <c r="E3">
        <f>combined!AD3</f>
        <v>28.94</v>
      </c>
      <c r="F3">
        <f>combined!AG3</f>
        <v>3.62</v>
      </c>
      <c r="G3">
        <f t="shared" ref="G3:G18" si="0">E3*D3</f>
        <v>92.897400000000005</v>
      </c>
      <c r="H3">
        <f>combined!AI3</f>
        <v>-0.65</v>
      </c>
      <c r="I3">
        <f t="shared" ref="I3:I18" si="1">(H3/(15.999*2))*-12.011</f>
        <v>0.24398868679292454</v>
      </c>
      <c r="J3">
        <f t="shared" ref="J3:J18" si="2">(I3*1000)/(24*60*60)</f>
        <v>2.8239431341773673E-3</v>
      </c>
      <c r="K3">
        <f t="shared" ref="K3:K18" si="3">G3/(J3*F3)</f>
        <v>9087.3873778785364</v>
      </c>
      <c r="L3">
        <f t="shared" ref="L3:L18" si="4">1/K3*-1</f>
        <v>-1.1004262924174488E-4</v>
      </c>
    </row>
    <row r="4" spans="1:12" x14ac:dyDescent="0.25">
      <c r="A4" t="str">
        <f>combined!B4</f>
        <v>Amberly</v>
      </c>
      <c r="B4" t="str">
        <f>combined!C4</f>
        <v>Spring</v>
      </c>
      <c r="C4" t="str">
        <f>combined!D4</f>
        <v xml:space="preserve">buried  </v>
      </c>
      <c r="D4">
        <f>combined!AX4</f>
        <v>2.2000000000000002</v>
      </c>
      <c r="E4">
        <f>combined!AD4</f>
        <v>27.33</v>
      </c>
      <c r="F4">
        <f>combined!AG4</f>
        <v>4.49</v>
      </c>
      <c r="G4">
        <f t="shared" si="0"/>
        <v>60.125999999999998</v>
      </c>
      <c r="H4">
        <f>combined!AI4</f>
        <v>-2.39</v>
      </c>
      <c r="I4">
        <f t="shared" si="1"/>
        <v>0.897127632977061</v>
      </c>
      <c r="J4">
        <f t="shared" si="2"/>
        <v>1.0383421677975244E-2</v>
      </c>
      <c r="K4">
        <f t="shared" si="3"/>
        <v>1289.6607428007708</v>
      </c>
      <c r="L4">
        <f t="shared" si="4"/>
        <v>-7.7539772035573377E-4</v>
      </c>
    </row>
    <row r="5" spans="1:12" x14ac:dyDescent="0.25">
      <c r="A5" t="str">
        <f>combined!B5</f>
        <v>Amberly</v>
      </c>
      <c r="B5" t="str">
        <f>combined!C5</f>
        <v>Spring</v>
      </c>
      <c r="C5" t="str">
        <f>combined!D5</f>
        <v>daylight</v>
      </c>
      <c r="D5">
        <f>combined!AX5</f>
        <v>2.2999999999999998</v>
      </c>
      <c r="E5">
        <f>combined!AD5</f>
        <v>26.76</v>
      </c>
      <c r="F5">
        <f>combined!AG5</f>
        <v>3.91</v>
      </c>
      <c r="G5">
        <f t="shared" si="0"/>
        <v>61.548000000000002</v>
      </c>
      <c r="H5">
        <f>combined!AI5</f>
        <v>-3.41</v>
      </c>
      <c r="I5">
        <f t="shared" si="1"/>
        <v>1.2800021876367271</v>
      </c>
      <c r="J5">
        <f t="shared" si="2"/>
        <v>1.4814840134684341E-2</v>
      </c>
      <c r="K5">
        <f t="shared" si="3"/>
        <v>1062.5275958081495</v>
      </c>
      <c r="L5">
        <f t="shared" si="4"/>
        <v>-9.4115202649339993E-4</v>
      </c>
    </row>
    <row r="6" spans="1:12" x14ac:dyDescent="0.25">
      <c r="A6" t="str">
        <f>combined!B6</f>
        <v>Amberly</v>
      </c>
      <c r="B6" t="str">
        <f>combined!C6</f>
        <v>Summer</v>
      </c>
      <c r="C6" t="str">
        <f>combined!D6</f>
        <v xml:space="preserve">buried  </v>
      </c>
      <c r="D6">
        <f>combined!AX6</f>
        <v>3.36</v>
      </c>
      <c r="E6">
        <f>combined!AD6</f>
        <v>14.13</v>
      </c>
      <c r="F6">
        <f>combined!AG6</f>
        <v>3.73</v>
      </c>
      <c r="G6">
        <f t="shared" si="0"/>
        <v>47.476800000000004</v>
      </c>
      <c r="H6">
        <f>combined!AI6</f>
        <v>-3.63</v>
      </c>
      <c r="I6">
        <f t="shared" si="1"/>
        <v>1.3625829739358708</v>
      </c>
      <c r="J6">
        <f t="shared" si="2"/>
        <v>1.5770636272405911E-2</v>
      </c>
      <c r="K6">
        <f t="shared" si="3"/>
        <v>807.09264936450541</v>
      </c>
      <c r="L6">
        <f t="shared" si="4"/>
        <v>-1.239015125199551E-3</v>
      </c>
    </row>
    <row r="7" spans="1:12" x14ac:dyDescent="0.25">
      <c r="A7" t="str">
        <f>combined!B7</f>
        <v>Amberly</v>
      </c>
      <c r="B7" t="str">
        <f>combined!C7</f>
        <v>Summer</v>
      </c>
      <c r="C7" t="str">
        <f>combined!D7</f>
        <v>daylight</v>
      </c>
      <c r="D7">
        <f>combined!AX7</f>
        <v>3.51</v>
      </c>
      <c r="E7">
        <f>combined!AD7</f>
        <v>2.82</v>
      </c>
      <c r="F7">
        <f>combined!AG7</f>
        <v>3.82</v>
      </c>
      <c r="G7">
        <f t="shared" si="0"/>
        <v>9.8981999999999992</v>
      </c>
      <c r="H7">
        <f>combined!AI7</f>
        <v>-1.5</v>
      </c>
      <c r="I7">
        <f t="shared" si="1"/>
        <v>0.5630508156759797</v>
      </c>
      <c r="J7">
        <f t="shared" si="2"/>
        <v>6.5167918481016168E-3</v>
      </c>
      <c r="K7">
        <f t="shared" si="3"/>
        <v>397.61156913666838</v>
      </c>
      <c r="L7">
        <f t="shared" si="4"/>
        <v>-2.5150173627273825E-3</v>
      </c>
    </row>
    <row r="8" spans="1:12" x14ac:dyDescent="0.25">
      <c r="A8" t="str">
        <f>combined!B8</f>
        <v>Eastgate</v>
      </c>
      <c r="B8" t="str">
        <f>combined!C8</f>
        <v>Fall</v>
      </c>
      <c r="C8" t="str">
        <f>combined!D8</f>
        <v xml:space="preserve">buried  </v>
      </c>
      <c r="D8">
        <f>combined!AX8</f>
        <v>4.16</v>
      </c>
      <c r="E8">
        <f>combined!AD8</f>
        <v>2.14</v>
      </c>
      <c r="F8">
        <f>combined!AG8</f>
        <v>0.69</v>
      </c>
      <c r="G8">
        <f t="shared" si="0"/>
        <v>8.9024000000000001</v>
      </c>
      <c r="H8">
        <f>combined!AI8</f>
        <v>-0.1</v>
      </c>
      <c r="I8">
        <f t="shared" si="1"/>
        <v>3.7536721045065315E-2</v>
      </c>
      <c r="J8">
        <f t="shared" si="2"/>
        <v>4.3445278987344112E-4</v>
      </c>
      <c r="K8">
        <f t="shared" si="3"/>
        <v>29697.194462177795</v>
      </c>
      <c r="L8">
        <f t="shared" si="4"/>
        <v>-3.3673214527843536E-5</v>
      </c>
    </row>
    <row r="9" spans="1:12" x14ac:dyDescent="0.25">
      <c r="A9" t="str">
        <f>combined!B9</f>
        <v>Eastgate</v>
      </c>
      <c r="B9" t="str">
        <f>combined!C9</f>
        <v>Fall</v>
      </c>
      <c r="C9" t="str">
        <f>combined!D9</f>
        <v>daylight</v>
      </c>
      <c r="D9">
        <f>combined!AX9</f>
        <v>4.34</v>
      </c>
      <c r="E9">
        <f>combined!AD9</f>
        <v>3.22</v>
      </c>
      <c r="F9">
        <f>combined!AG9</f>
        <v>2.44</v>
      </c>
      <c r="G9">
        <f t="shared" si="0"/>
        <v>13.9748</v>
      </c>
      <c r="H9">
        <f>combined!AI9</f>
        <v>-7.08</v>
      </c>
      <c r="I9">
        <f t="shared" si="1"/>
        <v>2.6575998499906239</v>
      </c>
      <c r="J9">
        <f t="shared" si="2"/>
        <v>3.0759257523039631E-2</v>
      </c>
      <c r="K9">
        <f t="shared" si="3"/>
        <v>186.20010723244363</v>
      </c>
      <c r="L9">
        <f t="shared" si="4"/>
        <v>-5.3705661874385822E-3</v>
      </c>
    </row>
    <row r="10" spans="1:12" x14ac:dyDescent="0.25">
      <c r="A10" t="str">
        <f>combined!B10</f>
        <v>Eastgate</v>
      </c>
      <c r="B10" t="str">
        <f>combined!C10</f>
        <v>Spring</v>
      </c>
      <c r="C10" t="str">
        <f>combined!D10</f>
        <v xml:space="preserve">buried  </v>
      </c>
      <c r="D10">
        <f>combined!AX10</f>
        <v>3.61</v>
      </c>
      <c r="E10">
        <f>combined!AD10</f>
        <v>2.39</v>
      </c>
      <c r="F10">
        <f>combined!AG10</f>
        <v>0.6</v>
      </c>
      <c r="G10">
        <f t="shared" si="0"/>
        <v>8.6279000000000003</v>
      </c>
      <c r="H10" t="str">
        <f>combined!AI10</f>
        <v>NA</v>
      </c>
      <c r="I10" t="e">
        <f t="shared" si="1"/>
        <v>#VALUE!</v>
      </c>
      <c r="J10" t="e">
        <f t="shared" si="2"/>
        <v>#VALUE!</v>
      </c>
      <c r="K10" t="e">
        <f t="shared" si="3"/>
        <v>#VALUE!</v>
      </c>
      <c r="L10" t="e">
        <f t="shared" si="4"/>
        <v>#VALUE!</v>
      </c>
    </row>
    <row r="11" spans="1:12" x14ac:dyDescent="0.25">
      <c r="A11" t="str">
        <f>combined!B11</f>
        <v>Eastgate</v>
      </c>
      <c r="B11" t="str">
        <f>combined!C11</f>
        <v>Spring</v>
      </c>
      <c r="C11" t="str">
        <f>combined!D11</f>
        <v>daylight</v>
      </c>
      <c r="D11">
        <f>combined!AX11</f>
        <v>4</v>
      </c>
      <c r="E11">
        <f>combined!AD11</f>
        <v>3.45</v>
      </c>
      <c r="F11">
        <f>combined!AG11</f>
        <v>2.29</v>
      </c>
      <c r="G11">
        <f t="shared" si="0"/>
        <v>13.8</v>
      </c>
      <c r="H11">
        <f>combined!AI11</f>
        <v>-3.86</v>
      </c>
      <c r="I11">
        <f t="shared" si="1"/>
        <v>1.4489174323395211</v>
      </c>
      <c r="J11">
        <f t="shared" si="2"/>
        <v>1.6769877689114827E-2</v>
      </c>
      <c r="K11">
        <f t="shared" si="3"/>
        <v>359.34673973645005</v>
      </c>
      <c r="L11">
        <f t="shared" si="4"/>
        <v>-2.7828275295705036E-3</v>
      </c>
    </row>
    <row r="12" spans="1:12" x14ac:dyDescent="0.25">
      <c r="A12" t="str">
        <f>combined!B12</f>
        <v>Eastgate</v>
      </c>
      <c r="B12" t="str">
        <f>combined!C12</f>
        <v>Summer</v>
      </c>
      <c r="C12" t="str">
        <f>combined!D12</f>
        <v xml:space="preserve">buried  </v>
      </c>
      <c r="D12">
        <f>combined!AX12</f>
        <v>4.2</v>
      </c>
      <c r="E12">
        <f>combined!AD12</f>
        <v>0.94</v>
      </c>
      <c r="F12">
        <f>combined!AG12</f>
        <v>0.63</v>
      </c>
      <c r="G12">
        <f t="shared" si="0"/>
        <v>3.948</v>
      </c>
      <c r="H12">
        <f>combined!AI12</f>
        <v>-0.23</v>
      </c>
      <c r="I12">
        <f t="shared" si="1"/>
        <v>8.6334458403650227E-2</v>
      </c>
      <c r="J12">
        <f t="shared" si="2"/>
        <v>9.9924141670891466E-4</v>
      </c>
      <c r="K12">
        <f t="shared" si="3"/>
        <v>6271.4240641730585</v>
      </c>
      <c r="L12">
        <f t="shared" si="4"/>
        <v>-1.5945341755993321E-4</v>
      </c>
    </row>
    <row r="13" spans="1:12" x14ac:dyDescent="0.25">
      <c r="A13" t="str">
        <f>combined!B13</f>
        <v>Este</v>
      </c>
      <c r="B13" t="str">
        <f>combined!C13</f>
        <v>Fall</v>
      </c>
      <c r="C13" t="str">
        <f>combined!D13</f>
        <v xml:space="preserve">buried  </v>
      </c>
      <c r="D13">
        <f>combined!AX13</f>
        <v>2.8</v>
      </c>
      <c r="E13">
        <f>combined!AD13</f>
        <v>6.13</v>
      </c>
      <c r="F13">
        <f>combined!AG13</f>
        <v>0.9</v>
      </c>
      <c r="G13">
        <f t="shared" si="0"/>
        <v>17.163999999999998</v>
      </c>
      <c r="H13">
        <f>combined!AI13</f>
        <v>-2.8039999999999998</v>
      </c>
      <c r="I13">
        <f t="shared" si="1"/>
        <v>1.0525296581036314</v>
      </c>
      <c r="J13">
        <f t="shared" si="2"/>
        <v>1.218205622805129E-2</v>
      </c>
      <c r="K13">
        <f t="shared" si="3"/>
        <v>1565.508380038222</v>
      </c>
      <c r="L13">
        <f t="shared" si="4"/>
        <v>-6.3877013547227704E-4</v>
      </c>
    </row>
    <row r="14" spans="1:12" x14ac:dyDescent="0.25">
      <c r="A14" t="str">
        <f>combined!B14</f>
        <v>Este</v>
      </c>
      <c r="B14" t="str">
        <f>combined!C14</f>
        <v>Fall</v>
      </c>
      <c r="C14" t="str">
        <f>combined!D14</f>
        <v>daylight</v>
      </c>
      <c r="D14">
        <f>combined!AX14</f>
        <v>3.26</v>
      </c>
      <c r="E14">
        <f>combined!AD14</f>
        <v>5.15</v>
      </c>
      <c r="F14">
        <f>combined!AG14</f>
        <v>1.95</v>
      </c>
      <c r="G14">
        <f t="shared" si="0"/>
        <v>16.789000000000001</v>
      </c>
      <c r="H14">
        <f>combined!AI14</f>
        <v>-2.88</v>
      </c>
      <c r="I14">
        <f t="shared" si="1"/>
        <v>1.081057566097881</v>
      </c>
      <c r="J14">
        <f t="shared" si="2"/>
        <v>1.2512240348355103E-2</v>
      </c>
      <c r="K14">
        <f t="shared" si="3"/>
        <v>688.10567492618975</v>
      </c>
      <c r="L14">
        <f t="shared" si="4"/>
        <v>-1.4532651545233453E-3</v>
      </c>
    </row>
    <row r="15" spans="1:12" x14ac:dyDescent="0.25">
      <c r="A15" t="str">
        <f>combined!B15</f>
        <v>Este</v>
      </c>
      <c r="B15" t="str">
        <f>combined!C15</f>
        <v>Spring</v>
      </c>
      <c r="C15" t="str">
        <f>combined!D15</f>
        <v xml:space="preserve">buried  </v>
      </c>
      <c r="D15">
        <f>combined!AX15</f>
        <v>2.77</v>
      </c>
      <c r="E15">
        <f>combined!AD15</f>
        <v>12.26</v>
      </c>
      <c r="F15">
        <f>combined!AG15</f>
        <v>1.06</v>
      </c>
      <c r="G15">
        <f t="shared" si="0"/>
        <v>33.9602</v>
      </c>
      <c r="H15">
        <f>combined!AI15</f>
        <v>-0.51200000000000001</v>
      </c>
      <c r="I15">
        <f t="shared" si="1"/>
        <v>0.19218801175073441</v>
      </c>
      <c r="J15">
        <f t="shared" si="2"/>
        <v>2.2243982841520186E-3</v>
      </c>
      <c r="K15">
        <f t="shared" si="3"/>
        <v>14402.962255707427</v>
      </c>
      <c r="L15">
        <f t="shared" si="4"/>
        <v>-6.9430161812979293E-5</v>
      </c>
    </row>
    <row r="16" spans="1:12" x14ac:dyDescent="0.25">
      <c r="A16" t="str">
        <f>combined!B16</f>
        <v>Este</v>
      </c>
      <c r="B16" t="str">
        <f>combined!C16</f>
        <v>Spring</v>
      </c>
      <c r="C16" t="str">
        <f>combined!D16</f>
        <v>daylight</v>
      </c>
      <c r="D16">
        <f>combined!AX16</f>
        <v>2.94</v>
      </c>
      <c r="E16">
        <f>combined!AD16</f>
        <v>11.72</v>
      </c>
      <c r="F16">
        <f>combined!AG16</f>
        <v>2.23</v>
      </c>
      <c r="G16">
        <f t="shared" si="0"/>
        <v>34.456800000000001</v>
      </c>
      <c r="H16">
        <f>combined!AI16</f>
        <v>-5.53</v>
      </c>
      <c r="I16">
        <f t="shared" si="1"/>
        <v>2.0757806737921118</v>
      </c>
      <c r="J16">
        <f t="shared" si="2"/>
        <v>2.4025239280001293E-2</v>
      </c>
      <c r="K16">
        <f t="shared" si="3"/>
        <v>643.13531451441895</v>
      </c>
      <c r="L16">
        <f t="shared" si="4"/>
        <v>-1.5548827399643286E-3</v>
      </c>
    </row>
    <row r="17" spans="1:12" x14ac:dyDescent="0.25">
      <c r="A17" t="str">
        <f>combined!B17</f>
        <v>Este</v>
      </c>
      <c r="B17" t="str">
        <f>combined!C17</f>
        <v>Summer</v>
      </c>
      <c r="C17" t="str">
        <f>combined!D17</f>
        <v xml:space="preserve">buried  </v>
      </c>
      <c r="D17">
        <f>combined!AX17</f>
        <v>2.42</v>
      </c>
      <c r="E17">
        <f>combined!AD17</f>
        <v>8.9</v>
      </c>
      <c r="F17">
        <f>combined!AG17</f>
        <v>0.89</v>
      </c>
      <c r="G17">
        <f t="shared" si="0"/>
        <v>21.538</v>
      </c>
      <c r="H17">
        <f>combined!AI17</f>
        <v>-4.8319999999999999</v>
      </c>
      <c r="I17">
        <f t="shared" si="1"/>
        <v>1.8137743608975558</v>
      </c>
      <c r="J17">
        <f t="shared" si="2"/>
        <v>2.0992758806684674E-2</v>
      </c>
      <c r="K17">
        <f t="shared" si="3"/>
        <v>1152.7784519819306</v>
      </c>
      <c r="L17">
        <f t="shared" si="4"/>
        <v>-8.6746937217705268E-4</v>
      </c>
    </row>
    <row r="18" spans="1:12" x14ac:dyDescent="0.25">
      <c r="A18" t="str">
        <f>combined!B18</f>
        <v>Este</v>
      </c>
      <c r="B18" t="str">
        <f>combined!C18</f>
        <v>Summer</v>
      </c>
      <c r="C18" t="str">
        <f>combined!D18</f>
        <v>daylight</v>
      </c>
      <c r="D18">
        <f>combined!AX18</f>
        <v>2.2000000000000002</v>
      </c>
      <c r="E18">
        <f>combined!AD18</f>
        <v>3.82</v>
      </c>
      <c r="F18">
        <f>combined!AG18</f>
        <v>1.92</v>
      </c>
      <c r="G18">
        <f t="shared" si="0"/>
        <v>8.4039999999999999</v>
      </c>
      <c r="H18">
        <f>combined!AI18</f>
        <v>-8.35</v>
      </c>
      <c r="I18">
        <f t="shared" si="1"/>
        <v>3.1343162072629531</v>
      </c>
      <c r="J18">
        <f t="shared" si="2"/>
        <v>3.6276807954432326E-2</v>
      </c>
      <c r="K18">
        <f t="shared" si="3"/>
        <v>120.65789632956222</v>
      </c>
      <c r="L18">
        <f t="shared" si="4"/>
        <v>-8.2878952013933915E-3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summary</vt:lpstr>
      <vt:lpstr>combined</vt:lpstr>
      <vt:lpstr>bacterial growth efficiency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ArangoC</cp:lastModifiedBy>
  <dcterms:created xsi:type="dcterms:W3CDTF">2012-10-25T05:50:31Z</dcterms:created>
  <dcterms:modified xsi:type="dcterms:W3CDTF">2017-06-23T18:13:50Z</dcterms:modified>
</cp:coreProperties>
</file>