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autoCompressPictures="0"/>
  <mc:AlternateContent xmlns:mc="http://schemas.openxmlformats.org/markup-compatibility/2006">
    <mc:Choice Requires="x15">
      <x15ac:absPath xmlns:x15ac="http://schemas.microsoft.com/office/spreadsheetml/2010/11/ac" url="J:\UMBC\Buried Stream\Revisions\"/>
    </mc:Choice>
  </mc:AlternateContent>
  <bookViews>
    <workbookView xWindow="0" yWindow="-15" windowWidth="20775" windowHeight="14745" activeTab="3"/>
  </bookViews>
  <sheets>
    <sheet name="Metadata" sheetId="3" r:id="rId1"/>
    <sheet name="Baltimore" sheetId="1" r:id="rId2"/>
    <sheet name="Cincinnati" sheetId="2" r:id="rId3"/>
    <sheet name="All Sites" sheetId="4" r:id="rId4"/>
  </sheets>
  <calcPr calcId="17102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7" i="4" l="1"/>
  <c r="Q17" i="4"/>
  <c r="R17" i="4"/>
  <c r="S17" i="4"/>
  <c r="T17" i="4"/>
  <c r="U17" i="4"/>
  <c r="P18" i="4"/>
  <c r="Q18" i="4"/>
  <c r="R18" i="4"/>
  <c r="S18" i="4"/>
  <c r="T18" i="4"/>
  <c r="U18" i="4"/>
  <c r="P20" i="4"/>
  <c r="Q20" i="4"/>
  <c r="R20" i="4"/>
  <c r="S20" i="4"/>
  <c r="T20" i="4"/>
  <c r="U20" i="4"/>
  <c r="P21" i="4"/>
  <c r="Q21" i="4"/>
  <c r="R21" i="4"/>
  <c r="S21" i="4"/>
  <c r="T21" i="4"/>
  <c r="U21" i="4"/>
  <c r="P23" i="4"/>
  <c r="Q23" i="4"/>
  <c r="R23" i="4"/>
  <c r="S23" i="4"/>
  <c r="T23" i="4"/>
  <c r="U23" i="4"/>
  <c r="P24" i="4"/>
  <c r="Q24" i="4"/>
  <c r="R24" i="4"/>
  <c r="S24" i="4"/>
  <c r="T24" i="4"/>
  <c r="U24" i="4"/>
  <c r="O21" i="4"/>
  <c r="O24" i="4"/>
  <c r="O23" i="4"/>
  <c r="O20" i="4"/>
  <c r="O18" i="4"/>
  <c r="O17" i="4"/>
  <c r="P2" i="4"/>
  <c r="Q2" i="4"/>
  <c r="R2" i="4"/>
  <c r="S2" i="4"/>
  <c r="T2" i="4"/>
  <c r="U2" i="4"/>
  <c r="P3" i="4"/>
  <c r="Q3" i="4"/>
  <c r="R3" i="4"/>
  <c r="S3" i="4"/>
  <c r="T3" i="4"/>
  <c r="U3" i="4"/>
  <c r="P4" i="4"/>
  <c r="Q4" i="4"/>
  <c r="R4" i="4"/>
  <c r="S4" i="4"/>
  <c r="T4" i="4"/>
  <c r="U4" i="4"/>
  <c r="P5" i="4"/>
  <c r="Q5" i="4"/>
  <c r="R5" i="4"/>
  <c r="S5" i="4"/>
  <c r="T5" i="4"/>
  <c r="U5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O15" i="4"/>
  <c r="O14" i="4"/>
  <c r="O13" i="4"/>
  <c r="O12" i="4"/>
  <c r="O10" i="4"/>
  <c r="O9" i="4"/>
  <c r="O8" i="4"/>
  <c r="O7" i="4"/>
  <c r="O5" i="4"/>
  <c r="O4" i="4"/>
  <c r="O3" i="4"/>
  <c r="O2" i="4"/>
</calcChain>
</file>

<file path=xl/sharedStrings.xml><?xml version="1.0" encoding="utf-8"?>
<sst xmlns="http://schemas.openxmlformats.org/spreadsheetml/2006/main" count="916" uniqueCount="197">
  <si>
    <t>Humic: ex350/em480</t>
    <phoneticPr fontId="4" type="noConversion"/>
  </si>
  <si>
    <t>Either Tryptophan-like, Protein like (C8 in C&amp;M 2005, Yamashita 2008, Coble 1996) or Autochthonous, biolgically labile component</t>
    <phoneticPr fontId="4" type="noConversion"/>
  </si>
  <si>
    <t>Humic-Like</t>
    <phoneticPr fontId="4" type="noConversion"/>
  </si>
  <si>
    <t xml:space="preserve">DR2DASPS1 Corrected </t>
  </si>
  <si>
    <t xml:space="preserve">DR2DASPS2 Corrected </t>
  </si>
  <si>
    <t xml:space="preserve">DR5BUFAS1 Corrected </t>
  </si>
  <si>
    <t xml:space="preserve">DR5BUFAS2 Corrected </t>
  </si>
  <si>
    <t xml:space="preserve">DR5DAFAS1 Corrected </t>
  </si>
  <si>
    <t xml:space="preserve">DR5DAFAS2 Corrected </t>
  </si>
  <si>
    <t>DR1</t>
  </si>
  <si>
    <t>DR2</t>
  </si>
  <si>
    <t>DR5</t>
  </si>
  <si>
    <t xml:space="preserve">D5DASUS2 Corrected </t>
  </si>
  <si>
    <t>Humification Index</t>
  </si>
  <si>
    <t>Biological Freshness Index</t>
  </si>
  <si>
    <t>Fluorescence Index</t>
  </si>
  <si>
    <t>Protein Intensity</t>
  </si>
  <si>
    <t>Fulvic Intensity</t>
  </si>
  <si>
    <t>Humic Intensity</t>
  </si>
  <si>
    <t>Protein to Humic Intensity Ratio</t>
  </si>
  <si>
    <t xml:space="preserve">EASBUFAS1 Corrected </t>
  </si>
  <si>
    <t xml:space="preserve">EASBUFAS2 Corrected </t>
  </si>
  <si>
    <t>Strong humic character/important terrigeneous contribution</t>
    <phoneticPr fontId="4" type="noConversion"/>
  </si>
  <si>
    <t xml:space="preserve">AMBBUFAS2 Corrected </t>
  </si>
  <si>
    <t>Microbially derived fulvic acids</t>
    <phoneticPr fontId="4" type="noConversion"/>
  </si>
  <si>
    <t>Terrestrially derived fulvic acids</t>
    <phoneticPr fontId="4" type="noConversion"/>
  </si>
  <si>
    <t>Relative intensity gives relative abundance - but since intensities can vary sample to sample, it's better to compare ratios of intensities</t>
    <phoneticPr fontId="4" type="noConversion"/>
  </si>
  <si>
    <t>The higher the value the greater the amount of protein-like organic matter in the sample compared to humic-like organic matter (And also the more labile the organic matter)</t>
    <phoneticPr fontId="4" type="noConversion"/>
  </si>
  <si>
    <t xml:space="preserve">4–6 </t>
  </si>
  <si>
    <t>6–10</t>
  </si>
  <si>
    <t>&gt;16</t>
  </si>
  <si>
    <t xml:space="preserve">DR5BUSPS1 Corrected </t>
  </si>
  <si>
    <t xml:space="preserve">DR5BUSPS2 Corrected </t>
  </si>
  <si>
    <t>Excitation-Emission Matrices</t>
    <phoneticPr fontId="4" type="noConversion"/>
  </si>
  <si>
    <t>Weak humic character and important recent autochthonous component</t>
    <phoneticPr fontId="4" type="noConversion"/>
  </si>
  <si>
    <t>Biological or aquatic bacterial origin</t>
    <phoneticPr fontId="4" type="noConversion"/>
  </si>
  <si>
    <t>See below</t>
    <phoneticPr fontId="4" type="noConversion"/>
  </si>
  <si>
    <t>HIX Values</t>
    <phoneticPr fontId="4" type="noConversion"/>
  </si>
  <si>
    <t>PRO value / HUM value</t>
    <phoneticPr fontId="4" type="noConversion"/>
  </si>
  <si>
    <t>Coble 1996, Huguet et al. 2009</t>
    <phoneticPr fontId="4" type="noConversion"/>
  </si>
  <si>
    <t>Coble, P.G., 1996. Characterization of marine and terrestrial DOM in seawater using excitation–emission matrix spectroscopy. Marine Chemistry 51:325–346.</t>
  </si>
  <si>
    <t>Ohno 2002, Huguet et al. 2009</t>
    <phoneticPr fontId="4" type="noConversion"/>
  </si>
  <si>
    <t>How it's interpreted</t>
    <phoneticPr fontId="4" type="noConversion"/>
  </si>
  <si>
    <t xml:space="preserve">BIX Values </t>
  </si>
  <si>
    <t xml:space="preserve">DOM characteristics  </t>
  </si>
  <si>
    <t xml:space="preserve">0.6–0.7  </t>
  </si>
  <si>
    <t>Protein to Humic</t>
    <phoneticPr fontId="4" type="noConversion"/>
  </si>
  <si>
    <t>Protein: ex275/em340</t>
    <phoneticPr fontId="4" type="noConversion"/>
  </si>
  <si>
    <t xml:space="preserve">DR2DAWIS2 Corrected </t>
  </si>
  <si>
    <t xml:space="preserve">DR5DASPS2 Corrected </t>
  </si>
  <si>
    <t xml:space="preserve">DR5DAWIS1 Corrected </t>
  </si>
  <si>
    <t xml:space="preserve">DR5DAWIS2 Corrected </t>
  </si>
  <si>
    <t>PRO</t>
  </si>
  <si>
    <t>FUL</t>
  </si>
  <si>
    <t>HUM</t>
  </si>
  <si>
    <t>P2H</t>
  </si>
  <si>
    <t xml:space="preserve">EASBUSPS1 Corrected </t>
  </si>
  <si>
    <t xml:space="preserve">EASBUSPS2 Corrected </t>
  </si>
  <si>
    <t xml:space="preserve">EASBUWIS1 Corrected </t>
  </si>
  <si>
    <t xml:space="preserve">EASBUWIS2 Corrected </t>
  </si>
  <si>
    <t xml:space="preserve">EASDASPS1 Corrected </t>
  </si>
  <si>
    <t xml:space="preserve">EASDASPS2 Corrected </t>
  </si>
  <si>
    <t xml:space="preserve">EASDAWIS1 Corrected </t>
  </si>
  <si>
    <t xml:space="preserve">EASDAWIS2 Corrected </t>
  </si>
  <si>
    <t xml:space="preserve">ESTBUSPS1 Corrected </t>
  </si>
  <si>
    <t xml:space="preserve">ESTBUSPS2 Corrected </t>
  </si>
  <si>
    <t xml:space="preserve">ESTBUWIS1 Corrected </t>
  </si>
  <si>
    <t xml:space="preserve">ESTBUWIS2 Corrected </t>
  </si>
  <si>
    <t xml:space="preserve">ESTDASPS1 Corrected </t>
  </si>
  <si>
    <t xml:space="preserve">ESTDASPS2 Corrected </t>
  </si>
  <si>
    <t xml:space="preserve">ESTDAWIS2 Corrected </t>
  </si>
  <si>
    <t xml:space="preserve">Low autochthonous component  </t>
  </si>
  <si>
    <t xml:space="preserve">0.7–0.8  </t>
  </si>
  <si>
    <t xml:space="preserve">Intermediate autochthonous component </t>
  </si>
  <si>
    <t xml:space="preserve">0.8–1  </t>
  </si>
  <si>
    <t xml:space="preserve">Strong autochthonous component  </t>
  </si>
  <si>
    <t xml:space="preserve">&gt;1  </t>
  </si>
  <si>
    <t xml:space="preserve">Biological or aquatic bacterial origin </t>
  </si>
  <si>
    <t>FI Values</t>
    <phoneticPr fontId="4" type="noConversion"/>
  </si>
  <si>
    <t>DOM Characteristics</t>
    <phoneticPr fontId="4" type="noConversion"/>
  </si>
  <si>
    <t>DOM Characteristics</t>
    <phoneticPr fontId="4" type="noConversion"/>
  </si>
  <si>
    <t>~1.9</t>
    <phoneticPr fontId="4" type="noConversion"/>
  </si>
  <si>
    <t>~1.4</t>
    <phoneticPr fontId="4" type="noConversion"/>
  </si>
  <si>
    <t>&lt;4</t>
  </si>
  <si>
    <t>Ratio of area em300:345 @ ex254 to area area em435:480 @ ex254</t>
    <phoneticPr fontId="4" type="noConversion"/>
  </si>
  <si>
    <t>EEMs</t>
    <phoneticPr fontId="4" type="noConversion"/>
  </si>
  <si>
    <t>Huguet, A., L. Vacher, S. Relexans, S. Saubusse, J.M. Froidefond, E. Parlanti.  Properties of fluorescent dissolved organic matter in the Gironde Estuary.  Organic Geochemistry 40 (2009) 706–719.</t>
  </si>
  <si>
    <t>McKnight DM, Boyer EW, Westerhoff PK, Doran PT, Andersen DT. 2001. Spectrofluorometric characterization of dissolved organic matter for indication of precursor organic material and aromaticity. Limnol Oceanogr 46:38–48.</t>
  </si>
  <si>
    <t>Ohno, T. 2002. Fluorescence Inner-Filtering Correction for Determining the Humification Index of Dissolved Organic Matter. Environ. Sci. Technol. 2002, 36, 742-746</t>
  </si>
  <si>
    <t>ex</t>
    <phoneticPr fontId="4" type="noConversion"/>
  </si>
  <si>
    <t>excitation</t>
    <phoneticPr fontId="4" type="noConversion"/>
  </si>
  <si>
    <t>em</t>
    <phoneticPr fontId="4" type="noConversion"/>
  </si>
  <si>
    <t>emission</t>
    <phoneticPr fontId="4" type="noConversion"/>
  </si>
  <si>
    <t>Abbreviation</t>
    <phoneticPr fontId="4" type="noConversion"/>
  </si>
  <si>
    <t>Name</t>
    <phoneticPr fontId="4" type="noConversion"/>
  </si>
  <si>
    <t>Citation</t>
    <phoneticPr fontId="4" type="noConversion"/>
  </si>
  <si>
    <t>How it's calculated from an EEM</t>
    <phoneticPr fontId="4" type="noConversion"/>
  </si>
  <si>
    <t xml:space="preserve">DR1DAFAS2 Corrected </t>
  </si>
  <si>
    <t xml:space="preserve">DR2BUFAS1 Corrected </t>
  </si>
  <si>
    <t xml:space="preserve">ESTDAWIS1 Corrected </t>
  </si>
  <si>
    <t xml:space="preserve">AMBBUFAS1 Corrected </t>
  </si>
  <si>
    <t>McKnight et al. 2001</t>
    <phoneticPr fontId="4" type="noConversion"/>
  </si>
  <si>
    <t xml:space="preserve">DR2BUSPS2 Corrected </t>
  </si>
  <si>
    <t xml:space="preserve">DR2DAFAS1 Corrected </t>
  </si>
  <si>
    <t xml:space="preserve">DR2DAFAS2 Corrected </t>
  </si>
  <si>
    <t>Important humic character and weak recent autochthonous component</t>
    <phoneticPr fontId="4" type="noConversion"/>
  </si>
  <si>
    <t xml:space="preserve">DR2BUFAS2 Corrected </t>
  </si>
  <si>
    <t xml:space="preserve">DR2BUSPS1 Corrected </t>
  </si>
  <si>
    <t xml:space="preserve">AMBBUSUS1 Corrected </t>
  </si>
  <si>
    <t xml:space="preserve">AMBBUSUS2 Corrected </t>
  </si>
  <si>
    <t xml:space="preserve">AMBDAFAS1 Corrected </t>
  </si>
  <si>
    <t xml:space="preserve">AMBDAFAS2 Corrected </t>
  </si>
  <si>
    <t xml:space="preserve">AMBDASUS1 Corrected </t>
  </si>
  <si>
    <t xml:space="preserve">AMBDASUS2 Corrected </t>
  </si>
  <si>
    <t xml:space="preserve">D1BUSUS1 Corrected </t>
  </si>
  <si>
    <t xml:space="preserve">D1BUSUS2 Corrected </t>
  </si>
  <si>
    <t xml:space="preserve">D1DASUS1 Corrected </t>
  </si>
  <si>
    <t xml:space="preserve">D1DASUS2 Corrected </t>
  </si>
  <si>
    <t xml:space="preserve">D2BUSUS1 Corrected </t>
  </si>
  <si>
    <t xml:space="preserve">D2BUSUS2 Corrected </t>
  </si>
  <si>
    <t xml:space="preserve">D2DASUS1 Corrected </t>
  </si>
  <si>
    <t xml:space="preserve">D2DASUS2 Corrected </t>
  </si>
  <si>
    <t xml:space="preserve">D5BUSUS1 Corrected </t>
  </si>
  <si>
    <t xml:space="preserve">D5BUSUS2 Corrected </t>
  </si>
  <si>
    <t xml:space="preserve">D5DASUS1 Corrected </t>
  </si>
  <si>
    <t xml:space="preserve">DR1BUFAS1 Corrected </t>
  </si>
  <si>
    <t xml:space="preserve">DR1BUFAS2 Corrected </t>
  </si>
  <si>
    <t xml:space="preserve">DR1DAFAS1 Corrected </t>
  </si>
  <si>
    <t xml:space="preserve">EASBUSUS1 Corrected </t>
  </si>
  <si>
    <t xml:space="preserve">EASBUSUS2 Corrected </t>
  </si>
  <si>
    <t xml:space="preserve">EASDAFAS1 Corrected </t>
  </si>
  <si>
    <t xml:space="preserve">EASDAFAS2 Corrected </t>
  </si>
  <si>
    <t xml:space="preserve">EASDASUS1 Corrected </t>
  </si>
  <si>
    <t xml:space="preserve">EASDASUS2 Corrected </t>
  </si>
  <si>
    <t xml:space="preserve">ESTBUFAS1 Corrected </t>
  </si>
  <si>
    <t xml:space="preserve">ESTBUFAS2 Corrected </t>
  </si>
  <si>
    <t xml:space="preserve">ESTBUSUS1 Corrected </t>
  </si>
  <si>
    <t xml:space="preserve">ESTBUSUS2 Corrected </t>
  </si>
  <si>
    <t xml:space="preserve">ESTDAFAS1 Corrected </t>
  </si>
  <si>
    <t xml:space="preserve">ESTDAFAS2 Corrected </t>
  </si>
  <si>
    <t xml:space="preserve">ESTDASUS1 Corrected </t>
  </si>
  <si>
    <t xml:space="preserve">ESTDASUS2 Corrected </t>
  </si>
  <si>
    <t>Huguet et al., 2009</t>
  </si>
  <si>
    <t xml:space="preserve">DR5BUWIS1 Corrected </t>
  </si>
  <si>
    <t xml:space="preserve">DR5BUWIS2 Corrected </t>
  </si>
  <si>
    <t xml:space="preserve">DR5DASPS1 Corrected </t>
  </si>
  <si>
    <t>ex275/em340</t>
  </si>
  <si>
    <t>ex310/em420</t>
  </si>
  <si>
    <t>ex350/em480</t>
  </si>
  <si>
    <t>Ratio of em450|ex370 to em500|ex370</t>
    <phoneticPr fontId="4" type="noConversion"/>
  </si>
  <si>
    <t>Ratio of em380|ex310 to em430|ex310</t>
    <phoneticPr fontId="4" type="noConversion"/>
  </si>
  <si>
    <t>season</t>
  </si>
  <si>
    <t>site</t>
  </si>
  <si>
    <t>reach</t>
  </si>
  <si>
    <t>station</t>
  </si>
  <si>
    <t>SUMMER</t>
    <phoneticPr fontId="0" type="noConversion"/>
  </si>
  <si>
    <t>DAY</t>
  </si>
  <si>
    <t>SUMMER</t>
  </si>
  <si>
    <t>BUR</t>
  </si>
  <si>
    <t>FALL</t>
  </si>
  <si>
    <t>WINTER</t>
  </si>
  <si>
    <t>SPRING</t>
  </si>
  <si>
    <t>Site Code</t>
  </si>
  <si>
    <t>AMB</t>
  </si>
  <si>
    <t>EAS</t>
  </si>
  <si>
    <t>EST</t>
  </si>
  <si>
    <t>HIX</t>
  </si>
  <si>
    <t>BIX</t>
  </si>
  <si>
    <t>FI</t>
  </si>
  <si>
    <t xml:space="preserve">AMBBUSPS1 Corrected </t>
  </si>
  <si>
    <t xml:space="preserve">AMBBUSPS2 Corrected </t>
  </si>
  <si>
    <t xml:space="preserve">AMBBUWIS1 Corrected </t>
  </si>
  <si>
    <t xml:space="preserve">AMBBUWIS2 Corrected </t>
  </si>
  <si>
    <t xml:space="preserve">AMBDASPS1 Corrected </t>
  </si>
  <si>
    <t xml:space="preserve">AMBDASPS2 Corrected </t>
  </si>
  <si>
    <t xml:space="preserve">AMBDAWIS1 Corrected </t>
  </si>
  <si>
    <t xml:space="preserve">AMBDAWIS2 Corrected </t>
  </si>
  <si>
    <t xml:space="preserve">DR1BUSPS1 Corrected </t>
  </si>
  <si>
    <t xml:space="preserve">DR1BUSPS2 Corrected </t>
  </si>
  <si>
    <t xml:space="preserve">DR1BUWIS1 Corrected </t>
  </si>
  <si>
    <t xml:space="preserve">DR1BUWIS2 Corrected </t>
  </si>
  <si>
    <t xml:space="preserve">DR1DASPS1 Corrected </t>
  </si>
  <si>
    <t xml:space="preserve">DR1DASPS2 Corrected </t>
  </si>
  <si>
    <t xml:space="preserve">DR1DAWIS1 Corrected </t>
  </si>
  <si>
    <t xml:space="preserve">DR1DAWIS2 Corrected </t>
  </si>
  <si>
    <t xml:space="preserve">DR2BUWIS1 Corrected </t>
  </si>
  <si>
    <t xml:space="preserve">DR2BUWIS2 Corrected </t>
  </si>
  <si>
    <t xml:space="preserve">DR2DAWIS1 Corrected </t>
  </si>
  <si>
    <t>summer</t>
  </si>
  <si>
    <t>fall</t>
  </si>
  <si>
    <t>winter</t>
  </si>
  <si>
    <t>spring</t>
  </si>
  <si>
    <t>Baltimore</t>
  </si>
  <si>
    <t>Cincy</t>
  </si>
  <si>
    <t>Both</t>
  </si>
  <si>
    <t>Buried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</si>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</sst>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Verdana"/>
    </font>
    <font>
      <b/>
      <sz val="11"/>
      <color indexed="8"/>
      <name val="Calibri"/>
      <family val="2"/>
    </font>
    <font>
      <b/>
      <sz val="14"/>
      <name val="Calibri"/>
    </font>
    <font>
      <sz val="14"/>
      <color indexed="8"/>
      <name val="Calibri"/>
    </font>
    <font>
      <b/>
      <sz val="14"/>
      <color indexed="8"/>
      <name val="Calibri"/>
    </font>
    <font>
      <sz val="12"/>
      <color indexed="8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1" fillId="0" borderId="0" xfId="0" applyNumberFormat="1" applyFont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top" wrapText="1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0" borderId="0" xfId="0" applyFont="1"/>
    <xf numFmtId="2" fontId="3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5" fillId="0" borderId="0" xfId="0" applyFont="1"/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0" fillId="2" borderId="0" xfId="0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3" sqref="D3"/>
    </sheetView>
  </sheetViews>
  <sheetFormatPr defaultColWidth="8.85546875" defaultRowHeight="15" x14ac:dyDescent="0.25"/>
  <cols>
    <col min="2" max="2" width="29.85546875" bestFit="1" customWidth="1"/>
    <col min="3" max="3" width="19.42578125" customWidth="1"/>
    <col min="4" max="4" width="53.7109375" customWidth="1"/>
  </cols>
  <sheetData>
    <row r="1" spans="1:5" s="20" customFormat="1" x14ac:dyDescent="0.25">
      <c r="A1" s="20" t="s">
        <v>93</v>
      </c>
      <c r="B1" s="20" t="s">
        <v>94</v>
      </c>
      <c r="C1" s="20" t="s">
        <v>95</v>
      </c>
      <c r="D1" s="20" t="s">
        <v>96</v>
      </c>
      <c r="E1" s="20" t="s">
        <v>42</v>
      </c>
    </row>
    <row r="2" spans="1:5" x14ac:dyDescent="0.25">
      <c r="A2" t="s">
        <v>85</v>
      </c>
      <c r="B2" t="s">
        <v>33</v>
      </c>
    </row>
    <row r="3" spans="1:5" x14ac:dyDescent="0.25">
      <c r="A3" t="s">
        <v>89</v>
      </c>
      <c r="B3" t="s">
        <v>90</v>
      </c>
    </row>
    <row r="4" spans="1:5" x14ac:dyDescent="0.25">
      <c r="A4" t="s">
        <v>91</v>
      </c>
      <c r="B4" t="s">
        <v>92</v>
      </c>
    </row>
    <row r="5" spans="1:5" x14ac:dyDescent="0.25">
      <c r="A5" t="s">
        <v>166</v>
      </c>
      <c r="B5" t="s">
        <v>13</v>
      </c>
      <c r="C5" t="s">
        <v>41</v>
      </c>
      <c r="D5" t="s">
        <v>84</v>
      </c>
      <c r="E5" t="s">
        <v>36</v>
      </c>
    </row>
    <row r="6" spans="1:5" x14ac:dyDescent="0.25">
      <c r="A6" t="s">
        <v>167</v>
      </c>
      <c r="B6" t="s">
        <v>14</v>
      </c>
      <c r="C6" t="s">
        <v>142</v>
      </c>
      <c r="D6" t="s">
        <v>150</v>
      </c>
      <c r="E6" t="s">
        <v>36</v>
      </c>
    </row>
    <row r="7" spans="1:5" x14ac:dyDescent="0.25">
      <c r="A7" t="s">
        <v>168</v>
      </c>
      <c r="B7" t="s">
        <v>15</v>
      </c>
      <c r="C7" t="s">
        <v>101</v>
      </c>
      <c r="D7" t="s">
        <v>149</v>
      </c>
      <c r="E7" t="s">
        <v>36</v>
      </c>
    </row>
    <row r="8" spans="1:5" x14ac:dyDescent="0.25">
      <c r="A8" t="s">
        <v>52</v>
      </c>
      <c r="B8" t="s">
        <v>16</v>
      </c>
      <c r="C8" t="s">
        <v>39</v>
      </c>
      <c r="D8" t="s">
        <v>146</v>
      </c>
      <c r="E8" t="s">
        <v>26</v>
      </c>
    </row>
    <row r="9" spans="1:5" x14ac:dyDescent="0.25">
      <c r="A9" t="s">
        <v>53</v>
      </c>
      <c r="B9" t="s">
        <v>17</v>
      </c>
      <c r="C9" t="s">
        <v>39</v>
      </c>
      <c r="D9" t="s">
        <v>147</v>
      </c>
      <c r="E9" t="s">
        <v>26</v>
      </c>
    </row>
    <row r="10" spans="1:5" x14ac:dyDescent="0.25">
      <c r="A10" t="s">
        <v>54</v>
      </c>
      <c r="B10" t="s">
        <v>18</v>
      </c>
      <c r="C10" t="s">
        <v>39</v>
      </c>
      <c r="D10" t="s">
        <v>148</v>
      </c>
      <c r="E10" t="s">
        <v>26</v>
      </c>
    </row>
    <row r="11" spans="1:5" x14ac:dyDescent="0.25">
      <c r="A11" t="s">
        <v>55</v>
      </c>
      <c r="B11" t="s">
        <v>19</v>
      </c>
      <c r="D11" t="s">
        <v>38</v>
      </c>
      <c r="E11" t="s">
        <v>27</v>
      </c>
    </row>
    <row r="13" spans="1:5" x14ac:dyDescent="0.25">
      <c r="C13" t="s">
        <v>40</v>
      </c>
    </row>
    <row r="14" spans="1:5" x14ac:dyDescent="0.25">
      <c r="C14" t="s">
        <v>86</v>
      </c>
    </row>
    <row r="15" spans="1:5" x14ac:dyDescent="0.25">
      <c r="C15" t="s">
        <v>87</v>
      </c>
    </row>
    <row r="16" spans="1:5" x14ac:dyDescent="0.25">
      <c r="C16" t="s">
        <v>88</v>
      </c>
    </row>
    <row r="18" spans="3:4" ht="18.75" x14ac:dyDescent="0.3">
      <c r="C18" s="25" t="s">
        <v>37</v>
      </c>
      <c r="D18" s="25" t="s">
        <v>79</v>
      </c>
    </row>
    <row r="19" spans="3:4" ht="18.75" x14ac:dyDescent="0.3">
      <c r="C19" s="24" t="s">
        <v>30</v>
      </c>
      <c r="D19" s="24" t="s">
        <v>22</v>
      </c>
    </row>
    <row r="20" spans="3:4" ht="18.75" x14ac:dyDescent="0.3">
      <c r="C20" s="24" t="s">
        <v>29</v>
      </c>
      <c r="D20" s="24" t="s">
        <v>105</v>
      </c>
    </row>
    <row r="21" spans="3:4" ht="18.75" x14ac:dyDescent="0.3">
      <c r="C21" s="24" t="s">
        <v>28</v>
      </c>
      <c r="D21" s="24" t="s">
        <v>34</v>
      </c>
    </row>
    <row r="22" spans="3:4" ht="18.75" x14ac:dyDescent="0.3">
      <c r="C22" s="24" t="s">
        <v>83</v>
      </c>
      <c r="D22" s="24" t="s">
        <v>35</v>
      </c>
    </row>
    <row r="24" spans="3:4" ht="18.75" x14ac:dyDescent="0.25">
      <c r="C24" s="21" t="s">
        <v>43</v>
      </c>
      <c r="D24" s="21" t="s">
        <v>44</v>
      </c>
    </row>
    <row r="25" spans="3:4" ht="18.75" x14ac:dyDescent="0.25">
      <c r="C25" s="22" t="s">
        <v>45</v>
      </c>
      <c r="D25" s="22" t="s">
        <v>71</v>
      </c>
    </row>
    <row r="26" spans="3:4" ht="18.75" x14ac:dyDescent="0.25">
      <c r="C26" s="22" t="s">
        <v>72</v>
      </c>
      <c r="D26" s="22" t="s">
        <v>73</v>
      </c>
    </row>
    <row r="27" spans="3:4" ht="18.75" x14ac:dyDescent="0.25">
      <c r="C27" s="22" t="s">
        <v>74</v>
      </c>
      <c r="D27" s="22" t="s">
        <v>75</v>
      </c>
    </row>
    <row r="28" spans="3:4" ht="18.75" x14ac:dyDescent="0.25">
      <c r="C28" s="22" t="s">
        <v>76</v>
      </c>
      <c r="D28" s="22" t="s">
        <v>77</v>
      </c>
    </row>
    <row r="30" spans="3:4" ht="18.75" x14ac:dyDescent="0.25">
      <c r="C30" s="23" t="s">
        <v>78</v>
      </c>
      <c r="D30" s="23" t="s">
        <v>80</v>
      </c>
    </row>
    <row r="31" spans="3:4" ht="18.75" x14ac:dyDescent="0.3">
      <c r="C31" s="24" t="s">
        <v>81</v>
      </c>
      <c r="D31" s="24" t="s">
        <v>24</v>
      </c>
    </row>
    <row r="32" spans="3:4" ht="18.75" x14ac:dyDescent="0.3">
      <c r="C32" s="24" t="s">
        <v>82</v>
      </c>
      <c r="D32" s="24" t="s">
        <v>25</v>
      </c>
    </row>
    <row r="34" spans="3:4" ht="18.75" x14ac:dyDescent="0.3">
      <c r="C34" s="25" t="s">
        <v>46</v>
      </c>
      <c r="D34" s="23" t="s">
        <v>80</v>
      </c>
    </row>
    <row r="35" spans="3:4" ht="15.75" x14ac:dyDescent="0.25">
      <c r="C35" s="27" t="s">
        <v>47</v>
      </c>
      <c r="D35" t="s">
        <v>1</v>
      </c>
    </row>
    <row r="36" spans="3:4" ht="15.75" x14ac:dyDescent="0.25">
      <c r="C36" s="27" t="s">
        <v>0</v>
      </c>
      <c r="D36" t="s">
        <v>2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C41" sqref="C41"/>
    </sheetView>
  </sheetViews>
  <sheetFormatPr defaultColWidth="8.85546875" defaultRowHeight="15" x14ac:dyDescent="0.25"/>
  <cols>
    <col min="1" max="3" width="8.85546875" style="12"/>
    <col min="5" max="5" width="26.28515625" customWidth="1"/>
  </cols>
  <sheetData>
    <row r="1" spans="1:12" x14ac:dyDescent="0.25">
      <c r="A1" s="12" t="s">
        <v>152</v>
      </c>
      <c r="B1" s="12" t="s">
        <v>151</v>
      </c>
      <c r="C1" s="12" t="s">
        <v>153</v>
      </c>
      <c r="D1" t="s">
        <v>154</v>
      </c>
      <c r="E1" t="s">
        <v>162</v>
      </c>
      <c r="F1" t="s">
        <v>166</v>
      </c>
      <c r="G1" t="s">
        <v>167</v>
      </c>
      <c r="H1" t="s">
        <v>168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 s="13" t="s">
        <v>9</v>
      </c>
      <c r="B2" s="14" t="s">
        <v>157</v>
      </c>
      <c r="C2" s="13" t="s">
        <v>156</v>
      </c>
      <c r="D2">
        <v>1</v>
      </c>
      <c r="E2" t="s">
        <v>116</v>
      </c>
      <c r="F2">
        <v>0.83625300000000002</v>
      </c>
      <c r="G2">
        <v>0.73304800000000003</v>
      </c>
      <c r="H2">
        <v>1.2282200000000001</v>
      </c>
      <c r="I2">
        <v>0.21842700000000001</v>
      </c>
      <c r="J2">
        <v>0.43170900000000001</v>
      </c>
      <c r="K2">
        <v>0.302479</v>
      </c>
      <c r="L2">
        <v>0.72212399999999999</v>
      </c>
    </row>
    <row r="3" spans="1:12" x14ac:dyDescent="0.25">
      <c r="A3" s="13" t="s">
        <v>9</v>
      </c>
      <c r="B3" s="14" t="s">
        <v>157</v>
      </c>
      <c r="C3" s="13" t="s">
        <v>156</v>
      </c>
      <c r="D3">
        <v>2</v>
      </c>
      <c r="E3" t="s">
        <v>117</v>
      </c>
      <c r="F3">
        <v>0.84096000000000004</v>
      </c>
      <c r="G3">
        <v>0.76374200000000003</v>
      </c>
      <c r="H3">
        <v>1.2294499999999999</v>
      </c>
      <c r="I3">
        <v>0.263573</v>
      </c>
      <c r="J3">
        <v>0.42134500000000003</v>
      </c>
      <c r="K3">
        <v>0.29132400000000003</v>
      </c>
      <c r="L3">
        <v>0.90474299999999996</v>
      </c>
    </row>
    <row r="4" spans="1:12" x14ac:dyDescent="0.25">
      <c r="A4" s="13" t="s">
        <v>9</v>
      </c>
      <c r="B4" s="14" t="s">
        <v>157</v>
      </c>
      <c r="C4" s="13" t="s">
        <v>158</v>
      </c>
      <c r="D4">
        <v>1</v>
      </c>
      <c r="E4" t="s">
        <v>114</v>
      </c>
      <c r="F4">
        <v>0.81521399999999999</v>
      </c>
      <c r="G4">
        <v>0.71613499999999997</v>
      </c>
      <c r="H4">
        <v>1.2386619999999999</v>
      </c>
      <c r="I4">
        <v>0.23400299999999999</v>
      </c>
      <c r="J4">
        <v>0.432979</v>
      </c>
      <c r="K4">
        <v>0.316384</v>
      </c>
      <c r="L4">
        <v>0.73961699999999997</v>
      </c>
    </row>
    <row r="5" spans="1:12" x14ac:dyDescent="0.25">
      <c r="A5" s="13" t="s">
        <v>9</v>
      </c>
      <c r="B5" s="14" t="s">
        <v>157</v>
      </c>
      <c r="C5" s="13" t="s">
        <v>158</v>
      </c>
      <c r="D5">
        <v>2</v>
      </c>
      <c r="E5" t="s">
        <v>115</v>
      </c>
      <c r="F5">
        <v>0.89116600000000001</v>
      </c>
      <c r="G5">
        <v>0.71549099999999999</v>
      </c>
      <c r="H5">
        <v>1.2127730000000001</v>
      </c>
      <c r="I5">
        <v>0.181648</v>
      </c>
      <c r="J5">
        <v>0.43117499999999997</v>
      </c>
      <c r="K5">
        <v>0.31250899999999998</v>
      </c>
      <c r="L5">
        <v>0.58125499999999997</v>
      </c>
    </row>
    <row r="6" spans="1:12" x14ac:dyDescent="0.25">
      <c r="A6" s="15" t="s">
        <v>10</v>
      </c>
      <c r="B6" s="14" t="s">
        <v>157</v>
      </c>
      <c r="C6" s="15" t="s">
        <v>156</v>
      </c>
      <c r="D6">
        <v>1</v>
      </c>
      <c r="E6" t="s">
        <v>120</v>
      </c>
      <c r="F6">
        <v>0.86294300000000002</v>
      </c>
      <c r="G6">
        <v>0.73859600000000003</v>
      </c>
      <c r="H6">
        <v>1.251636</v>
      </c>
      <c r="I6">
        <v>0.258469</v>
      </c>
      <c r="J6">
        <v>0.48546299999999998</v>
      </c>
      <c r="K6">
        <v>0.369834</v>
      </c>
      <c r="L6">
        <v>0.698878</v>
      </c>
    </row>
    <row r="7" spans="1:12" x14ac:dyDescent="0.25">
      <c r="A7" s="15" t="s">
        <v>10</v>
      </c>
      <c r="B7" s="14" t="s">
        <v>157</v>
      </c>
      <c r="C7" s="15" t="s">
        <v>156</v>
      </c>
      <c r="D7">
        <v>2</v>
      </c>
      <c r="E7" t="s">
        <v>121</v>
      </c>
      <c r="F7">
        <v>0.84936800000000001</v>
      </c>
      <c r="G7">
        <v>0.73863100000000004</v>
      </c>
      <c r="H7">
        <v>1.249506</v>
      </c>
      <c r="I7">
        <v>0.25742500000000001</v>
      </c>
      <c r="J7">
        <v>0.49298599999999998</v>
      </c>
      <c r="K7">
        <v>0.37861099999999998</v>
      </c>
      <c r="L7">
        <v>0.679921</v>
      </c>
    </row>
    <row r="8" spans="1:12" x14ac:dyDescent="0.25">
      <c r="A8" s="15" t="s">
        <v>10</v>
      </c>
      <c r="B8" s="14" t="s">
        <v>157</v>
      </c>
      <c r="C8" s="15" t="s">
        <v>158</v>
      </c>
      <c r="D8">
        <v>1</v>
      </c>
      <c r="E8" t="s">
        <v>118</v>
      </c>
      <c r="F8">
        <v>0.88902499999999995</v>
      </c>
      <c r="G8">
        <v>0.71168100000000001</v>
      </c>
      <c r="H8">
        <v>1.302403</v>
      </c>
      <c r="I8">
        <v>0.282329</v>
      </c>
      <c r="J8">
        <v>0.62555300000000003</v>
      </c>
      <c r="K8">
        <v>0.54804699999999995</v>
      </c>
      <c r="L8">
        <v>0.51515500000000003</v>
      </c>
    </row>
    <row r="9" spans="1:12" x14ac:dyDescent="0.25">
      <c r="A9" s="15" t="s">
        <v>10</v>
      </c>
      <c r="B9" s="14" t="s">
        <v>157</v>
      </c>
      <c r="C9" s="15" t="s">
        <v>158</v>
      </c>
      <c r="D9">
        <v>2</v>
      </c>
      <c r="E9" t="s">
        <v>119</v>
      </c>
      <c r="F9">
        <v>0.89614700000000003</v>
      </c>
      <c r="G9">
        <v>0.719086</v>
      </c>
      <c r="H9">
        <v>1.2961020000000001</v>
      </c>
      <c r="I9">
        <v>0.27152599999999999</v>
      </c>
      <c r="J9">
        <v>0.62594700000000003</v>
      </c>
      <c r="K9">
        <v>0.54980200000000001</v>
      </c>
      <c r="L9">
        <v>0.49386099999999999</v>
      </c>
    </row>
    <row r="10" spans="1:12" x14ac:dyDescent="0.25">
      <c r="A10" s="16" t="s">
        <v>11</v>
      </c>
      <c r="B10" s="14" t="s">
        <v>157</v>
      </c>
      <c r="C10" s="17" t="s">
        <v>156</v>
      </c>
      <c r="D10">
        <v>1</v>
      </c>
      <c r="E10" s="26" t="s">
        <v>124</v>
      </c>
      <c r="F10" s="26">
        <v>0.87926000000000004</v>
      </c>
      <c r="G10" s="26">
        <v>0.795126</v>
      </c>
      <c r="H10" s="26">
        <v>1.1620490000000001</v>
      </c>
      <c r="I10" s="26">
        <v>0.80830599999999997</v>
      </c>
      <c r="J10" s="26">
        <v>1.6152470000000001</v>
      </c>
      <c r="K10" s="26">
        <v>1.015263</v>
      </c>
      <c r="L10" s="26">
        <v>0.79615400000000003</v>
      </c>
    </row>
    <row r="11" spans="1:12" x14ac:dyDescent="0.25">
      <c r="A11" s="16" t="s">
        <v>11</v>
      </c>
      <c r="B11" s="14" t="s">
        <v>157</v>
      </c>
      <c r="C11" s="17" t="s">
        <v>156</v>
      </c>
      <c r="D11">
        <v>2</v>
      </c>
      <c r="E11" t="s">
        <v>12</v>
      </c>
      <c r="F11">
        <v>0.87509199999999998</v>
      </c>
      <c r="G11">
        <v>0.79609700000000005</v>
      </c>
      <c r="H11">
        <v>1.1560569999999999</v>
      </c>
      <c r="I11">
        <v>0.82785600000000004</v>
      </c>
      <c r="J11">
        <v>1.62286</v>
      </c>
      <c r="K11">
        <v>1.022443</v>
      </c>
      <c r="L11">
        <v>0.80968399999999996</v>
      </c>
    </row>
    <row r="12" spans="1:12" x14ac:dyDescent="0.25">
      <c r="A12" s="16" t="s">
        <v>11</v>
      </c>
      <c r="B12" s="18" t="s">
        <v>157</v>
      </c>
      <c r="C12" s="17" t="s">
        <v>158</v>
      </c>
      <c r="D12">
        <v>1</v>
      </c>
      <c r="E12" t="s">
        <v>122</v>
      </c>
      <c r="F12">
        <v>0.86541500000000005</v>
      </c>
      <c r="G12">
        <v>0.83760500000000004</v>
      </c>
      <c r="H12">
        <v>1.1170089999999999</v>
      </c>
      <c r="I12">
        <v>1.179827</v>
      </c>
      <c r="J12">
        <v>2.1492640000000001</v>
      </c>
      <c r="K12">
        <v>1.3871610000000001</v>
      </c>
      <c r="L12">
        <v>0.85053400000000001</v>
      </c>
    </row>
    <row r="13" spans="1:12" x14ac:dyDescent="0.25">
      <c r="A13" s="16" t="s">
        <v>11</v>
      </c>
      <c r="B13" s="18" t="s">
        <v>157</v>
      </c>
      <c r="C13" s="17" t="s">
        <v>158</v>
      </c>
      <c r="D13">
        <v>2</v>
      </c>
      <c r="E13" t="s">
        <v>123</v>
      </c>
      <c r="F13">
        <v>0.86814999999999998</v>
      </c>
      <c r="G13">
        <v>0.82213199999999997</v>
      </c>
      <c r="H13">
        <v>1.109807</v>
      </c>
      <c r="I13">
        <v>1.121532</v>
      </c>
      <c r="J13">
        <v>2.1453440000000001</v>
      </c>
      <c r="K13">
        <v>1.377243</v>
      </c>
      <c r="L13">
        <v>0.81433199999999994</v>
      </c>
    </row>
    <row r="14" spans="1:12" x14ac:dyDescent="0.25">
      <c r="A14" s="13" t="s">
        <v>9</v>
      </c>
      <c r="B14" s="14" t="s">
        <v>159</v>
      </c>
      <c r="C14" s="13" t="s">
        <v>156</v>
      </c>
      <c r="D14">
        <v>1</v>
      </c>
      <c r="E14" t="s">
        <v>127</v>
      </c>
      <c r="F14">
        <v>0.93300499999999997</v>
      </c>
      <c r="G14">
        <v>0.109429</v>
      </c>
      <c r="H14">
        <v>0.29950399999999999</v>
      </c>
      <c r="I14">
        <v>4.516E-3</v>
      </c>
      <c r="J14">
        <v>4.3201000000000003E-2</v>
      </c>
      <c r="K14">
        <v>7.2225999999999999E-2</v>
      </c>
      <c r="L14">
        <v>6.2522999999999995E-2</v>
      </c>
    </row>
    <row r="15" spans="1:12" x14ac:dyDescent="0.25">
      <c r="A15" s="13" t="s">
        <v>9</v>
      </c>
      <c r="B15" s="14" t="s">
        <v>159</v>
      </c>
      <c r="C15" s="13" t="s">
        <v>156</v>
      </c>
      <c r="D15">
        <v>2</v>
      </c>
      <c r="E15" t="s">
        <v>97</v>
      </c>
      <c r="F15">
        <v>0.92107300000000003</v>
      </c>
      <c r="G15">
        <v>0.110342</v>
      </c>
      <c r="H15">
        <v>0.29702899999999999</v>
      </c>
      <c r="I15">
        <v>1.3695000000000001E-2</v>
      </c>
      <c r="J15">
        <v>4.0600999999999998E-2</v>
      </c>
      <c r="K15">
        <v>6.7119999999999999E-2</v>
      </c>
      <c r="L15">
        <v>0.204044</v>
      </c>
    </row>
    <row r="16" spans="1:12" x14ac:dyDescent="0.25">
      <c r="A16" s="13" t="s">
        <v>9</v>
      </c>
      <c r="B16" s="14" t="s">
        <v>159</v>
      </c>
      <c r="C16" s="13" t="s">
        <v>158</v>
      </c>
      <c r="D16">
        <v>1</v>
      </c>
      <c r="E16" t="s">
        <v>125</v>
      </c>
      <c r="F16">
        <v>0.95038699999999998</v>
      </c>
      <c r="G16">
        <v>0.11301899999999999</v>
      </c>
      <c r="H16">
        <v>0.29302499999999998</v>
      </c>
      <c r="I16">
        <v>4.9630000000000004E-3</v>
      </c>
      <c r="J16">
        <v>4.3515999999999999E-2</v>
      </c>
      <c r="K16">
        <v>7.1988999999999997E-2</v>
      </c>
      <c r="L16">
        <v>6.8935999999999997E-2</v>
      </c>
    </row>
    <row r="17" spans="1:12" x14ac:dyDescent="0.25">
      <c r="A17" s="13" t="s">
        <v>9</v>
      </c>
      <c r="B17" s="14" t="s">
        <v>159</v>
      </c>
      <c r="C17" s="13" t="s">
        <v>158</v>
      </c>
      <c r="D17">
        <v>2</v>
      </c>
      <c r="E17" t="s">
        <v>126</v>
      </c>
      <c r="F17">
        <v>0.96057599999999999</v>
      </c>
      <c r="G17">
        <v>0.115422</v>
      </c>
      <c r="H17">
        <v>0.293321</v>
      </c>
      <c r="I17">
        <v>4.9040000000000004E-3</v>
      </c>
      <c r="J17">
        <v>4.2800999999999999E-2</v>
      </c>
      <c r="K17">
        <v>7.1025000000000005E-2</v>
      </c>
      <c r="L17">
        <v>6.905E-2</v>
      </c>
    </row>
    <row r="18" spans="1:12" x14ac:dyDescent="0.25">
      <c r="A18" s="15" t="s">
        <v>10</v>
      </c>
      <c r="B18" s="14" t="s">
        <v>159</v>
      </c>
      <c r="C18" s="15" t="s">
        <v>156</v>
      </c>
      <c r="D18">
        <v>1</v>
      </c>
      <c r="E18" t="s">
        <v>103</v>
      </c>
      <c r="F18">
        <v>0.94185399999999997</v>
      </c>
      <c r="G18">
        <v>9.9585999999999994E-2</v>
      </c>
      <c r="H18">
        <v>0.22453300000000001</v>
      </c>
      <c r="I18">
        <v>2.5121999999999998E-2</v>
      </c>
      <c r="J18">
        <v>5.7334000000000003E-2</v>
      </c>
      <c r="K18">
        <v>9.7979999999999998E-2</v>
      </c>
      <c r="L18">
        <v>0.25639600000000001</v>
      </c>
    </row>
    <row r="19" spans="1:12" x14ac:dyDescent="0.25">
      <c r="A19" s="15" t="s">
        <v>10</v>
      </c>
      <c r="B19" s="14" t="s">
        <v>159</v>
      </c>
      <c r="C19" s="15" t="s">
        <v>156</v>
      </c>
      <c r="D19">
        <v>2</v>
      </c>
      <c r="E19" t="s">
        <v>104</v>
      </c>
      <c r="F19">
        <v>0.93955599999999995</v>
      </c>
      <c r="G19">
        <v>0.106333</v>
      </c>
      <c r="H19">
        <v>0.22092600000000001</v>
      </c>
      <c r="I19">
        <v>3.431E-2</v>
      </c>
      <c r="J19">
        <v>5.4016000000000002E-2</v>
      </c>
      <c r="K19">
        <v>0.100699</v>
      </c>
      <c r="L19">
        <v>0.340723</v>
      </c>
    </row>
    <row r="20" spans="1:12" x14ac:dyDescent="0.25">
      <c r="A20" s="15" t="s">
        <v>10</v>
      </c>
      <c r="B20" s="14" t="s">
        <v>159</v>
      </c>
      <c r="C20" s="15" t="s">
        <v>158</v>
      </c>
      <c r="D20">
        <v>1</v>
      </c>
      <c r="E20" t="s">
        <v>98</v>
      </c>
      <c r="F20">
        <v>0.94531500000000002</v>
      </c>
      <c r="G20">
        <v>8.4383E-2</v>
      </c>
      <c r="H20">
        <v>0.100979</v>
      </c>
      <c r="I20">
        <v>3.4898999999999999E-2</v>
      </c>
      <c r="J20">
        <v>7.1604000000000001E-2</v>
      </c>
      <c r="K20">
        <v>0.20572099999999999</v>
      </c>
      <c r="L20">
        <v>0.16964199999999999</v>
      </c>
    </row>
    <row r="21" spans="1:12" x14ac:dyDescent="0.25">
      <c r="A21" s="15" t="s">
        <v>10</v>
      </c>
      <c r="B21" s="14" t="s">
        <v>159</v>
      </c>
      <c r="C21" s="15" t="s">
        <v>158</v>
      </c>
      <c r="D21">
        <v>2</v>
      </c>
      <c r="E21" t="s">
        <v>106</v>
      </c>
      <c r="F21">
        <v>0.96244600000000002</v>
      </c>
      <c r="G21">
        <v>8.5795999999999997E-2</v>
      </c>
      <c r="H21">
        <v>9.9403000000000005E-2</v>
      </c>
      <c r="I21">
        <v>1.0129000000000001E-2</v>
      </c>
      <c r="J21">
        <v>6.9366999999999998E-2</v>
      </c>
      <c r="K21">
        <v>0.207263</v>
      </c>
      <c r="L21">
        <v>4.8870999999999998E-2</v>
      </c>
    </row>
    <row r="22" spans="1:12" x14ac:dyDescent="0.25">
      <c r="A22" s="16" t="s">
        <v>11</v>
      </c>
      <c r="B22" s="14" t="s">
        <v>159</v>
      </c>
      <c r="C22" s="17" t="s">
        <v>156</v>
      </c>
      <c r="D22">
        <v>1</v>
      </c>
      <c r="E22" t="s">
        <v>7</v>
      </c>
      <c r="F22">
        <v>0.91056899999999996</v>
      </c>
      <c r="G22">
        <v>0.13018199999999999</v>
      </c>
      <c r="H22">
        <v>0.338646</v>
      </c>
      <c r="I22">
        <v>6.1970000000000003E-3</v>
      </c>
      <c r="J22">
        <v>3.5364E-2</v>
      </c>
      <c r="K22">
        <v>5.3490000000000003E-2</v>
      </c>
      <c r="L22">
        <v>0.115846</v>
      </c>
    </row>
    <row r="23" spans="1:12" x14ac:dyDescent="0.25">
      <c r="A23" s="16" t="s">
        <v>11</v>
      </c>
      <c r="B23" s="14" t="s">
        <v>159</v>
      </c>
      <c r="C23" s="17" t="s">
        <v>156</v>
      </c>
      <c r="D23">
        <v>2</v>
      </c>
      <c r="E23" t="s">
        <v>8</v>
      </c>
      <c r="F23">
        <v>0.92414700000000005</v>
      </c>
      <c r="G23">
        <v>0.132271</v>
      </c>
      <c r="H23">
        <v>0.33863199999999999</v>
      </c>
      <c r="I23">
        <v>3.6900000000000001E-3</v>
      </c>
      <c r="J23">
        <v>3.5257999999999998E-2</v>
      </c>
      <c r="K23">
        <v>5.4024000000000003E-2</v>
      </c>
      <c r="L23">
        <v>6.8293000000000006E-2</v>
      </c>
    </row>
    <row r="24" spans="1:12" x14ac:dyDescent="0.25">
      <c r="A24" s="16" t="s">
        <v>11</v>
      </c>
      <c r="B24" s="18" t="s">
        <v>159</v>
      </c>
      <c r="C24" s="17" t="s">
        <v>158</v>
      </c>
      <c r="D24">
        <v>1</v>
      </c>
      <c r="E24" t="s">
        <v>5</v>
      </c>
      <c r="F24">
        <v>0.92907700000000004</v>
      </c>
      <c r="G24">
        <v>0.129583</v>
      </c>
      <c r="H24">
        <v>0.33267600000000003</v>
      </c>
      <c r="I24">
        <v>6.2230000000000002E-3</v>
      </c>
      <c r="J24">
        <v>3.7276999999999998E-2</v>
      </c>
      <c r="K24">
        <v>5.9109000000000002E-2</v>
      </c>
      <c r="L24">
        <v>0.105285</v>
      </c>
    </row>
    <row r="25" spans="1:12" x14ac:dyDescent="0.25">
      <c r="A25" s="16" t="s">
        <v>11</v>
      </c>
      <c r="B25" s="18" t="s">
        <v>159</v>
      </c>
      <c r="C25" s="17" t="s">
        <v>158</v>
      </c>
      <c r="D25">
        <v>2</v>
      </c>
      <c r="E25" t="s">
        <v>6</v>
      </c>
      <c r="F25">
        <v>0.93088599999999999</v>
      </c>
      <c r="G25">
        <v>0.130941</v>
      </c>
      <c r="H25">
        <v>0.336482</v>
      </c>
      <c r="I25">
        <v>4.7470000000000004E-3</v>
      </c>
      <c r="J25">
        <v>3.7146999999999999E-2</v>
      </c>
      <c r="K25">
        <v>5.9665999999999997E-2</v>
      </c>
      <c r="L25">
        <v>7.9550999999999997E-2</v>
      </c>
    </row>
    <row r="26" spans="1:12" x14ac:dyDescent="0.25">
      <c r="A26" s="13" t="s">
        <v>9</v>
      </c>
      <c r="B26" s="18" t="s">
        <v>160</v>
      </c>
      <c r="C26" s="13" t="s">
        <v>156</v>
      </c>
      <c r="D26">
        <v>1</v>
      </c>
      <c r="E26" t="s">
        <v>183</v>
      </c>
      <c r="F26">
        <v>0.85743400000000003</v>
      </c>
      <c r="G26">
        <v>0.80182699999999996</v>
      </c>
      <c r="H26">
        <v>1.2379340000000001</v>
      </c>
      <c r="I26">
        <v>0.21964900000000001</v>
      </c>
      <c r="J26">
        <v>0.37076999999999999</v>
      </c>
      <c r="K26">
        <v>0.24565100000000001</v>
      </c>
      <c r="L26">
        <v>0.89415</v>
      </c>
    </row>
    <row r="27" spans="1:12" x14ac:dyDescent="0.25">
      <c r="A27" s="13" t="s">
        <v>9</v>
      </c>
      <c r="B27" s="18" t="s">
        <v>160</v>
      </c>
      <c r="C27" s="13" t="s">
        <v>156</v>
      </c>
      <c r="D27">
        <v>2</v>
      </c>
      <c r="E27" t="s">
        <v>184</v>
      </c>
      <c r="F27">
        <v>0.82425599999999999</v>
      </c>
      <c r="G27">
        <v>0.78640900000000002</v>
      </c>
      <c r="H27">
        <v>1.261924</v>
      </c>
      <c r="I27">
        <v>0.22486900000000001</v>
      </c>
      <c r="J27">
        <v>0.34824500000000003</v>
      </c>
      <c r="K27">
        <v>0.23113800000000001</v>
      </c>
      <c r="L27">
        <v>0.972881</v>
      </c>
    </row>
    <row r="28" spans="1:12" x14ac:dyDescent="0.25">
      <c r="A28" s="13" t="s">
        <v>9</v>
      </c>
      <c r="B28" s="18" t="s">
        <v>160</v>
      </c>
      <c r="C28" s="13" t="s">
        <v>158</v>
      </c>
      <c r="D28">
        <v>1</v>
      </c>
      <c r="E28" s="26" t="s">
        <v>179</v>
      </c>
      <c r="F28" s="26">
        <v>0.85070599999999996</v>
      </c>
      <c r="G28" s="26">
        <v>0.768764</v>
      </c>
      <c r="H28" s="26">
        <v>1.158137</v>
      </c>
      <c r="I28" s="26">
        <v>0.49432900000000002</v>
      </c>
      <c r="J28" s="26">
        <v>0.77506200000000003</v>
      </c>
      <c r="K28" s="26">
        <v>0.48752699999999999</v>
      </c>
      <c r="L28" s="26">
        <v>1.0139530000000001</v>
      </c>
    </row>
    <row r="29" spans="1:12" x14ac:dyDescent="0.25">
      <c r="A29" s="13" t="s">
        <v>9</v>
      </c>
      <c r="B29" s="18" t="s">
        <v>160</v>
      </c>
      <c r="C29" s="13" t="s">
        <v>158</v>
      </c>
      <c r="D29">
        <v>2</v>
      </c>
      <c r="E29" t="s">
        <v>180</v>
      </c>
      <c r="F29">
        <v>0.80722700000000003</v>
      </c>
      <c r="G29">
        <v>0.75245700000000004</v>
      </c>
      <c r="H29">
        <v>1.1626829999999999</v>
      </c>
      <c r="I29">
        <v>0.59623199999999998</v>
      </c>
      <c r="J29">
        <v>0.80221200000000004</v>
      </c>
      <c r="K29">
        <v>0.493232</v>
      </c>
      <c r="L29">
        <v>1.2088270000000001</v>
      </c>
    </row>
    <row r="30" spans="1:12" x14ac:dyDescent="0.25">
      <c r="A30" s="16" t="s">
        <v>10</v>
      </c>
      <c r="B30" s="18" t="s">
        <v>160</v>
      </c>
      <c r="C30" s="16" t="s">
        <v>156</v>
      </c>
      <c r="D30">
        <v>1</v>
      </c>
      <c r="E30" t="s">
        <v>187</v>
      </c>
      <c r="F30">
        <v>0.85414000000000001</v>
      </c>
      <c r="G30">
        <v>0.82240100000000005</v>
      </c>
      <c r="H30">
        <v>1.2648189999999999</v>
      </c>
      <c r="I30">
        <v>0.14318700000000001</v>
      </c>
      <c r="J30">
        <v>0.26737100000000003</v>
      </c>
      <c r="K30">
        <v>0.18392500000000001</v>
      </c>
      <c r="L30">
        <v>0.77851000000000004</v>
      </c>
    </row>
    <row r="31" spans="1:12" x14ac:dyDescent="0.25">
      <c r="A31" s="16" t="s">
        <v>10</v>
      </c>
      <c r="B31" s="18" t="s">
        <v>160</v>
      </c>
      <c r="C31" s="16" t="s">
        <v>156</v>
      </c>
      <c r="D31">
        <v>2</v>
      </c>
      <c r="E31" t="s">
        <v>48</v>
      </c>
      <c r="F31">
        <v>0.82337400000000005</v>
      </c>
      <c r="G31">
        <v>0.81174900000000005</v>
      </c>
      <c r="H31">
        <v>1.298022</v>
      </c>
      <c r="I31">
        <v>0.16092500000000001</v>
      </c>
      <c r="J31">
        <v>0.27192499999999997</v>
      </c>
      <c r="K31">
        <v>0.190915</v>
      </c>
      <c r="L31">
        <v>0.84291499999999997</v>
      </c>
    </row>
    <row r="32" spans="1:12" x14ac:dyDescent="0.25">
      <c r="A32" s="16" t="s">
        <v>10</v>
      </c>
      <c r="B32" s="18" t="s">
        <v>160</v>
      </c>
      <c r="C32" s="16" t="s">
        <v>158</v>
      </c>
      <c r="D32">
        <v>1</v>
      </c>
      <c r="E32" t="s">
        <v>185</v>
      </c>
      <c r="F32">
        <v>0.86790699999999998</v>
      </c>
      <c r="G32">
        <v>0.79746799999999995</v>
      </c>
      <c r="H32">
        <v>1.268427</v>
      </c>
      <c r="I32">
        <v>0.171708</v>
      </c>
      <c r="J32">
        <v>0.324716</v>
      </c>
      <c r="K32">
        <v>0.239569</v>
      </c>
      <c r="L32">
        <v>0.71673699999999996</v>
      </c>
    </row>
    <row r="33" spans="1:12" x14ac:dyDescent="0.25">
      <c r="A33" s="16" t="s">
        <v>10</v>
      </c>
      <c r="B33" s="18" t="s">
        <v>160</v>
      </c>
      <c r="C33" s="16" t="s">
        <v>158</v>
      </c>
      <c r="D33">
        <v>2</v>
      </c>
      <c r="E33" t="s">
        <v>186</v>
      </c>
      <c r="F33">
        <v>0.85426599999999997</v>
      </c>
      <c r="G33">
        <v>0.80134700000000003</v>
      </c>
      <c r="H33">
        <v>1.26173</v>
      </c>
      <c r="I33">
        <v>0.20230400000000001</v>
      </c>
      <c r="J33">
        <v>0.324876</v>
      </c>
      <c r="K33">
        <v>0.24019599999999999</v>
      </c>
      <c r="L33">
        <v>0.84224500000000002</v>
      </c>
    </row>
    <row r="34" spans="1:12" x14ac:dyDescent="0.25">
      <c r="A34" s="16" t="s">
        <v>11</v>
      </c>
      <c r="B34" s="18" t="s">
        <v>160</v>
      </c>
      <c r="C34" s="17" t="s">
        <v>156</v>
      </c>
      <c r="D34">
        <v>1</v>
      </c>
      <c r="E34" t="s">
        <v>50</v>
      </c>
      <c r="F34">
        <v>0.830148</v>
      </c>
      <c r="G34">
        <v>0.829322</v>
      </c>
      <c r="H34">
        <v>1.1705159999999999</v>
      </c>
      <c r="I34">
        <v>0.30355799999999999</v>
      </c>
      <c r="J34">
        <v>0.40106799999999998</v>
      </c>
      <c r="K34">
        <v>0.26063799999999998</v>
      </c>
      <c r="L34">
        <v>1.1646730000000001</v>
      </c>
    </row>
    <row r="35" spans="1:12" x14ac:dyDescent="0.25">
      <c r="A35" s="16" t="s">
        <v>11</v>
      </c>
      <c r="B35" s="18" t="s">
        <v>160</v>
      </c>
      <c r="C35" s="17" t="s">
        <v>156</v>
      </c>
      <c r="D35">
        <v>2</v>
      </c>
      <c r="E35" t="s">
        <v>51</v>
      </c>
      <c r="F35">
        <v>0.83743000000000001</v>
      </c>
      <c r="G35">
        <v>0.81893899999999997</v>
      </c>
      <c r="H35">
        <v>1.186464</v>
      </c>
      <c r="I35">
        <v>0.29441499999999998</v>
      </c>
      <c r="J35">
        <v>0.40831299999999998</v>
      </c>
      <c r="K35">
        <v>0.26656600000000003</v>
      </c>
      <c r="L35">
        <v>1.104474</v>
      </c>
    </row>
    <row r="36" spans="1:12" x14ac:dyDescent="0.25">
      <c r="A36" s="16" t="s">
        <v>11</v>
      </c>
      <c r="B36" s="18" t="s">
        <v>160</v>
      </c>
      <c r="C36" s="17" t="s">
        <v>158</v>
      </c>
      <c r="D36">
        <v>1</v>
      </c>
      <c r="E36" t="s">
        <v>143</v>
      </c>
      <c r="F36">
        <v>0.83280500000000002</v>
      </c>
      <c r="G36">
        <v>0.82358399999999998</v>
      </c>
      <c r="H36">
        <v>1.1077410000000001</v>
      </c>
      <c r="I36">
        <v>0.74656199999999995</v>
      </c>
      <c r="J36">
        <v>1.025552</v>
      </c>
      <c r="K36">
        <v>0.629718</v>
      </c>
      <c r="L36">
        <v>1.1855500000000001</v>
      </c>
    </row>
    <row r="37" spans="1:12" x14ac:dyDescent="0.25">
      <c r="A37" s="16" t="s">
        <v>11</v>
      </c>
      <c r="B37" s="18" t="s">
        <v>160</v>
      </c>
      <c r="C37" s="17" t="s">
        <v>158</v>
      </c>
      <c r="D37">
        <v>2</v>
      </c>
      <c r="E37" t="s">
        <v>144</v>
      </c>
      <c r="F37">
        <v>0.83682500000000004</v>
      </c>
      <c r="G37">
        <v>0.80859300000000001</v>
      </c>
      <c r="H37">
        <v>1.105561</v>
      </c>
      <c r="I37">
        <v>0.69664400000000004</v>
      </c>
      <c r="J37">
        <v>1.0012129999999999</v>
      </c>
      <c r="K37">
        <v>0.615977</v>
      </c>
      <c r="L37">
        <v>1.1309579999999999</v>
      </c>
    </row>
    <row r="38" spans="1:12" x14ac:dyDescent="0.25">
      <c r="A38" s="13" t="s">
        <v>9</v>
      </c>
      <c r="B38" s="18" t="s">
        <v>161</v>
      </c>
      <c r="C38" s="13" t="s">
        <v>156</v>
      </c>
      <c r="D38">
        <v>1</v>
      </c>
      <c r="E38" t="s">
        <v>181</v>
      </c>
      <c r="F38">
        <v>0.84497299999999997</v>
      </c>
      <c r="G38">
        <v>0.79023699999999997</v>
      </c>
      <c r="H38">
        <v>1.2177089999999999</v>
      </c>
      <c r="I38">
        <v>0.51899399999999996</v>
      </c>
      <c r="J38">
        <v>0.69447800000000004</v>
      </c>
      <c r="K38">
        <v>0.46126600000000001</v>
      </c>
      <c r="L38">
        <v>1.1251519999999999</v>
      </c>
    </row>
    <row r="39" spans="1:12" x14ac:dyDescent="0.25">
      <c r="A39" s="13" t="s">
        <v>9</v>
      </c>
      <c r="B39" s="18" t="s">
        <v>161</v>
      </c>
      <c r="C39" s="13" t="s">
        <v>156</v>
      </c>
      <c r="D39">
        <v>2</v>
      </c>
      <c r="E39" t="s">
        <v>182</v>
      </c>
      <c r="F39">
        <v>0.86875100000000005</v>
      </c>
      <c r="G39">
        <v>0.78265300000000004</v>
      </c>
      <c r="H39">
        <v>1.2183390000000001</v>
      </c>
      <c r="I39">
        <v>0.37000699999999997</v>
      </c>
      <c r="J39">
        <v>0.65040699999999996</v>
      </c>
      <c r="K39">
        <v>0.41879</v>
      </c>
      <c r="L39">
        <v>0.88351400000000002</v>
      </c>
    </row>
    <row r="40" spans="1:12" x14ac:dyDescent="0.25">
      <c r="A40" s="13" t="s">
        <v>9</v>
      </c>
      <c r="B40" s="18" t="s">
        <v>161</v>
      </c>
      <c r="C40" s="13" t="s">
        <v>158</v>
      </c>
      <c r="D40">
        <v>1</v>
      </c>
      <c r="E40" t="s">
        <v>177</v>
      </c>
      <c r="F40">
        <v>0.87187999999999999</v>
      </c>
      <c r="G40">
        <v>0.72785200000000005</v>
      </c>
      <c r="H40">
        <v>1.1795329999999999</v>
      </c>
      <c r="I40">
        <v>0.67477900000000002</v>
      </c>
      <c r="J40">
        <v>1.3318209999999999</v>
      </c>
      <c r="K40">
        <v>0.80074999999999996</v>
      </c>
      <c r="L40">
        <v>0.84268399999999999</v>
      </c>
    </row>
    <row r="41" spans="1:12" x14ac:dyDescent="0.25">
      <c r="A41" s="13" t="s">
        <v>9</v>
      </c>
      <c r="B41" s="18" t="s">
        <v>161</v>
      </c>
      <c r="C41" s="13" t="s">
        <v>158</v>
      </c>
      <c r="D41">
        <v>2</v>
      </c>
      <c r="E41" t="s">
        <v>178</v>
      </c>
      <c r="F41">
        <v>0.87358599999999997</v>
      </c>
      <c r="G41">
        <v>0.72640700000000002</v>
      </c>
      <c r="H41">
        <v>1.177716</v>
      </c>
      <c r="I41">
        <v>0.67064199999999996</v>
      </c>
      <c r="J41">
        <v>1.324157</v>
      </c>
      <c r="K41">
        <v>0.78930500000000003</v>
      </c>
      <c r="L41">
        <v>0.849661</v>
      </c>
    </row>
    <row r="42" spans="1:12" x14ac:dyDescent="0.25">
      <c r="A42" s="16" t="s">
        <v>10</v>
      </c>
      <c r="B42" s="18" t="s">
        <v>161</v>
      </c>
      <c r="C42" s="16" t="s">
        <v>156</v>
      </c>
      <c r="D42">
        <v>1</v>
      </c>
      <c r="E42" t="s">
        <v>3</v>
      </c>
      <c r="F42">
        <v>0.87931999999999999</v>
      </c>
      <c r="G42">
        <v>0.74903699999999995</v>
      </c>
      <c r="H42">
        <v>1.223975</v>
      </c>
      <c r="I42">
        <v>0.26334999999999997</v>
      </c>
      <c r="J42">
        <v>0.56727300000000003</v>
      </c>
      <c r="K42">
        <v>0.39362900000000001</v>
      </c>
      <c r="L42">
        <v>0.66903000000000001</v>
      </c>
    </row>
    <row r="43" spans="1:12" x14ac:dyDescent="0.25">
      <c r="A43" s="16" t="s">
        <v>10</v>
      </c>
      <c r="B43" s="18" t="s">
        <v>161</v>
      </c>
      <c r="C43" s="16" t="s">
        <v>156</v>
      </c>
      <c r="D43">
        <v>2</v>
      </c>
      <c r="E43" t="s">
        <v>4</v>
      </c>
      <c r="F43">
        <v>0.86521899999999996</v>
      </c>
      <c r="G43">
        <v>0.76222000000000001</v>
      </c>
      <c r="H43">
        <v>1.2328730000000001</v>
      </c>
      <c r="I43">
        <v>0.32440799999999997</v>
      </c>
      <c r="J43">
        <v>0.59615600000000002</v>
      </c>
      <c r="K43">
        <v>0.42221700000000001</v>
      </c>
      <c r="L43">
        <v>0.76834400000000003</v>
      </c>
    </row>
    <row r="44" spans="1:12" x14ac:dyDescent="0.25">
      <c r="A44" s="16" t="s">
        <v>10</v>
      </c>
      <c r="B44" s="18" t="s">
        <v>161</v>
      </c>
      <c r="C44" s="16" t="s">
        <v>158</v>
      </c>
      <c r="D44">
        <v>1</v>
      </c>
      <c r="E44" t="s">
        <v>107</v>
      </c>
      <c r="F44">
        <v>0.88323099999999999</v>
      </c>
      <c r="G44">
        <v>0.72333999999999998</v>
      </c>
      <c r="H44">
        <v>1.188396</v>
      </c>
      <c r="I44">
        <v>0.47683700000000001</v>
      </c>
      <c r="J44">
        <v>1.033237</v>
      </c>
      <c r="K44">
        <v>0.73528899999999997</v>
      </c>
      <c r="L44">
        <v>0.64850300000000005</v>
      </c>
    </row>
    <row r="45" spans="1:12" x14ac:dyDescent="0.25">
      <c r="A45" s="16" t="s">
        <v>10</v>
      </c>
      <c r="B45" s="18" t="s">
        <v>161</v>
      </c>
      <c r="C45" s="16" t="s">
        <v>158</v>
      </c>
      <c r="D45">
        <v>2</v>
      </c>
      <c r="E45" t="s">
        <v>102</v>
      </c>
      <c r="F45">
        <v>0.88113399999999997</v>
      </c>
      <c r="G45">
        <v>0.72564200000000001</v>
      </c>
      <c r="H45">
        <v>1.1921850000000001</v>
      </c>
      <c r="I45">
        <v>0.496784</v>
      </c>
      <c r="J45">
        <v>1.041102</v>
      </c>
      <c r="K45">
        <v>0.74678599999999995</v>
      </c>
      <c r="L45">
        <v>0.66522999999999999</v>
      </c>
    </row>
    <row r="46" spans="1:12" x14ac:dyDescent="0.25">
      <c r="A46" s="16" t="s">
        <v>11</v>
      </c>
      <c r="B46" s="18" t="s">
        <v>161</v>
      </c>
      <c r="C46" s="17" t="s">
        <v>156</v>
      </c>
      <c r="D46">
        <v>1</v>
      </c>
      <c r="E46" t="s">
        <v>145</v>
      </c>
      <c r="F46">
        <v>0.87072899999999998</v>
      </c>
      <c r="G46">
        <v>0.77908999999999995</v>
      </c>
      <c r="H46">
        <v>1.2131259999999999</v>
      </c>
      <c r="I46">
        <v>0.31638300000000003</v>
      </c>
      <c r="J46">
        <v>0.55073499999999997</v>
      </c>
      <c r="K46">
        <v>0.36865900000000001</v>
      </c>
      <c r="L46">
        <v>0.85819900000000005</v>
      </c>
    </row>
    <row r="47" spans="1:12" x14ac:dyDescent="0.25">
      <c r="A47" s="16" t="s">
        <v>11</v>
      </c>
      <c r="B47" s="18" t="s">
        <v>161</v>
      </c>
      <c r="C47" s="17" t="s">
        <v>156</v>
      </c>
      <c r="D47">
        <v>2</v>
      </c>
      <c r="E47" t="s">
        <v>49</v>
      </c>
      <c r="F47">
        <v>0.86635399999999996</v>
      </c>
      <c r="G47">
        <v>0.77592099999999997</v>
      </c>
      <c r="H47">
        <v>1.2093560000000001</v>
      </c>
      <c r="I47">
        <v>0.33565899999999999</v>
      </c>
      <c r="J47">
        <v>0.55522800000000005</v>
      </c>
      <c r="K47">
        <v>0.37603799999999998</v>
      </c>
      <c r="L47">
        <v>0.89261999999999997</v>
      </c>
    </row>
    <row r="48" spans="1:12" x14ac:dyDescent="0.25">
      <c r="A48" s="16" t="s">
        <v>11</v>
      </c>
      <c r="B48" s="18" t="s">
        <v>161</v>
      </c>
      <c r="C48" s="17" t="s">
        <v>158</v>
      </c>
      <c r="D48">
        <v>1</v>
      </c>
      <c r="E48" t="s">
        <v>31</v>
      </c>
      <c r="F48">
        <v>0.87018700000000004</v>
      </c>
      <c r="G48">
        <v>0.77229400000000004</v>
      </c>
      <c r="H48">
        <v>1.2028449999999999</v>
      </c>
      <c r="I48">
        <v>0.46631600000000001</v>
      </c>
      <c r="J48">
        <v>0.77431099999999997</v>
      </c>
      <c r="K48">
        <v>0.54019200000000001</v>
      </c>
      <c r="L48">
        <v>0.86324000000000001</v>
      </c>
    </row>
    <row r="49" spans="1:12" x14ac:dyDescent="0.25">
      <c r="A49" s="16" t="s">
        <v>11</v>
      </c>
      <c r="B49" s="18" t="s">
        <v>161</v>
      </c>
      <c r="C49" s="17" t="s">
        <v>158</v>
      </c>
      <c r="D49">
        <v>2</v>
      </c>
      <c r="E49" t="s">
        <v>32</v>
      </c>
      <c r="F49">
        <v>0.872475</v>
      </c>
      <c r="G49">
        <v>0.76932500000000004</v>
      </c>
      <c r="H49">
        <v>1.2011210000000001</v>
      </c>
      <c r="I49">
        <v>0.44115599999999999</v>
      </c>
      <c r="J49">
        <v>0.76711700000000005</v>
      </c>
      <c r="K49">
        <v>0.52896600000000005</v>
      </c>
      <c r="L49">
        <v>0.83399599999999996</v>
      </c>
    </row>
    <row r="50" spans="1:12" x14ac:dyDescent="0.25">
      <c r="A50" s="19"/>
      <c r="B50" s="19"/>
      <c r="C50" s="19"/>
    </row>
    <row r="51" spans="1:12" x14ac:dyDescent="0.25">
      <c r="A51" s="19"/>
      <c r="B51" s="19"/>
      <c r="C51" s="19"/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2" workbookViewId="0">
      <selection activeCell="E2" sqref="E2:L49"/>
    </sheetView>
  </sheetViews>
  <sheetFormatPr defaultColWidth="8.85546875" defaultRowHeight="15" x14ac:dyDescent="0.25"/>
  <cols>
    <col min="5" max="5" width="27" customWidth="1"/>
  </cols>
  <sheetData>
    <row r="1" spans="1:12" x14ac:dyDescent="0.25">
      <c r="A1" t="s">
        <v>152</v>
      </c>
      <c r="B1" t="s">
        <v>151</v>
      </c>
      <c r="C1" t="s">
        <v>153</v>
      </c>
      <c r="D1" t="s">
        <v>154</v>
      </c>
      <c r="E1" t="s">
        <v>162</v>
      </c>
      <c r="F1" t="s">
        <v>166</v>
      </c>
      <c r="G1" t="s">
        <v>167</v>
      </c>
      <c r="H1" t="s">
        <v>168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 s="1" t="s">
        <v>163</v>
      </c>
      <c r="B2" s="2" t="s">
        <v>155</v>
      </c>
      <c r="C2" s="1" t="s">
        <v>156</v>
      </c>
      <c r="D2">
        <v>1</v>
      </c>
      <c r="E2" t="s">
        <v>112</v>
      </c>
      <c r="F2">
        <v>0.85954399999999997</v>
      </c>
      <c r="G2">
        <v>0.75255499999999997</v>
      </c>
      <c r="H2">
        <v>1.2714570000000001</v>
      </c>
      <c r="I2">
        <v>0.40738099999999999</v>
      </c>
      <c r="J2">
        <v>0.85236599999999996</v>
      </c>
      <c r="K2">
        <v>0.57667800000000002</v>
      </c>
      <c r="L2">
        <v>0.70642700000000003</v>
      </c>
    </row>
    <row r="3" spans="1:12" x14ac:dyDescent="0.25">
      <c r="A3" s="1" t="s">
        <v>163</v>
      </c>
      <c r="B3" s="2" t="s">
        <v>155</v>
      </c>
      <c r="C3" s="1" t="s">
        <v>156</v>
      </c>
      <c r="D3">
        <v>2</v>
      </c>
      <c r="E3" t="s">
        <v>113</v>
      </c>
      <c r="F3">
        <v>0.86028099999999996</v>
      </c>
      <c r="G3">
        <v>0.75012400000000001</v>
      </c>
      <c r="H3">
        <v>1.2675730000000001</v>
      </c>
      <c r="I3">
        <v>0.41362100000000002</v>
      </c>
      <c r="J3">
        <v>0.850414</v>
      </c>
      <c r="K3">
        <v>0.57180900000000001</v>
      </c>
      <c r="L3">
        <v>0.723356</v>
      </c>
    </row>
    <row r="4" spans="1:12" x14ac:dyDescent="0.25">
      <c r="A4" s="1" t="s">
        <v>163</v>
      </c>
      <c r="B4" s="3" t="s">
        <v>157</v>
      </c>
      <c r="C4" s="1" t="s">
        <v>158</v>
      </c>
      <c r="D4">
        <v>1</v>
      </c>
      <c r="E4" t="s">
        <v>108</v>
      </c>
      <c r="F4">
        <v>0.90252399999999999</v>
      </c>
      <c r="G4">
        <v>0.73904700000000001</v>
      </c>
      <c r="H4">
        <v>1.243487</v>
      </c>
      <c r="I4">
        <v>0.32769199999999998</v>
      </c>
      <c r="J4">
        <v>0.84672400000000003</v>
      </c>
      <c r="K4">
        <v>0.57824600000000004</v>
      </c>
      <c r="L4">
        <v>0.56669899999999995</v>
      </c>
    </row>
    <row r="5" spans="1:12" x14ac:dyDescent="0.25">
      <c r="A5" s="1" t="s">
        <v>163</v>
      </c>
      <c r="B5" s="3" t="s">
        <v>157</v>
      </c>
      <c r="C5" s="1" t="s">
        <v>158</v>
      </c>
      <c r="D5">
        <v>2</v>
      </c>
      <c r="E5" t="s">
        <v>109</v>
      </c>
      <c r="F5">
        <v>0.88583299999999998</v>
      </c>
      <c r="G5">
        <v>0.752691</v>
      </c>
      <c r="H5">
        <v>1.260886</v>
      </c>
      <c r="I5">
        <v>0.40474900000000003</v>
      </c>
      <c r="J5">
        <v>0.86135200000000001</v>
      </c>
      <c r="K5">
        <v>0.58337099999999997</v>
      </c>
      <c r="L5">
        <v>0.69381099999999996</v>
      </c>
    </row>
    <row r="6" spans="1:12" x14ac:dyDescent="0.25">
      <c r="A6" s="4" t="s">
        <v>164</v>
      </c>
      <c r="B6" s="3" t="s">
        <v>157</v>
      </c>
      <c r="C6" s="4" t="s">
        <v>156</v>
      </c>
      <c r="D6">
        <v>1</v>
      </c>
      <c r="E6" t="s">
        <v>132</v>
      </c>
      <c r="F6">
        <v>0.90517899999999996</v>
      </c>
      <c r="G6">
        <v>0.745641</v>
      </c>
      <c r="H6">
        <v>1.2297039999999999</v>
      </c>
      <c r="I6">
        <v>0.444102</v>
      </c>
      <c r="J6">
        <v>1.177486</v>
      </c>
      <c r="K6">
        <v>0.80878399999999995</v>
      </c>
      <c r="L6">
        <v>0.54909799999999997</v>
      </c>
    </row>
    <row r="7" spans="1:12" x14ac:dyDescent="0.25">
      <c r="A7" s="4" t="s">
        <v>164</v>
      </c>
      <c r="B7" s="3" t="s">
        <v>157</v>
      </c>
      <c r="C7" s="4" t="s">
        <v>156</v>
      </c>
      <c r="D7">
        <v>2</v>
      </c>
      <c r="E7" t="s">
        <v>133</v>
      </c>
      <c r="F7">
        <v>0.89910199999999996</v>
      </c>
      <c r="G7">
        <v>0.74770999999999999</v>
      </c>
      <c r="H7">
        <v>1.226397</v>
      </c>
      <c r="I7">
        <v>0.46543600000000002</v>
      </c>
      <c r="J7">
        <v>1.1659250000000001</v>
      </c>
      <c r="K7">
        <v>0.79560799999999998</v>
      </c>
      <c r="L7">
        <v>0.58500600000000003</v>
      </c>
    </row>
    <row r="8" spans="1:12" x14ac:dyDescent="0.25">
      <c r="A8" s="4" t="s">
        <v>164</v>
      </c>
      <c r="B8" s="3" t="s">
        <v>157</v>
      </c>
      <c r="C8" s="5" t="s">
        <v>158</v>
      </c>
      <c r="D8">
        <v>1</v>
      </c>
      <c r="E8" t="s">
        <v>128</v>
      </c>
      <c r="F8">
        <v>0.90504099999999998</v>
      </c>
      <c r="G8">
        <v>0.72076600000000002</v>
      </c>
      <c r="H8">
        <v>1.226942</v>
      </c>
      <c r="I8">
        <v>0.44594400000000001</v>
      </c>
      <c r="J8">
        <v>1.2151430000000001</v>
      </c>
      <c r="K8">
        <v>0.864757</v>
      </c>
      <c r="L8">
        <v>0.51568800000000004</v>
      </c>
    </row>
    <row r="9" spans="1:12" x14ac:dyDescent="0.25">
      <c r="A9" s="4" t="s">
        <v>164</v>
      </c>
      <c r="B9" s="3" t="s">
        <v>157</v>
      </c>
      <c r="C9" s="5" t="s">
        <v>158</v>
      </c>
      <c r="D9">
        <v>2</v>
      </c>
      <c r="E9" t="s">
        <v>129</v>
      </c>
      <c r="F9">
        <v>0.90456800000000004</v>
      </c>
      <c r="G9">
        <v>0.74271600000000004</v>
      </c>
      <c r="H9">
        <v>1.2454350000000001</v>
      </c>
      <c r="I9">
        <v>0.38012899999999999</v>
      </c>
      <c r="J9">
        <v>1.0242150000000001</v>
      </c>
      <c r="K9">
        <v>0.70596400000000004</v>
      </c>
      <c r="L9">
        <v>0.53845399999999999</v>
      </c>
    </row>
    <row r="10" spans="1:12" x14ac:dyDescent="0.25">
      <c r="A10" s="6" t="s">
        <v>165</v>
      </c>
      <c r="B10" s="3" t="s">
        <v>157</v>
      </c>
      <c r="C10" s="7" t="s">
        <v>156</v>
      </c>
      <c r="D10">
        <v>1</v>
      </c>
      <c r="E10" t="s">
        <v>140</v>
      </c>
      <c r="F10">
        <v>0.89437500000000003</v>
      </c>
      <c r="G10">
        <v>0.71866600000000003</v>
      </c>
      <c r="H10">
        <v>1.271188</v>
      </c>
      <c r="I10">
        <v>0.246452</v>
      </c>
      <c r="J10">
        <v>0.56554800000000005</v>
      </c>
      <c r="K10">
        <v>0.40975</v>
      </c>
      <c r="L10">
        <v>0.60146999999999995</v>
      </c>
    </row>
    <row r="11" spans="1:12" x14ac:dyDescent="0.25">
      <c r="A11" s="6" t="s">
        <v>165</v>
      </c>
      <c r="B11" s="3" t="s">
        <v>157</v>
      </c>
      <c r="C11" s="7" t="s">
        <v>156</v>
      </c>
      <c r="D11">
        <v>2</v>
      </c>
      <c r="E11" t="s">
        <v>141</v>
      </c>
      <c r="F11">
        <v>0.88403100000000001</v>
      </c>
      <c r="G11">
        <v>0.71384099999999995</v>
      </c>
      <c r="H11">
        <v>1.2669919999999999</v>
      </c>
      <c r="I11">
        <v>0.27290799999999998</v>
      </c>
      <c r="J11">
        <v>0.55220499999999995</v>
      </c>
      <c r="K11">
        <v>0.401669</v>
      </c>
      <c r="L11">
        <v>0.67943399999999998</v>
      </c>
    </row>
    <row r="12" spans="1:12" x14ac:dyDescent="0.25">
      <c r="A12" s="6" t="s">
        <v>165</v>
      </c>
      <c r="B12" s="8" t="s">
        <v>157</v>
      </c>
      <c r="C12" s="7" t="s">
        <v>158</v>
      </c>
      <c r="D12">
        <v>1</v>
      </c>
      <c r="E12" t="s">
        <v>136</v>
      </c>
      <c r="F12">
        <v>0.87975599999999998</v>
      </c>
      <c r="G12">
        <v>0.72116599999999997</v>
      </c>
      <c r="H12">
        <v>1.2679050000000001</v>
      </c>
      <c r="I12">
        <v>0.30643599999999999</v>
      </c>
      <c r="J12">
        <v>0.63303699999999996</v>
      </c>
      <c r="K12">
        <v>0.443527</v>
      </c>
      <c r="L12">
        <v>0.69090700000000005</v>
      </c>
    </row>
    <row r="13" spans="1:12" x14ac:dyDescent="0.25">
      <c r="A13" s="6" t="s">
        <v>165</v>
      </c>
      <c r="B13" s="8" t="s">
        <v>157</v>
      </c>
      <c r="C13" s="7" t="s">
        <v>158</v>
      </c>
      <c r="D13">
        <v>2</v>
      </c>
      <c r="E13" t="s">
        <v>137</v>
      </c>
      <c r="F13">
        <v>0.88981699999999997</v>
      </c>
      <c r="G13">
        <v>0.76641400000000004</v>
      </c>
      <c r="H13">
        <v>1.3048580000000001</v>
      </c>
      <c r="I13">
        <v>0.25978699999999999</v>
      </c>
      <c r="J13">
        <v>0.60265199999999997</v>
      </c>
      <c r="K13">
        <v>0.39996900000000002</v>
      </c>
      <c r="L13">
        <v>0.64951899999999996</v>
      </c>
    </row>
    <row r="14" spans="1:12" x14ac:dyDescent="0.25">
      <c r="A14" s="1" t="s">
        <v>163</v>
      </c>
      <c r="B14" s="2" t="s">
        <v>159</v>
      </c>
      <c r="C14" s="1" t="s">
        <v>156</v>
      </c>
      <c r="D14">
        <v>1</v>
      </c>
      <c r="E14" t="s">
        <v>110</v>
      </c>
      <c r="F14">
        <v>0.92105499999999996</v>
      </c>
      <c r="G14">
        <v>9.9859000000000003E-2</v>
      </c>
      <c r="H14">
        <v>0.28567199999999998</v>
      </c>
      <c r="I14">
        <v>1.0754E-2</v>
      </c>
      <c r="J14">
        <v>7.6818999999999998E-2</v>
      </c>
      <c r="K14">
        <v>0.143371</v>
      </c>
      <c r="L14">
        <v>7.5009000000000006E-2</v>
      </c>
    </row>
    <row r="15" spans="1:12" x14ac:dyDescent="0.25">
      <c r="A15" s="1" t="s">
        <v>163</v>
      </c>
      <c r="B15" s="2" t="s">
        <v>159</v>
      </c>
      <c r="C15" s="1" t="s">
        <v>156</v>
      </c>
      <c r="D15">
        <v>2</v>
      </c>
      <c r="E15" t="s">
        <v>111</v>
      </c>
      <c r="F15">
        <v>0.93464800000000003</v>
      </c>
      <c r="G15">
        <v>9.425E-2</v>
      </c>
      <c r="H15">
        <v>0.28095500000000001</v>
      </c>
      <c r="I15">
        <v>7.9539999999999993E-3</v>
      </c>
      <c r="J15">
        <v>7.5825000000000004E-2</v>
      </c>
      <c r="K15">
        <v>0.14315800000000001</v>
      </c>
      <c r="L15">
        <v>5.5559999999999998E-2</v>
      </c>
    </row>
    <row r="16" spans="1:12" x14ac:dyDescent="0.25">
      <c r="A16" s="1" t="s">
        <v>163</v>
      </c>
      <c r="B16" s="2" t="s">
        <v>159</v>
      </c>
      <c r="C16" s="1" t="s">
        <v>158</v>
      </c>
      <c r="D16">
        <v>1</v>
      </c>
      <c r="E16" t="s">
        <v>100</v>
      </c>
      <c r="F16">
        <v>0.80668200000000001</v>
      </c>
      <c r="G16">
        <v>9.9864999999999995E-2</v>
      </c>
      <c r="H16">
        <v>0.254772</v>
      </c>
      <c r="I16">
        <v>1.1351E-2</v>
      </c>
      <c r="J16">
        <v>7.6133000000000006E-2</v>
      </c>
      <c r="K16">
        <v>0.14865999999999999</v>
      </c>
      <c r="L16">
        <v>7.6357999999999995E-2</v>
      </c>
    </row>
    <row r="17" spans="1:12" x14ac:dyDescent="0.25">
      <c r="A17" s="1" t="s">
        <v>163</v>
      </c>
      <c r="B17" s="2" t="s">
        <v>159</v>
      </c>
      <c r="C17" s="1" t="s">
        <v>158</v>
      </c>
      <c r="D17">
        <v>2</v>
      </c>
      <c r="E17" t="s">
        <v>23</v>
      </c>
      <c r="F17">
        <v>0.87888599999999995</v>
      </c>
      <c r="G17">
        <v>9.6037999999999998E-2</v>
      </c>
      <c r="H17">
        <v>0.269681</v>
      </c>
      <c r="I17">
        <v>4.4000000000000003E-3</v>
      </c>
      <c r="J17">
        <v>7.3307999999999998E-2</v>
      </c>
      <c r="K17">
        <v>0.14303099999999999</v>
      </c>
      <c r="L17">
        <v>3.0759999999999999E-2</v>
      </c>
    </row>
    <row r="18" spans="1:12" x14ac:dyDescent="0.25">
      <c r="A18" s="4" t="s">
        <v>164</v>
      </c>
      <c r="B18" s="2" t="s">
        <v>159</v>
      </c>
      <c r="C18" s="4" t="s">
        <v>156</v>
      </c>
      <c r="D18">
        <v>1</v>
      </c>
      <c r="E18" t="s">
        <v>130</v>
      </c>
      <c r="F18">
        <v>0.96650100000000005</v>
      </c>
      <c r="G18">
        <v>9.5419000000000004E-2</v>
      </c>
      <c r="H18">
        <v>0.36429499999999998</v>
      </c>
      <c r="I18">
        <v>4.28E-4</v>
      </c>
      <c r="J18">
        <v>0.102634</v>
      </c>
      <c r="K18">
        <v>0.177375</v>
      </c>
      <c r="L18">
        <v>2.415E-3</v>
      </c>
    </row>
    <row r="19" spans="1:12" x14ac:dyDescent="0.25">
      <c r="A19" s="4" t="s">
        <v>164</v>
      </c>
      <c r="B19" s="2" t="s">
        <v>159</v>
      </c>
      <c r="C19" s="4" t="s">
        <v>156</v>
      </c>
      <c r="D19">
        <v>2</v>
      </c>
      <c r="E19" t="s">
        <v>131</v>
      </c>
      <c r="F19">
        <v>0.94760299999999997</v>
      </c>
      <c r="G19">
        <v>9.7195000000000004E-2</v>
      </c>
      <c r="H19">
        <v>0.36426799999999998</v>
      </c>
      <c r="I19">
        <v>-6.7999999999999999E-5</v>
      </c>
      <c r="J19">
        <v>0.10201499999999999</v>
      </c>
      <c r="K19">
        <v>0.17951900000000001</v>
      </c>
      <c r="L19">
        <v>-3.8099999999999999E-4</v>
      </c>
    </row>
    <row r="20" spans="1:12" x14ac:dyDescent="0.25">
      <c r="A20" s="4" t="s">
        <v>164</v>
      </c>
      <c r="B20" s="2" t="s">
        <v>159</v>
      </c>
      <c r="C20" s="5" t="s">
        <v>158</v>
      </c>
      <c r="D20">
        <v>1</v>
      </c>
      <c r="E20" t="s">
        <v>20</v>
      </c>
      <c r="F20">
        <v>0.97572800000000004</v>
      </c>
      <c r="G20">
        <v>9.2996999999999996E-2</v>
      </c>
      <c r="H20">
        <v>0.354578</v>
      </c>
      <c r="I20">
        <v>4.9179999999999996E-3</v>
      </c>
      <c r="J20">
        <v>9.8350000000000007E-2</v>
      </c>
      <c r="K20">
        <v>0.17637</v>
      </c>
      <c r="L20">
        <v>2.7886000000000001E-2</v>
      </c>
    </row>
    <row r="21" spans="1:12" x14ac:dyDescent="0.25">
      <c r="A21" s="4" t="s">
        <v>164</v>
      </c>
      <c r="B21" s="2" t="s">
        <v>159</v>
      </c>
      <c r="C21" s="5" t="s">
        <v>158</v>
      </c>
      <c r="D21">
        <v>2</v>
      </c>
      <c r="E21" t="s">
        <v>21</v>
      </c>
      <c r="F21">
        <v>0.88044599999999995</v>
      </c>
      <c r="G21">
        <v>0.10247000000000001</v>
      </c>
      <c r="H21">
        <v>0.36877300000000002</v>
      </c>
      <c r="I21">
        <v>2.2109999999999999E-3</v>
      </c>
      <c r="J21">
        <v>9.8124000000000003E-2</v>
      </c>
      <c r="K21">
        <v>0.16677400000000001</v>
      </c>
      <c r="L21">
        <v>1.3257E-2</v>
      </c>
    </row>
    <row r="22" spans="1:12" x14ac:dyDescent="0.25">
      <c r="A22" s="6" t="s">
        <v>165</v>
      </c>
      <c r="B22" s="2" t="s">
        <v>159</v>
      </c>
      <c r="C22" s="7" t="s">
        <v>156</v>
      </c>
      <c r="D22">
        <v>1</v>
      </c>
      <c r="E22" t="s">
        <v>138</v>
      </c>
      <c r="F22">
        <v>0.94570699999999996</v>
      </c>
      <c r="G22">
        <v>9.9093000000000001E-2</v>
      </c>
      <c r="H22">
        <v>0.29158099999999998</v>
      </c>
      <c r="I22">
        <v>6.5929999999999999E-3</v>
      </c>
      <c r="J22">
        <v>7.8158000000000005E-2</v>
      </c>
      <c r="K22">
        <v>0.14649899999999999</v>
      </c>
      <c r="L22">
        <v>4.5000999999999999E-2</v>
      </c>
    </row>
    <row r="23" spans="1:12" x14ac:dyDescent="0.25">
      <c r="A23" s="6" t="s">
        <v>165</v>
      </c>
      <c r="B23" s="2" t="s">
        <v>159</v>
      </c>
      <c r="C23" s="7" t="s">
        <v>156</v>
      </c>
      <c r="D23">
        <v>2</v>
      </c>
      <c r="E23" t="s">
        <v>139</v>
      </c>
      <c r="F23">
        <v>0.91534800000000005</v>
      </c>
      <c r="G23">
        <v>9.7533999999999996E-2</v>
      </c>
      <c r="H23">
        <v>0.28653699999999999</v>
      </c>
      <c r="I23">
        <v>5.5459999999999997E-3</v>
      </c>
      <c r="J23">
        <v>7.4832999999999997E-2</v>
      </c>
      <c r="K23">
        <v>0.14085500000000001</v>
      </c>
      <c r="L23">
        <v>3.9375E-2</v>
      </c>
    </row>
    <row r="24" spans="1:12" x14ac:dyDescent="0.25">
      <c r="A24" s="6" t="s">
        <v>165</v>
      </c>
      <c r="B24" s="9" t="s">
        <v>159</v>
      </c>
      <c r="C24" s="7" t="s">
        <v>158</v>
      </c>
      <c r="D24">
        <v>1</v>
      </c>
      <c r="E24" t="s">
        <v>134</v>
      </c>
      <c r="F24">
        <v>0.90954100000000004</v>
      </c>
      <c r="G24">
        <v>9.9207000000000004E-2</v>
      </c>
      <c r="H24">
        <v>0.29788300000000001</v>
      </c>
      <c r="I24">
        <v>7.7460000000000003E-3</v>
      </c>
      <c r="J24">
        <v>7.2863999999999998E-2</v>
      </c>
      <c r="K24">
        <v>0.133911</v>
      </c>
      <c r="L24">
        <v>5.7845000000000001E-2</v>
      </c>
    </row>
    <row r="25" spans="1:12" x14ac:dyDescent="0.25">
      <c r="A25" s="6" t="s">
        <v>165</v>
      </c>
      <c r="B25" s="9" t="s">
        <v>159</v>
      </c>
      <c r="C25" s="7" t="s">
        <v>158</v>
      </c>
      <c r="D25">
        <v>2</v>
      </c>
      <c r="E25" t="s">
        <v>135</v>
      </c>
      <c r="F25">
        <v>0.88656199999999996</v>
      </c>
      <c r="G25">
        <v>0.104408</v>
      </c>
      <c r="H25">
        <v>0.60484499999999997</v>
      </c>
      <c r="I25">
        <v>8.3180000000000007E-3</v>
      </c>
      <c r="J25">
        <v>7.3026999999999995E-2</v>
      </c>
      <c r="K25">
        <v>0.12598699999999999</v>
      </c>
      <c r="L25">
        <v>6.6022999999999998E-2</v>
      </c>
    </row>
    <row r="26" spans="1:12" x14ac:dyDescent="0.25">
      <c r="A26" s="1" t="s">
        <v>163</v>
      </c>
      <c r="B26" s="9" t="s">
        <v>160</v>
      </c>
      <c r="C26" s="1" t="s">
        <v>156</v>
      </c>
      <c r="D26">
        <v>1</v>
      </c>
      <c r="E26" t="s">
        <v>175</v>
      </c>
      <c r="F26">
        <v>0.89251400000000003</v>
      </c>
      <c r="G26">
        <v>0.77702000000000004</v>
      </c>
      <c r="H26">
        <v>1.2917190000000001</v>
      </c>
      <c r="I26">
        <v>0.17188400000000001</v>
      </c>
      <c r="J26">
        <v>0.38472299999999998</v>
      </c>
      <c r="K26">
        <v>0.26704800000000001</v>
      </c>
      <c r="L26">
        <v>0.64364299999999997</v>
      </c>
    </row>
    <row r="27" spans="1:12" x14ac:dyDescent="0.25">
      <c r="A27" s="1" t="s">
        <v>163</v>
      </c>
      <c r="B27" s="9" t="s">
        <v>160</v>
      </c>
      <c r="C27" s="1" t="s">
        <v>156</v>
      </c>
      <c r="D27">
        <v>2</v>
      </c>
      <c r="E27" t="s">
        <v>176</v>
      </c>
      <c r="F27">
        <v>0.88827</v>
      </c>
      <c r="G27">
        <v>0.76690800000000003</v>
      </c>
      <c r="H27">
        <v>1.2822389999999999</v>
      </c>
      <c r="I27">
        <v>0.167991</v>
      </c>
      <c r="J27">
        <v>0.38769100000000001</v>
      </c>
      <c r="K27">
        <v>0.27034000000000002</v>
      </c>
      <c r="L27">
        <v>0.62140399999999996</v>
      </c>
    </row>
    <row r="28" spans="1:12" x14ac:dyDescent="0.25">
      <c r="A28" s="1" t="s">
        <v>163</v>
      </c>
      <c r="B28" s="9" t="s">
        <v>160</v>
      </c>
      <c r="C28" s="1" t="s">
        <v>158</v>
      </c>
      <c r="D28">
        <v>1</v>
      </c>
      <c r="E28" t="s">
        <v>171</v>
      </c>
      <c r="F28">
        <v>0.88475099999999995</v>
      </c>
      <c r="G28">
        <v>0.76785099999999995</v>
      </c>
      <c r="H28">
        <v>1.3018609999999999</v>
      </c>
      <c r="I28">
        <v>0.15567900000000001</v>
      </c>
      <c r="J28">
        <v>0.35751899999999998</v>
      </c>
      <c r="K28">
        <v>0.25064399999999998</v>
      </c>
      <c r="L28">
        <v>0.62111499999999997</v>
      </c>
    </row>
    <row r="29" spans="1:12" x14ac:dyDescent="0.25">
      <c r="A29" s="1" t="s">
        <v>163</v>
      </c>
      <c r="B29" s="9" t="s">
        <v>160</v>
      </c>
      <c r="C29" s="1" t="s">
        <v>158</v>
      </c>
      <c r="D29">
        <v>2</v>
      </c>
      <c r="E29" t="s">
        <v>172</v>
      </c>
      <c r="F29">
        <v>0.88806300000000005</v>
      </c>
      <c r="G29">
        <v>0.76416499999999998</v>
      </c>
      <c r="H29">
        <v>1.30165</v>
      </c>
      <c r="I29">
        <v>0.15812300000000001</v>
      </c>
      <c r="J29">
        <v>0.36757200000000001</v>
      </c>
      <c r="K29">
        <v>0.25389200000000001</v>
      </c>
      <c r="L29">
        <v>0.62279700000000005</v>
      </c>
    </row>
    <row r="30" spans="1:12" x14ac:dyDescent="0.25">
      <c r="A30" s="6" t="s">
        <v>164</v>
      </c>
      <c r="B30" s="9" t="s">
        <v>160</v>
      </c>
      <c r="C30" s="6" t="s">
        <v>156</v>
      </c>
      <c r="D30">
        <v>1</v>
      </c>
      <c r="E30" t="s">
        <v>62</v>
      </c>
      <c r="F30">
        <v>0.90153300000000003</v>
      </c>
      <c r="G30">
        <v>0.77385499999999996</v>
      </c>
      <c r="H30">
        <v>1.2880400000000001</v>
      </c>
      <c r="I30">
        <v>0.26522200000000001</v>
      </c>
      <c r="J30">
        <v>0.63412500000000005</v>
      </c>
      <c r="K30">
        <v>0.44654500000000003</v>
      </c>
      <c r="L30">
        <v>0.59394199999999997</v>
      </c>
    </row>
    <row r="31" spans="1:12" x14ac:dyDescent="0.25">
      <c r="A31" s="6" t="s">
        <v>164</v>
      </c>
      <c r="B31" s="9" t="s">
        <v>160</v>
      </c>
      <c r="C31" s="6" t="s">
        <v>156</v>
      </c>
      <c r="D31">
        <v>2</v>
      </c>
      <c r="E31" t="s">
        <v>63</v>
      </c>
      <c r="F31">
        <v>0.89424300000000001</v>
      </c>
      <c r="G31">
        <v>0.77037299999999997</v>
      </c>
      <c r="H31">
        <v>1.2731170000000001</v>
      </c>
      <c r="I31">
        <v>0.28791</v>
      </c>
      <c r="J31">
        <v>0.64246899999999996</v>
      </c>
      <c r="K31">
        <v>0.44720799999999999</v>
      </c>
      <c r="L31">
        <v>0.64379500000000001</v>
      </c>
    </row>
    <row r="32" spans="1:12" x14ac:dyDescent="0.25">
      <c r="A32" s="6" t="s">
        <v>164</v>
      </c>
      <c r="B32" s="9" t="s">
        <v>160</v>
      </c>
      <c r="C32" s="10" t="s">
        <v>158</v>
      </c>
      <c r="D32">
        <v>1</v>
      </c>
      <c r="E32" t="s">
        <v>58</v>
      </c>
      <c r="F32">
        <v>0.90046999999999999</v>
      </c>
      <c r="G32">
        <v>0.75859900000000002</v>
      </c>
      <c r="H32">
        <v>1.2800389999999999</v>
      </c>
      <c r="I32">
        <v>0.25612099999999999</v>
      </c>
      <c r="J32">
        <v>0.60266299999999995</v>
      </c>
      <c r="K32">
        <v>0.43604399999999999</v>
      </c>
      <c r="L32">
        <v>0.58737399999999995</v>
      </c>
    </row>
    <row r="33" spans="1:12" x14ac:dyDescent="0.25">
      <c r="A33" s="6" t="s">
        <v>164</v>
      </c>
      <c r="B33" s="9" t="s">
        <v>160</v>
      </c>
      <c r="C33" s="10" t="s">
        <v>158</v>
      </c>
      <c r="D33">
        <v>2</v>
      </c>
      <c r="E33" t="s">
        <v>59</v>
      </c>
      <c r="F33">
        <v>0.88792000000000004</v>
      </c>
      <c r="G33">
        <v>0.78851099999999996</v>
      </c>
      <c r="H33">
        <v>1.2857810000000001</v>
      </c>
      <c r="I33">
        <v>0.28467500000000001</v>
      </c>
      <c r="J33">
        <v>0.59706499999999996</v>
      </c>
      <c r="K33">
        <v>0.416574</v>
      </c>
      <c r="L33">
        <v>0.68337199999999998</v>
      </c>
    </row>
    <row r="34" spans="1:12" x14ac:dyDescent="0.25">
      <c r="A34" s="6" t="s">
        <v>165</v>
      </c>
      <c r="B34" s="9" t="s">
        <v>160</v>
      </c>
      <c r="C34" s="7" t="s">
        <v>156</v>
      </c>
      <c r="D34">
        <v>1</v>
      </c>
      <c r="E34" t="s">
        <v>99</v>
      </c>
      <c r="F34">
        <v>0.91459800000000002</v>
      </c>
      <c r="G34">
        <v>0.75202599999999997</v>
      </c>
      <c r="H34">
        <v>1.312757</v>
      </c>
      <c r="I34">
        <v>0.14191999999999999</v>
      </c>
      <c r="J34">
        <v>0.41153000000000001</v>
      </c>
      <c r="K34">
        <v>0.29813299999999998</v>
      </c>
      <c r="L34">
        <v>0.47602800000000001</v>
      </c>
    </row>
    <row r="35" spans="1:12" x14ac:dyDescent="0.25">
      <c r="A35" s="6" t="s">
        <v>165</v>
      </c>
      <c r="B35" s="9" t="s">
        <v>160</v>
      </c>
      <c r="C35" s="7" t="s">
        <v>156</v>
      </c>
      <c r="D35">
        <v>2</v>
      </c>
      <c r="E35" t="s">
        <v>70</v>
      </c>
      <c r="F35">
        <v>0.90357100000000001</v>
      </c>
      <c r="G35">
        <v>0.752135</v>
      </c>
      <c r="H35">
        <v>1.3182020000000001</v>
      </c>
      <c r="I35">
        <v>0.14604500000000001</v>
      </c>
      <c r="J35">
        <v>0.40504699999999999</v>
      </c>
      <c r="K35">
        <v>0.29264400000000002</v>
      </c>
      <c r="L35">
        <v>0.499054</v>
      </c>
    </row>
    <row r="36" spans="1:12" x14ac:dyDescent="0.25">
      <c r="A36" s="6" t="s">
        <v>165</v>
      </c>
      <c r="B36" s="9" t="s">
        <v>160</v>
      </c>
      <c r="C36" s="7" t="s">
        <v>158</v>
      </c>
      <c r="D36">
        <v>1</v>
      </c>
      <c r="E36" t="s">
        <v>66</v>
      </c>
      <c r="F36">
        <v>0.90593299999999999</v>
      </c>
      <c r="G36">
        <v>0.74556800000000001</v>
      </c>
      <c r="H36">
        <v>1.311423</v>
      </c>
      <c r="I36">
        <v>0.14255300000000001</v>
      </c>
      <c r="J36">
        <v>0.396476</v>
      </c>
      <c r="K36">
        <v>0.281196</v>
      </c>
      <c r="L36">
        <v>0.50695199999999996</v>
      </c>
    </row>
    <row r="37" spans="1:12" x14ac:dyDescent="0.25">
      <c r="A37" s="6" t="s">
        <v>165</v>
      </c>
      <c r="B37" s="9" t="s">
        <v>160</v>
      </c>
      <c r="C37" s="7" t="s">
        <v>158</v>
      </c>
      <c r="D37">
        <v>2</v>
      </c>
      <c r="E37" t="s">
        <v>67</v>
      </c>
      <c r="F37">
        <v>0.89556500000000006</v>
      </c>
      <c r="G37">
        <v>0.78789699999999996</v>
      </c>
      <c r="H37">
        <v>1.32508</v>
      </c>
      <c r="I37">
        <v>0.18889600000000001</v>
      </c>
      <c r="J37">
        <v>0.43611699999999998</v>
      </c>
      <c r="K37">
        <v>0.29778500000000002</v>
      </c>
      <c r="L37">
        <v>0.63433700000000004</v>
      </c>
    </row>
    <row r="38" spans="1:12" x14ac:dyDescent="0.25">
      <c r="A38" s="1" t="s">
        <v>163</v>
      </c>
      <c r="B38" s="9" t="s">
        <v>161</v>
      </c>
      <c r="C38" s="1" t="s">
        <v>156</v>
      </c>
      <c r="D38">
        <v>1</v>
      </c>
      <c r="E38" t="s">
        <v>173</v>
      </c>
      <c r="F38">
        <v>0.83767499999999995</v>
      </c>
      <c r="G38">
        <v>0.75299099999999997</v>
      </c>
      <c r="H38">
        <v>1.2830429999999999</v>
      </c>
      <c r="I38">
        <v>0.30462099999999998</v>
      </c>
      <c r="J38">
        <v>0.45931100000000002</v>
      </c>
      <c r="K38">
        <v>0.32670399999999999</v>
      </c>
      <c r="L38">
        <v>0.93240500000000004</v>
      </c>
    </row>
    <row r="39" spans="1:12" x14ac:dyDescent="0.25">
      <c r="A39" s="1" t="s">
        <v>163</v>
      </c>
      <c r="B39" s="9" t="s">
        <v>161</v>
      </c>
      <c r="C39" s="1" t="s">
        <v>156</v>
      </c>
      <c r="D39">
        <v>2</v>
      </c>
      <c r="E39" t="s">
        <v>174</v>
      </c>
      <c r="F39">
        <v>0.868475</v>
      </c>
      <c r="G39">
        <v>0.73457899999999998</v>
      </c>
      <c r="H39">
        <v>1.2813639999999999</v>
      </c>
      <c r="I39">
        <v>0.24201300000000001</v>
      </c>
      <c r="J39">
        <v>0.45251000000000002</v>
      </c>
      <c r="K39">
        <v>0.32465899999999998</v>
      </c>
      <c r="L39">
        <v>0.74543899999999996</v>
      </c>
    </row>
    <row r="40" spans="1:12" x14ac:dyDescent="0.25">
      <c r="A40" s="1" t="s">
        <v>163</v>
      </c>
      <c r="B40" s="9" t="s">
        <v>161</v>
      </c>
      <c r="C40" s="1" t="s">
        <v>158</v>
      </c>
      <c r="D40">
        <v>1</v>
      </c>
      <c r="E40" t="s">
        <v>169</v>
      </c>
      <c r="F40">
        <v>0.86777499999999996</v>
      </c>
      <c r="G40">
        <v>0.72364700000000004</v>
      </c>
      <c r="H40">
        <v>1.2635339999999999</v>
      </c>
      <c r="I40">
        <v>0.24958900000000001</v>
      </c>
      <c r="J40">
        <v>0.44115199999999999</v>
      </c>
      <c r="K40">
        <v>0.31904900000000003</v>
      </c>
      <c r="L40">
        <v>0.78229199999999999</v>
      </c>
    </row>
    <row r="41" spans="1:12" x14ac:dyDescent="0.25">
      <c r="A41" s="1" t="s">
        <v>163</v>
      </c>
      <c r="B41" s="9" t="s">
        <v>161</v>
      </c>
      <c r="C41" s="1" t="s">
        <v>158</v>
      </c>
      <c r="D41">
        <v>2</v>
      </c>
      <c r="E41" t="s">
        <v>170</v>
      </c>
      <c r="F41">
        <v>0.87903100000000001</v>
      </c>
      <c r="G41">
        <v>0.73485900000000004</v>
      </c>
      <c r="H41">
        <v>1.278186</v>
      </c>
      <c r="I41">
        <v>0.21432100000000001</v>
      </c>
      <c r="J41">
        <v>0.43934600000000001</v>
      </c>
      <c r="K41">
        <v>0.31983800000000001</v>
      </c>
      <c r="L41">
        <v>0.67009300000000005</v>
      </c>
    </row>
    <row r="42" spans="1:12" x14ac:dyDescent="0.25">
      <c r="A42" s="6" t="s">
        <v>164</v>
      </c>
      <c r="B42" s="9" t="s">
        <v>161</v>
      </c>
      <c r="C42" s="6" t="s">
        <v>156</v>
      </c>
      <c r="D42">
        <v>1</v>
      </c>
      <c r="E42" t="s">
        <v>60</v>
      </c>
      <c r="F42">
        <v>0.89975000000000005</v>
      </c>
      <c r="G42">
        <v>0.72991399999999995</v>
      </c>
      <c r="H42">
        <v>1.2615829999999999</v>
      </c>
      <c r="I42">
        <v>0.33979300000000001</v>
      </c>
      <c r="J42">
        <v>0.89871299999999998</v>
      </c>
      <c r="K42">
        <v>0.65285099999999996</v>
      </c>
      <c r="L42">
        <v>0.52047500000000002</v>
      </c>
    </row>
    <row r="43" spans="1:12" x14ac:dyDescent="0.25">
      <c r="A43" s="6" t="s">
        <v>164</v>
      </c>
      <c r="B43" s="9" t="s">
        <v>161</v>
      </c>
      <c r="C43" s="6" t="s">
        <v>156</v>
      </c>
      <c r="D43">
        <v>2</v>
      </c>
      <c r="E43" t="s">
        <v>61</v>
      </c>
      <c r="F43">
        <v>0.89970099999999997</v>
      </c>
      <c r="G43">
        <v>0.72761600000000004</v>
      </c>
      <c r="H43">
        <v>1.254419</v>
      </c>
      <c r="I43">
        <v>0.37912899999999999</v>
      </c>
      <c r="J43">
        <v>0.901416</v>
      </c>
      <c r="K43">
        <v>0.65499399999999997</v>
      </c>
      <c r="L43">
        <v>0.57882900000000004</v>
      </c>
    </row>
    <row r="44" spans="1:12" x14ac:dyDescent="0.25">
      <c r="A44" s="6" t="s">
        <v>164</v>
      </c>
      <c r="B44" s="9" t="s">
        <v>161</v>
      </c>
      <c r="C44" s="10" t="s">
        <v>158</v>
      </c>
      <c r="D44">
        <v>1</v>
      </c>
      <c r="E44" t="s">
        <v>56</v>
      </c>
      <c r="F44">
        <v>0.531219</v>
      </c>
      <c r="G44">
        <v>0.76829499999999995</v>
      </c>
      <c r="H44">
        <v>1.3200259999999999</v>
      </c>
      <c r="I44">
        <v>1.9355059999999999</v>
      </c>
      <c r="J44">
        <v>1.437071</v>
      </c>
      <c r="K44">
        <v>0.75835399999999997</v>
      </c>
      <c r="L44">
        <v>2.5522450000000001</v>
      </c>
    </row>
    <row r="45" spans="1:12" x14ac:dyDescent="0.25">
      <c r="A45" s="6" t="s">
        <v>164</v>
      </c>
      <c r="B45" s="9" t="s">
        <v>161</v>
      </c>
      <c r="C45" s="10" t="s">
        <v>158</v>
      </c>
      <c r="D45">
        <v>2</v>
      </c>
      <c r="E45" t="s">
        <v>57</v>
      </c>
      <c r="F45">
        <v>0.87832399999999999</v>
      </c>
      <c r="G45">
        <v>0.75353099999999995</v>
      </c>
      <c r="H45">
        <v>1.2561089999999999</v>
      </c>
      <c r="I45">
        <v>0.37919700000000001</v>
      </c>
      <c r="J45">
        <v>0.80035900000000004</v>
      </c>
      <c r="K45">
        <v>0.56926900000000002</v>
      </c>
      <c r="L45">
        <v>0.66611299999999996</v>
      </c>
    </row>
    <row r="46" spans="1:12" x14ac:dyDescent="0.25">
      <c r="A46" s="6" t="s">
        <v>165</v>
      </c>
      <c r="B46" s="9" t="s">
        <v>161</v>
      </c>
      <c r="C46" s="7" t="s">
        <v>156</v>
      </c>
      <c r="D46">
        <v>1</v>
      </c>
      <c r="E46" t="s">
        <v>68</v>
      </c>
      <c r="F46">
        <v>0.89740299999999995</v>
      </c>
      <c r="G46">
        <v>0.72316199999999997</v>
      </c>
      <c r="H46">
        <v>1.2765439999999999</v>
      </c>
      <c r="I46">
        <v>0.25718400000000002</v>
      </c>
      <c r="J46">
        <v>0.58218999999999999</v>
      </c>
      <c r="K46">
        <v>0.42940899999999999</v>
      </c>
      <c r="L46">
        <v>0.59892500000000004</v>
      </c>
    </row>
    <row r="47" spans="1:12" x14ac:dyDescent="0.25">
      <c r="A47" s="6" t="s">
        <v>165</v>
      </c>
      <c r="B47" s="9" t="s">
        <v>161</v>
      </c>
      <c r="C47" s="7" t="s">
        <v>156</v>
      </c>
      <c r="D47">
        <v>2</v>
      </c>
      <c r="E47" t="s">
        <v>69</v>
      </c>
      <c r="F47">
        <v>0.88349699999999998</v>
      </c>
      <c r="G47">
        <v>0.73380299999999998</v>
      </c>
      <c r="H47">
        <v>1.2868820000000001</v>
      </c>
      <c r="I47">
        <v>0.28106799999999998</v>
      </c>
      <c r="J47">
        <v>0.57208700000000001</v>
      </c>
      <c r="K47">
        <v>0.40895599999999999</v>
      </c>
      <c r="L47">
        <v>0.68728199999999995</v>
      </c>
    </row>
    <row r="48" spans="1:12" x14ac:dyDescent="0.25">
      <c r="A48" s="6" t="s">
        <v>165</v>
      </c>
      <c r="B48" s="9" t="s">
        <v>161</v>
      </c>
      <c r="C48" s="7" t="s">
        <v>158</v>
      </c>
      <c r="D48">
        <v>1</v>
      </c>
      <c r="E48" t="s">
        <v>64</v>
      </c>
      <c r="F48">
        <v>0.91302000000000005</v>
      </c>
      <c r="G48">
        <v>0.72179099999999996</v>
      </c>
      <c r="H48">
        <v>1.2790220000000001</v>
      </c>
      <c r="I48">
        <v>0.20991299999999999</v>
      </c>
      <c r="J48">
        <v>0.57614299999999996</v>
      </c>
      <c r="K48">
        <v>0.42148400000000003</v>
      </c>
      <c r="L48">
        <v>0.49803199999999997</v>
      </c>
    </row>
    <row r="49" spans="1:12" x14ac:dyDescent="0.25">
      <c r="A49" s="6" t="s">
        <v>165</v>
      </c>
      <c r="B49" s="9" t="s">
        <v>161</v>
      </c>
      <c r="C49" s="7" t="s">
        <v>158</v>
      </c>
      <c r="D49">
        <v>2</v>
      </c>
      <c r="E49" t="s">
        <v>65</v>
      </c>
      <c r="F49">
        <v>0.84033999999999998</v>
      </c>
      <c r="G49">
        <v>0.79058300000000004</v>
      </c>
      <c r="H49">
        <v>1.2980389999999999</v>
      </c>
      <c r="I49">
        <v>0.47569099999999997</v>
      </c>
      <c r="J49">
        <v>0.56684100000000004</v>
      </c>
      <c r="K49">
        <v>0.39066899999999999</v>
      </c>
      <c r="L49">
        <v>1.217633</v>
      </c>
    </row>
    <row r="50" spans="1:12" x14ac:dyDescent="0.25">
      <c r="A50" s="11"/>
      <c r="B50" s="11"/>
      <c r="C50" s="11"/>
    </row>
    <row r="51" spans="1:12" x14ac:dyDescent="0.25">
      <c r="A51" s="11"/>
      <c r="B51" s="11"/>
      <c r="C51" s="11"/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topLeftCell="E1" workbookViewId="0">
      <selection activeCell="P23" sqref="P23"/>
    </sheetView>
  </sheetViews>
  <sheetFormatPr defaultColWidth="8.85546875" defaultRowHeight="15" x14ac:dyDescent="0.25"/>
  <cols>
    <col min="1" max="3" width="8.85546875" style="12"/>
    <col min="5" max="5" width="23.140625" customWidth="1"/>
    <col min="13" max="13" width="6.28515625" customWidth="1"/>
  </cols>
  <sheetData>
    <row r="1" spans="1:21" x14ac:dyDescent="0.25">
      <c r="A1" s="12" t="s">
        <v>152</v>
      </c>
      <c r="B1" s="12" t="s">
        <v>151</v>
      </c>
      <c r="C1" s="12" t="s">
        <v>153</v>
      </c>
      <c r="D1" t="s">
        <v>154</v>
      </c>
      <c r="E1" t="s">
        <v>162</v>
      </c>
      <c r="F1" t="s">
        <v>166</v>
      </c>
      <c r="G1" t="s">
        <v>167</v>
      </c>
      <c r="H1" t="s">
        <v>168</v>
      </c>
      <c r="I1" t="s">
        <v>52</v>
      </c>
      <c r="J1" t="s">
        <v>53</v>
      </c>
      <c r="K1" t="s">
        <v>54</v>
      </c>
      <c r="L1" t="s">
        <v>55</v>
      </c>
      <c r="O1" t="s">
        <v>166</v>
      </c>
      <c r="P1" t="s">
        <v>167</v>
      </c>
      <c r="Q1" t="s">
        <v>168</v>
      </c>
      <c r="R1" t="s">
        <v>52</v>
      </c>
      <c r="S1" t="s">
        <v>53</v>
      </c>
      <c r="T1" t="s">
        <v>54</v>
      </c>
      <c r="U1" t="s">
        <v>55</v>
      </c>
    </row>
    <row r="2" spans="1:21" x14ac:dyDescent="0.25">
      <c r="A2" s="13" t="s">
        <v>9</v>
      </c>
      <c r="B2" s="14" t="s">
        <v>157</v>
      </c>
      <c r="C2" s="13" t="s">
        <v>156</v>
      </c>
      <c r="D2">
        <v>1</v>
      </c>
      <c r="E2" t="s">
        <v>116</v>
      </c>
      <c r="F2">
        <v>0.83625300000000002</v>
      </c>
      <c r="G2">
        <v>0.73304800000000003</v>
      </c>
      <c r="H2">
        <v>1.2282200000000001</v>
      </c>
      <c r="I2">
        <v>0.21842700000000001</v>
      </c>
      <c r="J2">
        <v>0.43170900000000001</v>
      </c>
      <c r="K2">
        <v>0.302479</v>
      </c>
      <c r="L2">
        <v>0.72212399999999999</v>
      </c>
      <c r="M2" t="s">
        <v>192</v>
      </c>
      <c r="N2" t="s">
        <v>188</v>
      </c>
      <c r="O2">
        <f>AVERAGE(F2:F13)</f>
        <v>0.86408275000000012</v>
      </c>
      <c r="P2">
        <f t="shared" ref="P2:U2" si="0">AVERAGE(G2:G13)</f>
        <v>0.75728083333333329</v>
      </c>
      <c r="Q2">
        <f t="shared" si="0"/>
        <v>1.2128061666666665</v>
      </c>
      <c r="R2">
        <f t="shared" si="0"/>
        <v>0.49207675000000001</v>
      </c>
      <c r="S2">
        <f t="shared" si="0"/>
        <v>0.95665600000000006</v>
      </c>
      <c r="T2">
        <f t="shared" si="0"/>
        <v>0.65592499999999998</v>
      </c>
      <c r="U2">
        <f t="shared" si="0"/>
        <v>0.71718816666666652</v>
      </c>
    </row>
    <row r="3" spans="1:21" x14ac:dyDescent="0.25">
      <c r="A3" s="13" t="s">
        <v>9</v>
      </c>
      <c r="B3" s="14" t="s">
        <v>157</v>
      </c>
      <c r="C3" s="13" t="s">
        <v>156</v>
      </c>
      <c r="D3">
        <v>2</v>
      </c>
      <c r="E3" t="s">
        <v>117</v>
      </c>
      <c r="F3">
        <v>0.84096000000000004</v>
      </c>
      <c r="G3">
        <v>0.76374200000000003</v>
      </c>
      <c r="H3">
        <v>1.2294499999999999</v>
      </c>
      <c r="I3">
        <v>0.263573</v>
      </c>
      <c r="J3">
        <v>0.42134500000000003</v>
      </c>
      <c r="K3">
        <v>0.29132400000000003</v>
      </c>
      <c r="L3">
        <v>0.90474299999999996</v>
      </c>
      <c r="N3" t="s">
        <v>189</v>
      </c>
      <c r="O3" s="28">
        <f>AVERAGE(F14:F25)</f>
        <v>0.93740758333333318</v>
      </c>
      <c r="P3" s="28">
        <f t="shared" ref="P3:U3" si="1">AVERAGE(G14:G25)</f>
        <v>0.11227391666666665</v>
      </c>
      <c r="Q3" s="28">
        <f t="shared" si="1"/>
        <v>0.26459633333333338</v>
      </c>
      <c r="R3" s="28">
        <f t="shared" si="1"/>
        <v>1.278291666666667E-2</v>
      </c>
      <c r="S3" s="28">
        <f t="shared" si="1"/>
        <v>4.7290500000000006E-2</v>
      </c>
      <c r="T3" s="28">
        <f t="shared" si="1"/>
        <v>9.335933333333335E-2</v>
      </c>
      <c r="U3" s="28">
        <f t="shared" si="1"/>
        <v>0.13243000000000002</v>
      </c>
    </row>
    <row r="4" spans="1:21" x14ac:dyDescent="0.25">
      <c r="A4" s="13" t="s">
        <v>9</v>
      </c>
      <c r="B4" s="14" t="s">
        <v>157</v>
      </c>
      <c r="C4" s="13" t="s">
        <v>158</v>
      </c>
      <c r="D4">
        <v>1</v>
      </c>
      <c r="E4" t="s">
        <v>114</v>
      </c>
      <c r="F4">
        <v>0.81521399999999999</v>
      </c>
      <c r="G4">
        <v>0.71613499999999997</v>
      </c>
      <c r="H4">
        <v>1.2386619999999999</v>
      </c>
      <c r="I4">
        <v>0.23400299999999999</v>
      </c>
      <c r="J4">
        <v>0.432979</v>
      </c>
      <c r="K4">
        <v>0.316384</v>
      </c>
      <c r="L4">
        <v>0.73961699999999997</v>
      </c>
      <c r="N4" t="s">
        <v>190</v>
      </c>
      <c r="O4">
        <f>AVERAGE(F26:F37)</f>
        <v>0.83970983333333338</v>
      </c>
      <c r="P4">
        <f t="shared" ref="P4:U4" si="2">AVERAGE(G26:G37)</f>
        <v>0.80190500000000009</v>
      </c>
      <c r="Q4">
        <f t="shared" si="2"/>
        <v>1.2069965</v>
      </c>
      <c r="R4">
        <f t="shared" si="2"/>
        <v>0.35453183333333332</v>
      </c>
      <c r="S4">
        <f t="shared" si="2"/>
        <v>0.52677691666666659</v>
      </c>
      <c r="T4">
        <f t="shared" si="2"/>
        <v>0.34042100000000003</v>
      </c>
      <c r="U4">
        <f t="shared" si="2"/>
        <v>0.98798941666666662</v>
      </c>
    </row>
    <row r="5" spans="1:21" x14ac:dyDescent="0.25">
      <c r="A5" s="13" t="s">
        <v>9</v>
      </c>
      <c r="B5" s="14" t="s">
        <v>157</v>
      </c>
      <c r="C5" s="13" t="s">
        <v>158</v>
      </c>
      <c r="D5">
        <v>2</v>
      </c>
      <c r="E5" t="s">
        <v>115</v>
      </c>
      <c r="F5">
        <v>0.89116600000000001</v>
      </c>
      <c r="G5">
        <v>0.71549099999999999</v>
      </c>
      <c r="H5">
        <v>1.2127730000000001</v>
      </c>
      <c r="I5">
        <v>0.181648</v>
      </c>
      <c r="J5">
        <v>0.43117499999999997</v>
      </c>
      <c r="K5">
        <v>0.31250899999999998</v>
      </c>
      <c r="L5">
        <v>0.58125499999999997</v>
      </c>
      <c r="N5" t="s">
        <v>191</v>
      </c>
      <c r="O5">
        <f>AVERAGE(F38:F49)</f>
        <v>0.87065325000000005</v>
      </c>
      <c r="P5">
        <f t="shared" ref="P5:U5" si="3">AVERAGE(G38:G49)</f>
        <v>0.75700149999999999</v>
      </c>
      <c r="Q5">
        <f t="shared" si="3"/>
        <v>1.2047645000000002</v>
      </c>
      <c r="R5">
        <f t="shared" si="3"/>
        <v>0.44627624999999999</v>
      </c>
      <c r="S5">
        <f t="shared" si="3"/>
        <v>0.82383516666666656</v>
      </c>
      <c r="T5">
        <f t="shared" si="3"/>
        <v>0.54849058333333334</v>
      </c>
      <c r="U5">
        <f t="shared" si="3"/>
        <v>0.82501441666666653</v>
      </c>
    </row>
    <row r="6" spans="1:21" x14ac:dyDescent="0.25">
      <c r="A6" s="15" t="s">
        <v>10</v>
      </c>
      <c r="B6" s="14" t="s">
        <v>157</v>
      </c>
      <c r="C6" s="15" t="s">
        <v>156</v>
      </c>
      <c r="D6">
        <v>1</v>
      </c>
      <c r="E6" t="s">
        <v>120</v>
      </c>
      <c r="F6">
        <v>0.86294300000000002</v>
      </c>
      <c r="G6">
        <v>0.73859600000000003</v>
      </c>
      <c r="H6">
        <v>1.251636</v>
      </c>
      <c r="I6">
        <v>0.258469</v>
      </c>
      <c r="J6">
        <v>0.48546299999999998</v>
      </c>
      <c r="K6">
        <v>0.369834</v>
      </c>
      <c r="L6">
        <v>0.698878</v>
      </c>
    </row>
    <row r="7" spans="1:21" x14ac:dyDescent="0.25">
      <c r="A7" s="15" t="s">
        <v>10</v>
      </c>
      <c r="B7" s="14" t="s">
        <v>157</v>
      </c>
      <c r="C7" s="15" t="s">
        <v>156</v>
      </c>
      <c r="D7">
        <v>2</v>
      </c>
      <c r="E7" t="s">
        <v>121</v>
      </c>
      <c r="F7">
        <v>0.84936800000000001</v>
      </c>
      <c r="G7">
        <v>0.73863100000000004</v>
      </c>
      <c r="H7">
        <v>1.249506</v>
      </c>
      <c r="I7">
        <v>0.25742500000000001</v>
      </c>
      <c r="J7">
        <v>0.49298599999999998</v>
      </c>
      <c r="K7">
        <v>0.37861099999999998</v>
      </c>
      <c r="L7">
        <v>0.679921</v>
      </c>
      <c r="M7" t="s">
        <v>193</v>
      </c>
      <c r="N7" t="s">
        <v>188</v>
      </c>
      <c r="O7">
        <f>AVERAGE(F50:F61)</f>
        <v>0.8891709166666667</v>
      </c>
      <c r="P7">
        <f t="shared" ref="P7:U7" si="4">AVERAGE(G50:G61)</f>
        <v>0.73927808333333322</v>
      </c>
      <c r="Q7">
        <f t="shared" si="4"/>
        <v>1.256902</v>
      </c>
      <c r="R7">
        <f t="shared" si="4"/>
        <v>0.36455308333333342</v>
      </c>
      <c r="S7">
        <f t="shared" si="4"/>
        <v>0.86225558333333352</v>
      </c>
      <c r="T7">
        <f t="shared" si="4"/>
        <v>0.59501100000000007</v>
      </c>
      <c r="U7">
        <f t="shared" si="4"/>
        <v>0.62498908333333325</v>
      </c>
    </row>
    <row r="8" spans="1:21" x14ac:dyDescent="0.25">
      <c r="A8" s="15" t="s">
        <v>10</v>
      </c>
      <c r="B8" s="14" t="s">
        <v>157</v>
      </c>
      <c r="C8" s="15" t="s">
        <v>158</v>
      </c>
      <c r="D8">
        <v>1</v>
      </c>
      <c r="E8" t="s">
        <v>118</v>
      </c>
      <c r="F8">
        <v>0.88902499999999995</v>
      </c>
      <c r="G8">
        <v>0.71168100000000001</v>
      </c>
      <c r="H8">
        <v>1.302403</v>
      </c>
      <c r="I8">
        <v>0.282329</v>
      </c>
      <c r="J8">
        <v>0.62555300000000003</v>
      </c>
      <c r="K8">
        <v>0.54804699999999995</v>
      </c>
      <c r="L8">
        <v>0.51515500000000003</v>
      </c>
      <c r="N8" t="s">
        <v>189</v>
      </c>
      <c r="O8" s="28">
        <f>AVERAGE(F62:F73)</f>
        <v>0.91405891666666672</v>
      </c>
      <c r="P8" s="28">
        <f t="shared" ref="P8:U8" si="5">AVERAGE(G62:G73)</f>
        <v>9.8194583333333349E-2</v>
      </c>
      <c r="Q8" s="28">
        <f t="shared" si="5"/>
        <v>0.33532000000000001</v>
      </c>
      <c r="R8" s="28">
        <f t="shared" si="5"/>
        <v>5.8459166666666668E-3</v>
      </c>
      <c r="S8" s="28">
        <f t="shared" si="5"/>
        <v>8.3507500000000012E-2</v>
      </c>
      <c r="T8" s="28">
        <f t="shared" si="5"/>
        <v>0.15212583333333332</v>
      </c>
      <c r="U8" s="28">
        <f t="shared" si="5"/>
        <v>4.0758999999999997E-2</v>
      </c>
    </row>
    <row r="9" spans="1:21" x14ac:dyDescent="0.25">
      <c r="A9" s="15" t="s">
        <v>10</v>
      </c>
      <c r="B9" s="14" t="s">
        <v>157</v>
      </c>
      <c r="C9" s="15" t="s">
        <v>158</v>
      </c>
      <c r="D9">
        <v>2</v>
      </c>
      <c r="E9" t="s">
        <v>119</v>
      </c>
      <c r="F9">
        <v>0.89614700000000003</v>
      </c>
      <c r="G9">
        <v>0.719086</v>
      </c>
      <c r="H9">
        <v>1.2961020000000001</v>
      </c>
      <c r="I9">
        <v>0.27152599999999999</v>
      </c>
      <c r="J9">
        <v>0.62594700000000003</v>
      </c>
      <c r="K9">
        <v>0.54980200000000001</v>
      </c>
      <c r="L9">
        <v>0.49386099999999999</v>
      </c>
      <c r="N9" t="s">
        <v>190</v>
      </c>
      <c r="O9">
        <f>AVERAGE(F74:F85)</f>
        <v>0.89645258333333322</v>
      </c>
      <c r="P9">
        <f t="shared" ref="P9:U9" si="6">AVERAGE(G74:G85)</f>
        <v>0.7670756666666666</v>
      </c>
      <c r="Q9">
        <f t="shared" si="6"/>
        <v>1.2976589999999999</v>
      </c>
      <c r="R9">
        <f t="shared" si="6"/>
        <v>0.19725158333333337</v>
      </c>
      <c r="S9">
        <f t="shared" si="6"/>
        <v>0.46858308333333326</v>
      </c>
      <c r="T9">
        <f t="shared" si="6"/>
        <v>0.32983774999999999</v>
      </c>
      <c r="U9">
        <f t="shared" si="6"/>
        <v>0.59448441666666674</v>
      </c>
    </row>
    <row r="10" spans="1:21" x14ac:dyDescent="0.25">
      <c r="A10" s="16" t="s">
        <v>11</v>
      </c>
      <c r="B10" s="14" t="s">
        <v>157</v>
      </c>
      <c r="C10" s="17" t="s">
        <v>156</v>
      </c>
      <c r="D10">
        <v>1</v>
      </c>
      <c r="E10" s="26" t="s">
        <v>124</v>
      </c>
      <c r="F10" s="26">
        <v>0.87926000000000004</v>
      </c>
      <c r="G10" s="26">
        <v>0.795126</v>
      </c>
      <c r="H10" s="26">
        <v>1.1620490000000001</v>
      </c>
      <c r="I10" s="26">
        <v>0.80830599999999997</v>
      </c>
      <c r="J10" s="26">
        <v>1.6152470000000001</v>
      </c>
      <c r="K10" s="26">
        <v>1.015263</v>
      </c>
      <c r="L10" s="26">
        <v>0.79615400000000003</v>
      </c>
      <c r="M10" s="26"/>
      <c r="N10" t="s">
        <v>191</v>
      </c>
      <c r="O10">
        <f>AVERAGE(F86:F97)</f>
        <v>0.84968416666666657</v>
      </c>
      <c r="P10">
        <f t="shared" ref="P10:U10" si="7">AVERAGE(G86:G97)</f>
        <v>0.74123091666666674</v>
      </c>
      <c r="Q10">
        <f t="shared" si="7"/>
        <v>1.2782292499999999</v>
      </c>
      <c r="R10">
        <f t="shared" si="7"/>
        <v>0.4390020833333334</v>
      </c>
      <c r="S10">
        <f t="shared" si="7"/>
        <v>0.67726158333333331</v>
      </c>
      <c r="T10">
        <f t="shared" si="7"/>
        <v>0.46468633333333331</v>
      </c>
      <c r="U10">
        <f t="shared" si="7"/>
        <v>0.87081358333333325</v>
      </c>
    </row>
    <row r="11" spans="1:21" x14ac:dyDescent="0.25">
      <c r="A11" s="16" t="s">
        <v>11</v>
      </c>
      <c r="B11" s="14" t="s">
        <v>157</v>
      </c>
      <c r="C11" s="17" t="s">
        <v>156</v>
      </c>
      <c r="D11">
        <v>2</v>
      </c>
      <c r="E11" t="s">
        <v>12</v>
      </c>
      <c r="F11">
        <v>0.87509199999999998</v>
      </c>
      <c r="G11">
        <v>0.79609700000000005</v>
      </c>
      <c r="H11">
        <v>1.1560569999999999</v>
      </c>
      <c r="I11">
        <v>0.82785600000000004</v>
      </c>
      <c r="J11">
        <v>1.62286</v>
      </c>
      <c r="K11">
        <v>1.022443</v>
      </c>
      <c r="L11">
        <v>0.80968399999999996</v>
      </c>
    </row>
    <row r="12" spans="1:21" x14ac:dyDescent="0.25">
      <c r="A12" s="16" t="s">
        <v>11</v>
      </c>
      <c r="B12" s="18" t="s">
        <v>157</v>
      </c>
      <c r="C12" s="17" t="s">
        <v>158</v>
      </c>
      <c r="D12">
        <v>1</v>
      </c>
      <c r="E12" t="s">
        <v>122</v>
      </c>
      <c r="F12">
        <v>0.86541500000000005</v>
      </c>
      <c r="G12">
        <v>0.83760500000000004</v>
      </c>
      <c r="H12">
        <v>1.1170089999999999</v>
      </c>
      <c r="I12">
        <v>1.179827</v>
      </c>
      <c r="J12">
        <v>2.1492640000000001</v>
      </c>
      <c r="K12">
        <v>1.3871610000000001</v>
      </c>
      <c r="L12">
        <v>0.85053400000000001</v>
      </c>
      <c r="M12" t="s">
        <v>194</v>
      </c>
      <c r="N12" t="s">
        <v>188</v>
      </c>
      <c r="O12">
        <f>AVERAGE(F2:F13,F50:F61)</f>
        <v>0.87662683333333347</v>
      </c>
      <c r="P12">
        <f t="shared" ref="P12:U12" si="8">AVERAGE(G2:G13,G50:G61)</f>
        <v>0.7482794583333332</v>
      </c>
      <c r="Q12">
        <f t="shared" si="8"/>
        <v>1.234854083333333</v>
      </c>
      <c r="R12">
        <f t="shared" si="8"/>
        <v>0.4283149166666666</v>
      </c>
      <c r="S12">
        <f t="shared" si="8"/>
        <v>0.9094557916666669</v>
      </c>
      <c r="T12">
        <f t="shared" si="8"/>
        <v>0.62546800000000002</v>
      </c>
      <c r="U12">
        <f t="shared" si="8"/>
        <v>0.67108862499999999</v>
      </c>
    </row>
    <row r="13" spans="1:21" x14ac:dyDescent="0.25">
      <c r="A13" s="16" t="s">
        <v>11</v>
      </c>
      <c r="B13" s="18" t="s">
        <v>157</v>
      </c>
      <c r="C13" s="17" t="s">
        <v>158</v>
      </c>
      <c r="D13">
        <v>2</v>
      </c>
      <c r="E13" t="s">
        <v>123</v>
      </c>
      <c r="F13">
        <v>0.86814999999999998</v>
      </c>
      <c r="G13">
        <v>0.82213199999999997</v>
      </c>
      <c r="H13">
        <v>1.109807</v>
      </c>
      <c r="I13">
        <v>1.121532</v>
      </c>
      <c r="J13">
        <v>2.1453440000000001</v>
      </c>
      <c r="K13">
        <v>1.377243</v>
      </c>
      <c r="L13">
        <v>0.81433199999999994</v>
      </c>
      <c r="N13" t="s">
        <v>189</v>
      </c>
      <c r="O13" s="28">
        <f>AVERAGE(F14:F25,F62:F73)</f>
        <v>0.92573325000000006</v>
      </c>
      <c r="P13" s="28">
        <f t="shared" ref="P13:U13" si="9">AVERAGE(G14:G25,G62:G73)</f>
        <v>0.10523424999999996</v>
      </c>
      <c r="Q13" s="28">
        <f t="shared" si="9"/>
        <v>0.29995816666666669</v>
      </c>
      <c r="R13" s="28">
        <f t="shared" si="9"/>
        <v>9.314416666666667E-3</v>
      </c>
      <c r="S13" s="28">
        <f t="shared" si="9"/>
        <v>6.5398999999999999E-2</v>
      </c>
      <c r="T13" s="28">
        <f t="shared" si="9"/>
        <v>0.12274258333333334</v>
      </c>
      <c r="U13" s="28">
        <f t="shared" si="9"/>
        <v>8.6594500000000019E-2</v>
      </c>
    </row>
    <row r="14" spans="1:21" x14ac:dyDescent="0.25">
      <c r="A14" s="13" t="s">
        <v>9</v>
      </c>
      <c r="B14" s="14" t="s">
        <v>159</v>
      </c>
      <c r="C14" s="13" t="s">
        <v>156</v>
      </c>
      <c r="D14">
        <v>1</v>
      </c>
      <c r="E14" t="s">
        <v>127</v>
      </c>
      <c r="F14">
        <v>0.93300499999999997</v>
      </c>
      <c r="G14">
        <v>0.109429</v>
      </c>
      <c r="H14">
        <v>0.29950399999999999</v>
      </c>
      <c r="I14">
        <v>4.516E-3</v>
      </c>
      <c r="J14">
        <v>4.3201000000000003E-2</v>
      </c>
      <c r="K14">
        <v>7.2225999999999999E-2</v>
      </c>
      <c r="L14">
        <v>6.2522999999999995E-2</v>
      </c>
      <c r="N14" t="s">
        <v>190</v>
      </c>
      <c r="O14">
        <f>AVERAGE(F26:F37,F74:F85)</f>
        <v>0.86808120833333346</v>
      </c>
      <c r="P14">
        <f t="shared" ref="P14:U14" si="10">AVERAGE(G26:G37,G74:G85)</f>
        <v>0.78449033333333329</v>
      </c>
      <c r="Q14">
        <f t="shared" si="10"/>
        <v>1.2523277499999999</v>
      </c>
      <c r="R14">
        <f t="shared" si="10"/>
        <v>0.27589170833333332</v>
      </c>
      <c r="S14">
        <f t="shared" si="10"/>
        <v>0.49768000000000007</v>
      </c>
      <c r="T14">
        <f t="shared" si="10"/>
        <v>0.33512937500000001</v>
      </c>
      <c r="U14">
        <f t="shared" si="10"/>
        <v>0.79123691666666651</v>
      </c>
    </row>
    <row r="15" spans="1:21" x14ac:dyDescent="0.25">
      <c r="A15" s="13" t="s">
        <v>9</v>
      </c>
      <c r="B15" s="14" t="s">
        <v>159</v>
      </c>
      <c r="C15" s="13" t="s">
        <v>156</v>
      </c>
      <c r="D15">
        <v>2</v>
      </c>
      <c r="E15" t="s">
        <v>97</v>
      </c>
      <c r="F15">
        <v>0.92107300000000003</v>
      </c>
      <c r="G15">
        <v>0.110342</v>
      </c>
      <c r="H15">
        <v>0.29702899999999999</v>
      </c>
      <c r="I15">
        <v>1.3695000000000001E-2</v>
      </c>
      <c r="J15">
        <v>4.0600999999999998E-2</v>
      </c>
      <c r="K15">
        <v>6.7119999999999999E-2</v>
      </c>
      <c r="L15">
        <v>0.204044</v>
      </c>
      <c r="N15" t="s">
        <v>191</v>
      </c>
      <c r="O15">
        <f>AVERAGE(F38:F49,F86:F97)</f>
        <v>0.86016870833333325</v>
      </c>
      <c r="P15">
        <f t="shared" ref="P15:U15" si="11">AVERAGE(G38:G49,G86:G97)</f>
        <v>0.74911620833333326</v>
      </c>
      <c r="Q15">
        <f t="shared" si="11"/>
        <v>1.2414968749999999</v>
      </c>
      <c r="R15">
        <f t="shared" si="11"/>
        <v>0.44263916666666664</v>
      </c>
      <c r="S15">
        <f t="shared" si="11"/>
        <v>0.75054837499999982</v>
      </c>
      <c r="T15">
        <f t="shared" si="11"/>
        <v>0.50658845833333332</v>
      </c>
      <c r="U15">
        <f t="shared" si="11"/>
        <v>0.84791399999999983</v>
      </c>
    </row>
    <row r="16" spans="1:21" x14ac:dyDescent="0.25">
      <c r="A16" s="13" t="s">
        <v>9</v>
      </c>
      <c r="B16" s="14" t="s">
        <v>159</v>
      </c>
      <c r="C16" s="13" t="s">
        <v>158</v>
      </c>
      <c r="D16">
        <v>1</v>
      </c>
      <c r="E16" t="s">
        <v>125</v>
      </c>
      <c r="F16">
        <v>0.95038699999999998</v>
      </c>
      <c r="G16">
        <v>0.11301899999999999</v>
      </c>
      <c r="H16">
        <v>0.29302499999999998</v>
      </c>
      <c r="I16">
        <v>4.9630000000000004E-3</v>
      </c>
      <c r="J16">
        <v>4.3515999999999999E-2</v>
      </c>
      <c r="K16">
        <v>7.1988999999999997E-2</v>
      </c>
      <c r="L16">
        <v>6.8935999999999997E-2</v>
      </c>
    </row>
    <row r="17" spans="1:21" x14ac:dyDescent="0.25">
      <c r="A17" s="13" t="s">
        <v>9</v>
      </c>
      <c r="B17" s="14" t="s">
        <v>159</v>
      </c>
      <c r="C17" s="13" t="s">
        <v>158</v>
      </c>
      <c r="D17">
        <v>2</v>
      </c>
      <c r="E17" t="s">
        <v>126</v>
      </c>
      <c r="F17">
        <v>0.96057599999999999</v>
      </c>
      <c r="G17">
        <v>0.115422</v>
      </c>
      <c r="H17">
        <v>0.293321</v>
      </c>
      <c r="I17">
        <v>4.9040000000000004E-3</v>
      </c>
      <c r="J17">
        <v>4.2800999999999999E-2</v>
      </c>
      <c r="K17">
        <v>7.1025000000000005E-2</v>
      </c>
      <c r="L17">
        <v>6.905E-2</v>
      </c>
      <c r="M17" t="s">
        <v>192</v>
      </c>
      <c r="N17" t="s">
        <v>195</v>
      </c>
      <c r="O17">
        <f>AVERAGE(F4:F5,F8:F9,F12:F13,F16:F17,F20:F21,F24:F25,F28:F29,F32:F33,F36:F37,F40:F41,F44:F45,F48:F49,)</f>
        <v>0.84824131999999997</v>
      </c>
      <c r="P17">
        <f t="shared" ref="P17:U17" si="12">AVERAGE(G4:G5,G8:G9,G12:G13,G16:G17,G20:G21,G24:G25,G28:G29,G32:G33,G36:G37,G40:G41,G44:G45,G48:G49,)</f>
        <v>0.5751338800000001</v>
      </c>
      <c r="Q17">
        <f t="shared" si="12"/>
        <v>0.91754868000000001</v>
      </c>
      <c r="R17">
        <f t="shared" si="12"/>
        <v>0.37884091999999997</v>
      </c>
      <c r="S17">
        <f t="shared" si="12"/>
        <v>0.68949399999999983</v>
      </c>
      <c r="T17">
        <f t="shared" si="12"/>
        <v>0.48053704000000003</v>
      </c>
      <c r="U17">
        <f t="shared" si="12"/>
        <v>0.61350691999999996</v>
      </c>
    </row>
    <row r="18" spans="1:21" x14ac:dyDescent="0.25">
      <c r="A18" s="15" t="s">
        <v>10</v>
      </c>
      <c r="B18" s="14" t="s">
        <v>159</v>
      </c>
      <c r="C18" s="15" t="s">
        <v>156</v>
      </c>
      <c r="D18">
        <v>1</v>
      </c>
      <c r="E18" t="s">
        <v>103</v>
      </c>
      <c r="F18">
        <v>0.94185399999999997</v>
      </c>
      <c r="G18">
        <v>9.9585999999999994E-2</v>
      </c>
      <c r="H18">
        <v>0.22453300000000001</v>
      </c>
      <c r="I18">
        <v>2.5121999999999998E-2</v>
      </c>
      <c r="J18">
        <v>5.7334000000000003E-2</v>
      </c>
      <c r="K18">
        <v>9.7979999999999998E-2</v>
      </c>
      <c r="L18">
        <v>0.25639600000000001</v>
      </c>
      <c r="N18" t="s">
        <v>196</v>
      </c>
      <c r="O18">
        <f>AVERAGE(F2:F3,F6:F7,F10:F11,F14:F15,F18:F19,F22:F23,F26:F27,F30:F31,F34:F35,F38:F39,F42:F43,F46:F47)</f>
        <v>0.87234200000000006</v>
      </c>
      <c r="P18">
        <f t="shared" ref="P18:U18" si="13">AVERAGE(G2:G3,G6:G7,G10:G11,G14:G15,G18:G19,G22:G23,G26:G27,G30:G31,G34:G35,G38:G39,G42:G43,G46:G47)</f>
        <v>0.61513283333333335</v>
      </c>
      <c r="Q18">
        <f t="shared" si="13"/>
        <v>0.98880187499999994</v>
      </c>
      <c r="R18">
        <f t="shared" si="13"/>
        <v>0.2582079166666667</v>
      </c>
      <c r="S18">
        <f t="shared" si="13"/>
        <v>0.45905637500000002</v>
      </c>
      <c r="T18">
        <f t="shared" si="13"/>
        <v>0.31853854166666673</v>
      </c>
      <c r="U18">
        <f t="shared" si="13"/>
        <v>0.69224129166666659</v>
      </c>
    </row>
    <row r="19" spans="1:21" x14ac:dyDescent="0.25">
      <c r="A19" s="15" t="s">
        <v>10</v>
      </c>
      <c r="B19" s="14" t="s">
        <v>159</v>
      </c>
      <c r="C19" s="15" t="s">
        <v>156</v>
      </c>
      <c r="D19">
        <v>2</v>
      </c>
      <c r="E19" t="s">
        <v>104</v>
      </c>
      <c r="F19">
        <v>0.93955599999999995</v>
      </c>
      <c r="G19">
        <v>0.106333</v>
      </c>
      <c r="H19">
        <v>0.22092600000000001</v>
      </c>
      <c r="I19">
        <v>3.431E-2</v>
      </c>
      <c r="J19">
        <v>5.4016000000000002E-2</v>
      </c>
      <c r="K19">
        <v>0.100699</v>
      </c>
      <c r="L19">
        <v>0.340723</v>
      </c>
    </row>
    <row r="20" spans="1:21" x14ac:dyDescent="0.25">
      <c r="A20" s="15" t="s">
        <v>10</v>
      </c>
      <c r="B20" s="14" t="s">
        <v>159</v>
      </c>
      <c r="C20" s="15" t="s">
        <v>158</v>
      </c>
      <c r="D20">
        <v>1</v>
      </c>
      <c r="E20" t="s">
        <v>98</v>
      </c>
      <c r="F20">
        <v>0.94531500000000002</v>
      </c>
      <c r="G20">
        <v>8.4383E-2</v>
      </c>
      <c r="H20">
        <v>0.100979</v>
      </c>
      <c r="I20">
        <v>3.4898999999999999E-2</v>
      </c>
      <c r="J20">
        <v>7.1604000000000001E-2</v>
      </c>
      <c r="K20">
        <v>0.20572099999999999</v>
      </c>
      <c r="L20">
        <v>0.16964199999999999</v>
      </c>
      <c r="M20" t="s">
        <v>193</v>
      </c>
      <c r="N20" t="s">
        <v>195</v>
      </c>
      <c r="O20">
        <f>AVERAGE(F52:F53,F56:F57,F60:F61,F64:F65,F68:F69,F72:F73,F76:F77,F80:F81,F84:F85,F88:F89,F92:F93,F96:F97)</f>
        <v>0.87407479166666657</v>
      </c>
      <c r="P20">
        <f t="shared" ref="P20:U20" si="14">AVERAGE(G52:G53,G56:G57,G60:G61,G64:G65,G68:G69,G72:G73,G76:G77,G80:G81,G84:G85,G88:G89,G92:G93,G96:G97)</f>
        <v>0.58929508333333336</v>
      </c>
      <c r="Q20">
        <f t="shared" si="14"/>
        <v>1.0500331249999999</v>
      </c>
      <c r="R20">
        <f t="shared" si="14"/>
        <v>0.283914375</v>
      </c>
      <c r="S20">
        <f t="shared" si="14"/>
        <v>0.52888554166666668</v>
      </c>
      <c r="T20">
        <f t="shared" si="14"/>
        <v>0.38272354166666672</v>
      </c>
      <c r="U20">
        <f t="shared" si="14"/>
        <v>0.58206508333333329</v>
      </c>
    </row>
    <row r="21" spans="1:21" x14ac:dyDescent="0.25">
      <c r="A21" s="15" t="s">
        <v>10</v>
      </c>
      <c r="B21" s="14" t="s">
        <v>159</v>
      </c>
      <c r="C21" s="15" t="s">
        <v>158</v>
      </c>
      <c r="D21">
        <v>2</v>
      </c>
      <c r="E21" t="s">
        <v>106</v>
      </c>
      <c r="F21">
        <v>0.96244600000000002</v>
      </c>
      <c r="G21">
        <v>8.5795999999999997E-2</v>
      </c>
      <c r="H21">
        <v>9.9403000000000005E-2</v>
      </c>
      <c r="I21">
        <v>1.0129000000000001E-2</v>
      </c>
      <c r="J21">
        <v>6.9366999999999998E-2</v>
      </c>
      <c r="K21">
        <v>0.207263</v>
      </c>
      <c r="L21">
        <v>4.8870999999999998E-2</v>
      </c>
      <c r="N21" t="s">
        <v>196</v>
      </c>
      <c r="O21">
        <f>AVERAGE(F50:F51,F54:F55,F58:F59,F62:F63,F66:F67,F70:F71,F74:F75,F78:F79,F82:F83,F86:F87,F90:F91,F94:F95)</f>
        <v>0.90060850000000015</v>
      </c>
      <c r="P21">
        <f t="shared" ref="P21:U21" si="15">AVERAGE(G50:G51,G54:G55,G58:G59,G62:G63,G66:G67,G70:G71,G74:G75,G78:G79,G82:G83,G86:G87,G90:G91,G94:G95)</f>
        <v>0.58359454166666658</v>
      </c>
      <c r="Q21">
        <f t="shared" si="15"/>
        <v>1.034022</v>
      </c>
      <c r="R21">
        <f t="shared" si="15"/>
        <v>0.2194119583333333</v>
      </c>
      <c r="S21">
        <f t="shared" si="15"/>
        <v>0.51691833333333337</v>
      </c>
      <c r="T21">
        <f t="shared" si="15"/>
        <v>0.38810691666666669</v>
      </c>
      <c r="U21">
        <f t="shared" si="15"/>
        <v>0.48345795833333322</v>
      </c>
    </row>
    <row r="22" spans="1:21" x14ac:dyDescent="0.25">
      <c r="A22" s="16" t="s">
        <v>11</v>
      </c>
      <c r="B22" s="14" t="s">
        <v>159</v>
      </c>
      <c r="C22" s="17" t="s">
        <v>156</v>
      </c>
      <c r="D22">
        <v>1</v>
      </c>
      <c r="E22" t="s">
        <v>7</v>
      </c>
      <c r="F22">
        <v>0.91056899999999996</v>
      </c>
      <c r="G22">
        <v>0.13018199999999999</v>
      </c>
      <c r="H22">
        <v>0.338646</v>
      </c>
      <c r="I22">
        <v>6.1970000000000003E-3</v>
      </c>
      <c r="J22">
        <v>3.5364E-2</v>
      </c>
      <c r="K22">
        <v>5.3490000000000003E-2</v>
      </c>
      <c r="L22">
        <v>0.115846</v>
      </c>
    </row>
    <row r="23" spans="1:21" x14ac:dyDescent="0.25">
      <c r="A23" s="16" t="s">
        <v>11</v>
      </c>
      <c r="B23" s="14" t="s">
        <v>159</v>
      </c>
      <c r="C23" s="17" t="s">
        <v>156</v>
      </c>
      <c r="D23">
        <v>2</v>
      </c>
      <c r="E23" t="s">
        <v>8</v>
      </c>
      <c r="F23">
        <v>0.92414700000000005</v>
      </c>
      <c r="G23">
        <v>0.132271</v>
      </c>
      <c r="H23">
        <v>0.33863199999999999</v>
      </c>
      <c r="I23">
        <v>3.6900000000000001E-3</v>
      </c>
      <c r="J23">
        <v>3.5257999999999998E-2</v>
      </c>
      <c r="K23">
        <v>5.4024000000000003E-2</v>
      </c>
      <c r="L23">
        <v>6.8293000000000006E-2</v>
      </c>
      <c r="M23" t="s">
        <v>194</v>
      </c>
      <c r="N23" t="s">
        <v>195</v>
      </c>
      <c r="O23">
        <f>AVERAGE(F4:F5,F8:F9,F12:F13,F16:F17,F20:F21,F24:F25,F28:F29,F32:F33,F36:F37,F40:F41,F44:F45,F48:F49,F52:F53,F56:F57,F60:F61,F64:F65,F68:F69,F72:F73,F76:F77,F80:F81,F84:F85,F88:F89,F92:F93,F96:F97)</f>
        <v>0.87882974999999997</v>
      </c>
      <c r="P23">
        <f t="shared" ref="P23:U23" si="16">AVERAGE(G4:G5,G8:G9,G12:G13,G16:G17,G20:G21,G24:G25,G28:G29,G32:G33,G36:G37,G40:G41,G44:G45,G48:G49,G52:G53,G56:G57,G60:G61,G64:G65,G68:G69,G72:G73,G76:G77,G80:G81,G84:G85,G88:G89,G92:G93,G96:G97)</f>
        <v>0.59419643750000006</v>
      </c>
      <c r="Q23">
        <f t="shared" si="16"/>
        <v>1.0029064999999999</v>
      </c>
      <c r="R23" s="29">
        <f t="shared" si="16"/>
        <v>0.33927016666666665</v>
      </c>
      <c r="S23" s="29">
        <f t="shared" si="16"/>
        <v>0.62355422916666647</v>
      </c>
      <c r="T23" s="29">
        <f t="shared" si="16"/>
        <v>0.44164147916666668</v>
      </c>
      <c r="U23" s="29">
        <f t="shared" si="16"/>
        <v>0.61056739583333319</v>
      </c>
    </row>
    <row r="24" spans="1:21" x14ac:dyDescent="0.25">
      <c r="A24" s="16" t="s">
        <v>11</v>
      </c>
      <c r="B24" s="18" t="s">
        <v>159</v>
      </c>
      <c r="C24" s="17" t="s">
        <v>158</v>
      </c>
      <c r="D24">
        <v>1</v>
      </c>
      <c r="E24" t="s">
        <v>5</v>
      </c>
      <c r="F24">
        <v>0.92907700000000004</v>
      </c>
      <c r="G24">
        <v>0.129583</v>
      </c>
      <c r="H24">
        <v>0.33267600000000003</v>
      </c>
      <c r="I24">
        <v>6.2230000000000002E-3</v>
      </c>
      <c r="J24">
        <v>3.7276999999999998E-2</v>
      </c>
      <c r="K24">
        <v>5.9109000000000002E-2</v>
      </c>
      <c r="L24">
        <v>0.105285</v>
      </c>
      <c r="N24" t="s">
        <v>196</v>
      </c>
      <c r="O24">
        <f>AVERAGE(F2:F3,F6:F7,F10:F11,F14:F15,F18:F19,F22:F23,F26:F27,F30:F31,F34:F35,F38:F39,F42:F43,F46:F47,F50:F51,F54:F55,F58:F59,F62:F63,F66:F67,F70:F71,F74:F75,F78:F79,F82:F83,F86:F87,F90:F91,F94:F95)</f>
        <v>0.88647524999999971</v>
      </c>
      <c r="P24">
        <f t="shared" ref="P24:U24" si="17">AVERAGE(G2:G3,G6:G7,G10:G11,G14:G15,G18:G19,G22:G23,G26:G27,G30:G31,G34:G35,G38:G39,G42:G43,G46:G47,G50:G51,G54:G55,G58:G59,G62:G63,G66:G67,G70:G71,G74:G75,G78:G79,G82:G83,G86:G87,G90:G91,G94:G95)</f>
        <v>0.59936368749999991</v>
      </c>
      <c r="Q24">
        <f t="shared" si="17"/>
        <v>1.0114119374999999</v>
      </c>
      <c r="R24">
        <f t="shared" si="17"/>
        <v>0.23880993750000004</v>
      </c>
      <c r="S24">
        <f t="shared" si="17"/>
        <v>0.48798735416666666</v>
      </c>
      <c r="T24">
        <f t="shared" si="17"/>
        <v>0.35332272916666674</v>
      </c>
      <c r="U24">
        <f t="shared" si="17"/>
        <v>0.58784962499999993</v>
      </c>
    </row>
    <row r="25" spans="1:21" x14ac:dyDescent="0.25">
      <c r="A25" s="16" t="s">
        <v>11</v>
      </c>
      <c r="B25" s="18" t="s">
        <v>159</v>
      </c>
      <c r="C25" s="17" t="s">
        <v>158</v>
      </c>
      <c r="D25">
        <v>2</v>
      </c>
      <c r="E25" t="s">
        <v>6</v>
      </c>
      <c r="F25">
        <v>0.93088599999999999</v>
      </c>
      <c r="G25">
        <v>0.130941</v>
      </c>
      <c r="H25">
        <v>0.336482</v>
      </c>
      <c r="I25">
        <v>4.7470000000000004E-3</v>
      </c>
      <c r="J25">
        <v>3.7146999999999999E-2</v>
      </c>
      <c r="K25">
        <v>5.9665999999999997E-2</v>
      </c>
      <c r="L25">
        <v>7.9550999999999997E-2</v>
      </c>
    </row>
    <row r="26" spans="1:21" x14ac:dyDescent="0.25">
      <c r="A26" s="13" t="s">
        <v>9</v>
      </c>
      <c r="B26" s="18" t="s">
        <v>160</v>
      </c>
      <c r="C26" s="13" t="s">
        <v>156</v>
      </c>
      <c r="D26">
        <v>1</v>
      </c>
      <c r="E26" t="s">
        <v>183</v>
      </c>
      <c r="F26">
        <v>0.85743400000000003</v>
      </c>
      <c r="G26">
        <v>0.80182699999999996</v>
      </c>
      <c r="H26">
        <v>1.2379340000000001</v>
      </c>
      <c r="I26">
        <v>0.21964900000000001</v>
      </c>
      <c r="J26">
        <v>0.37076999999999999</v>
      </c>
      <c r="K26">
        <v>0.24565100000000001</v>
      </c>
      <c r="L26">
        <v>0.89415</v>
      </c>
    </row>
    <row r="27" spans="1:21" x14ac:dyDescent="0.25">
      <c r="A27" s="13" t="s">
        <v>9</v>
      </c>
      <c r="B27" s="18" t="s">
        <v>160</v>
      </c>
      <c r="C27" s="13" t="s">
        <v>156</v>
      </c>
      <c r="D27">
        <v>2</v>
      </c>
      <c r="E27" t="s">
        <v>184</v>
      </c>
      <c r="F27">
        <v>0.82425599999999999</v>
      </c>
      <c r="G27">
        <v>0.78640900000000002</v>
      </c>
      <c r="H27">
        <v>1.261924</v>
      </c>
      <c r="I27">
        <v>0.22486900000000001</v>
      </c>
      <c r="J27">
        <v>0.34824500000000003</v>
      </c>
      <c r="K27">
        <v>0.23113800000000001</v>
      </c>
      <c r="L27">
        <v>0.972881</v>
      </c>
    </row>
    <row r="28" spans="1:21" x14ac:dyDescent="0.25">
      <c r="A28" s="13" t="s">
        <v>9</v>
      </c>
      <c r="B28" s="18" t="s">
        <v>160</v>
      </c>
      <c r="C28" s="13" t="s">
        <v>158</v>
      </c>
      <c r="D28">
        <v>1</v>
      </c>
      <c r="E28" s="26" t="s">
        <v>179</v>
      </c>
      <c r="F28" s="26">
        <v>0.85070599999999996</v>
      </c>
      <c r="G28" s="26">
        <v>0.768764</v>
      </c>
      <c r="H28" s="26">
        <v>1.158137</v>
      </c>
      <c r="I28" s="26">
        <v>0.49432900000000002</v>
      </c>
      <c r="J28" s="26">
        <v>0.77506200000000003</v>
      </c>
      <c r="K28" s="26">
        <v>0.48752699999999999</v>
      </c>
      <c r="L28" s="26">
        <v>1.0139530000000001</v>
      </c>
      <c r="M28" s="26"/>
    </row>
    <row r="29" spans="1:21" x14ac:dyDescent="0.25">
      <c r="A29" s="13" t="s">
        <v>9</v>
      </c>
      <c r="B29" s="18" t="s">
        <v>160</v>
      </c>
      <c r="C29" s="13" t="s">
        <v>158</v>
      </c>
      <c r="D29">
        <v>2</v>
      </c>
      <c r="E29" t="s">
        <v>180</v>
      </c>
      <c r="F29">
        <v>0.80722700000000003</v>
      </c>
      <c r="G29">
        <v>0.75245700000000004</v>
      </c>
      <c r="H29">
        <v>1.1626829999999999</v>
      </c>
      <c r="I29">
        <v>0.59623199999999998</v>
      </c>
      <c r="J29">
        <v>0.80221200000000004</v>
      </c>
      <c r="K29">
        <v>0.493232</v>
      </c>
      <c r="L29">
        <v>1.2088270000000001</v>
      </c>
    </row>
    <row r="30" spans="1:21" x14ac:dyDescent="0.25">
      <c r="A30" s="16" t="s">
        <v>10</v>
      </c>
      <c r="B30" s="18" t="s">
        <v>160</v>
      </c>
      <c r="C30" s="16" t="s">
        <v>156</v>
      </c>
      <c r="D30">
        <v>1</v>
      </c>
      <c r="E30" t="s">
        <v>187</v>
      </c>
      <c r="F30">
        <v>0.85414000000000001</v>
      </c>
      <c r="G30">
        <v>0.82240100000000005</v>
      </c>
      <c r="H30">
        <v>1.2648189999999999</v>
      </c>
      <c r="I30">
        <v>0.14318700000000001</v>
      </c>
      <c r="J30">
        <v>0.26737100000000003</v>
      </c>
      <c r="K30">
        <v>0.18392500000000001</v>
      </c>
      <c r="L30">
        <v>0.77851000000000004</v>
      </c>
    </row>
    <row r="31" spans="1:21" x14ac:dyDescent="0.25">
      <c r="A31" s="16" t="s">
        <v>10</v>
      </c>
      <c r="B31" s="18" t="s">
        <v>160</v>
      </c>
      <c r="C31" s="16" t="s">
        <v>156</v>
      </c>
      <c r="D31">
        <v>2</v>
      </c>
      <c r="E31" t="s">
        <v>48</v>
      </c>
      <c r="F31">
        <v>0.82337400000000005</v>
      </c>
      <c r="G31">
        <v>0.81174900000000005</v>
      </c>
      <c r="H31">
        <v>1.298022</v>
      </c>
      <c r="I31">
        <v>0.16092500000000001</v>
      </c>
      <c r="J31">
        <v>0.27192499999999997</v>
      </c>
      <c r="K31">
        <v>0.190915</v>
      </c>
      <c r="L31">
        <v>0.84291499999999997</v>
      </c>
    </row>
    <row r="32" spans="1:21" x14ac:dyDescent="0.25">
      <c r="A32" s="16" t="s">
        <v>10</v>
      </c>
      <c r="B32" s="18" t="s">
        <v>160</v>
      </c>
      <c r="C32" s="16" t="s">
        <v>158</v>
      </c>
      <c r="D32">
        <v>1</v>
      </c>
      <c r="E32" t="s">
        <v>185</v>
      </c>
      <c r="F32">
        <v>0.86790699999999998</v>
      </c>
      <c r="G32">
        <v>0.79746799999999995</v>
      </c>
      <c r="H32">
        <v>1.268427</v>
      </c>
      <c r="I32">
        <v>0.171708</v>
      </c>
      <c r="J32">
        <v>0.324716</v>
      </c>
      <c r="K32">
        <v>0.239569</v>
      </c>
      <c r="L32">
        <v>0.71673699999999996</v>
      </c>
    </row>
    <row r="33" spans="1:12" x14ac:dyDescent="0.25">
      <c r="A33" s="16" t="s">
        <v>10</v>
      </c>
      <c r="B33" s="18" t="s">
        <v>160</v>
      </c>
      <c r="C33" s="16" t="s">
        <v>158</v>
      </c>
      <c r="D33">
        <v>2</v>
      </c>
      <c r="E33" t="s">
        <v>186</v>
      </c>
      <c r="F33">
        <v>0.85426599999999997</v>
      </c>
      <c r="G33">
        <v>0.80134700000000003</v>
      </c>
      <c r="H33">
        <v>1.26173</v>
      </c>
      <c r="I33">
        <v>0.20230400000000001</v>
      </c>
      <c r="J33">
        <v>0.324876</v>
      </c>
      <c r="K33">
        <v>0.24019599999999999</v>
      </c>
      <c r="L33">
        <v>0.84224500000000002</v>
      </c>
    </row>
    <row r="34" spans="1:12" x14ac:dyDescent="0.25">
      <c r="A34" s="16" t="s">
        <v>11</v>
      </c>
      <c r="B34" s="18" t="s">
        <v>160</v>
      </c>
      <c r="C34" s="17" t="s">
        <v>156</v>
      </c>
      <c r="D34">
        <v>1</v>
      </c>
      <c r="E34" t="s">
        <v>50</v>
      </c>
      <c r="F34">
        <v>0.830148</v>
      </c>
      <c r="G34">
        <v>0.829322</v>
      </c>
      <c r="H34">
        <v>1.1705159999999999</v>
      </c>
      <c r="I34">
        <v>0.30355799999999999</v>
      </c>
      <c r="J34">
        <v>0.40106799999999998</v>
      </c>
      <c r="K34">
        <v>0.26063799999999998</v>
      </c>
      <c r="L34">
        <v>1.1646730000000001</v>
      </c>
    </row>
    <row r="35" spans="1:12" x14ac:dyDescent="0.25">
      <c r="A35" s="16" t="s">
        <v>11</v>
      </c>
      <c r="B35" s="18" t="s">
        <v>160</v>
      </c>
      <c r="C35" s="17" t="s">
        <v>156</v>
      </c>
      <c r="D35">
        <v>2</v>
      </c>
      <c r="E35" t="s">
        <v>51</v>
      </c>
      <c r="F35">
        <v>0.83743000000000001</v>
      </c>
      <c r="G35">
        <v>0.81893899999999997</v>
      </c>
      <c r="H35">
        <v>1.186464</v>
      </c>
      <c r="I35">
        <v>0.29441499999999998</v>
      </c>
      <c r="J35">
        <v>0.40831299999999998</v>
      </c>
      <c r="K35">
        <v>0.26656600000000003</v>
      </c>
      <c r="L35">
        <v>1.104474</v>
      </c>
    </row>
    <row r="36" spans="1:12" x14ac:dyDescent="0.25">
      <c r="A36" s="16" t="s">
        <v>11</v>
      </c>
      <c r="B36" s="18" t="s">
        <v>160</v>
      </c>
      <c r="C36" s="17" t="s">
        <v>158</v>
      </c>
      <c r="D36">
        <v>1</v>
      </c>
      <c r="E36" t="s">
        <v>143</v>
      </c>
      <c r="F36">
        <v>0.83280500000000002</v>
      </c>
      <c r="G36">
        <v>0.82358399999999998</v>
      </c>
      <c r="H36">
        <v>1.1077410000000001</v>
      </c>
      <c r="I36">
        <v>0.74656199999999995</v>
      </c>
      <c r="J36">
        <v>1.025552</v>
      </c>
      <c r="K36">
        <v>0.629718</v>
      </c>
      <c r="L36">
        <v>1.1855500000000001</v>
      </c>
    </row>
    <row r="37" spans="1:12" x14ac:dyDescent="0.25">
      <c r="A37" s="16" t="s">
        <v>11</v>
      </c>
      <c r="B37" s="18" t="s">
        <v>160</v>
      </c>
      <c r="C37" s="17" t="s">
        <v>158</v>
      </c>
      <c r="D37">
        <v>2</v>
      </c>
      <c r="E37" t="s">
        <v>144</v>
      </c>
      <c r="F37">
        <v>0.83682500000000004</v>
      </c>
      <c r="G37">
        <v>0.80859300000000001</v>
      </c>
      <c r="H37">
        <v>1.105561</v>
      </c>
      <c r="I37">
        <v>0.69664400000000004</v>
      </c>
      <c r="J37">
        <v>1.0012129999999999</v>
      </c>
      <c r="K37">
        <v>0.615977</v>
      </c>
      <c r="L37">
        <v>1.1309579999999999</v>
      </c>
    </row>
    <row r="38" spans="1:12" x14ac:dyDescent="0.25">
      <c r="A38" s="13" t="s">
        <v>9</v>
      </c>
      <c r="B38" s="18" t="s">
        <v>161</v>
      </c>
      <c r="C38" s="13" t="s">
        <v>156</v>
      </c>
      <c r="D38">
        <v>1</v>
      </c>
      <c r="E38" t="s">
        <v>181</v>
      </c>
      <c r="F38">
        <v>0.84497299999999997</v>
      </c>
      <c r="G38">
        <v>0.79023699999999997</v>
      </c>
      <c r="H38">
        <v>1.2177089999999999</v>
      </c>
      <c r="I38">
        <v>0.51899399999999996</v>
      </c>
      <c r="J38">
        <v>0.69447800000000004</v>
      </c>
      <c r="K38">
        <v>0.46126600000000001</v>
      </c>
      <c r="L38">
        <v>1.1251519999999999</v>
      </c>
    </row>
    <row r="39" spans="1:12" x14ac:dyDescent="0.25">
      <c r="A39" s="13" t="s">
        <v>9</v>
      </c>
      <c r="B39" s="18" t="s">
        <v>161</v>
      </c>
      <c r="C39" s="13" t="s">
        <v>156</v>
      </c>
      <c r="D39">
        <v>2</v>
      </c>
      <c r="E39" t="s">
        <v>182</v>
      </c>
      <c r="F39">
        <v>0.86875100000000005</v>
      </c>
      <c r="G39">
        <v>0.78265300000000004</v>
      </c>
      <c r="H39">
        <v>1.2183390000000001</v>
      </c>
      <c r="I39">
        <v>0.37000699999999997</v>
      </c>
      <c r="J39">
        <v>0.65040699999999996</v>
      </c>
      <c r="K39">
        <v>0.41879</v>
      </c>
      <c r="L39">
        <v>0.88351400000000002</v>
      </c>
    </row>
    <row r="40" spans="1:12" x14ac:dyDescent="0.25">
      <c r="A40" s="13" t="s">
        <v>9</v>
      </c>
      <c r="B40" s="18" t="s">
        <v>161</v>
      </c>
      <c r="C40" s="13" t="s">
        <v>158</v>
      </c>
      <c r="D40">
        <v>1</v>
      </c>
      <c r="E40" t="s">
        <v>177</v>
      </c>
      <c r="F40">
        <v>0.87187999999999999</v>
      </c>
      <c r="G40">
        <v>0.72785200000000005</v>
      </c>
      <c r="H40">
        <v>1.1795329999999999</v>
      </c>
      <c r="I40">
        <v>0.67477900000000002</v>
      </c>
      <c r="J40">
        <v>1.3318209999999999</v>
      </c>
      <c r="K40">
        <v>0.80074999999999996</v>
      </c>
      <c r="L40">
        <v>0.84268399999999999</v>
      </c>
    </row>
    <row r="41" spans="1:12" x14ac:dyDescent="0.25">
      <c r="A41" s="13" t="s">
        <v>9</v>
      </c>
      <c r="B41" s="18" t="s">
        <v>161</v>
      </c>
      <c r="C41" s="13" t="s">
        <v>158</v>
      </c>
      <c r="D41">
        <v>2</v>
      </c>
      <c r="E41" t="s">
        <v>178</v>
      </c>
      <c r="F41">
        <v>0.87358599999999997</v>
      </c>
      <c r="G41">
        <v>0.72640700000000002</v>
      </c>
      <c r="H41">
        <v>1.177716</v>
      </c>
      <c r="I41">
        <v>0.67064199999999996</v>
      </c>
      <c r="J41">
        <v>1.324157</v>
      </c>
      <c r="K41">
        <v>0.78930500000000003</v>
      </c>
      <c r="L41">
        <v>0.849661</v>
      </c>
    </row>
    <row r="42" spans="1:12" x14ac:dyDescent="0.25">
      <c r="A42" s="16" t="s">
        <v>10</v>
      </c>
      <c r="B42" s="18" t="s">
        <v>161</v>
      </c>
      <c r="C42" s="16" t="s">
        <v>156</v>
      </c>
      <c r="D42">
        <v>1</v>
      </c>
      <c r="E42" t="s">
        <v>3</v>
      </c>
      <c r="F42">
        <v>0.87931999999999999</v>
      </c>
      <c r="G42">
        <v>0.74903699999999995</v>
      </c>
      <c r="H42">
        <v>1.223975</v>
      </c>
      <c r="I42">
        <v>0.26334999999999997</v>
      </c>
      <c r="J42">
        <v>0.56727300000000003</v>
      </c>
      <c r="K42">
        <v>0.39362900000000001</v>
      </c>
      <c r="L42">
        <v>0.66903000000000001</v>
      </c>
    </row>
    <row r="43" spans="1:12" x14ac:dyDescent="0.25">
      <c r="A43" s="16" t="s">
        <v>10</v>
      </c>
      <c r="B43" s="18" t="s">
        <v>161</v>
      </c>
      <c r="C43" s="16" t="s">
        <v>156</v>
      </c>
      <c r="D43">
        <v>2</v>
      </c>
      <c r="E43" t="s">
        <v>4</v>
      </c>
      <c r="F43">
        <v>0.86521899999999996</v>
      </c>
      <c r="G43">
        <v>0.76222000000000001</v>
      </c>
      <c r="H43">
        <v>1.2328730000000001</v>
      </c>
      <c r="I43">
        <v>0.32440799999999997</v>
      </c>
      <c r="J43">
        <v>0.59615600000000002</v>
      </c>
      <c r="K43">
        <v>0.42221700000000001</v>
      </c>
      <c r="L43">
        <v>0.76834400000000003</v>
      </c>
    </row>
    <row r="44" spans="1:12" x14ac:dyDescent="0.25">
      <c r="A44" s="16" t="s">
        <v>10</v>
      </c>
      <c r="B44" s="18" t="s">
        <v>161</v>
      </c>
      <c r="C44" s="16" t="s">
        <v>158</v>
      </c>
      <c r="D44">
        <v>1</v>
      </c>
      <c r="E44" t="s">
        <v>107</v>
      </c>
      <c r="F44">
        <v>0.88323099999999999</v>
      </c>
      <c r="G44">
        <v>0.72333999999999998</v>
      </c>
      <c r="H44">
        <v>1.188396</v>
      </c>
      <c r="I44">
        <v>0.47683700000000001</v>
      </c>
      <c r="J44">
        <v>1.033237</v>
      </c>
      <c r="K44">
        <v>0.73528899999999997</v>
      </c>
      <c r="L44">
        <v>0.64850300000000005</v>
      </c>
    </row>
    <row r="45" spans="1:12" x14ac:dyDescent="0.25">
      <c r="A45" s="16" t="s">
        <v>10</v>
      </c>
      <c r="B45" s="18" t="s">
        <v>161</v>
      </c>
      <c r="C45" s="16" t="s">
        <v>158</v>
      </c>
      <c r="D45">
        <v>2</v>
      </c>
      <c r="E45" t="s">
        <v>102</v>
      </c>
      <c r="F45">
        <v>0.88113399999999997</v>
      </c>
      <c r="G45">
        <v>0.72564200000000001</v>
      </c>
      <c r="H45">
        <v>1.1921850000000001</v>
      </c>
      <c r="I45">
        <v>0.496784</v>
      </c>
      <c r="J45">
        <v>1.041102</v>
      </c>
      <c r="K45">
        <v>0.74678599999999995</v>
      </c>
      <c r="L45">
        <v>0.66522999999999999</v>
      </c>
    </row>
    <row r="46" spans="1:12" x14ac:dyDescent="0.25">
      <c r="A46" s="16" t="s">
        <v>11</v>
      </c>
      <c r="B46" s="18" t="s">
        <v>161</v>
      </c>
      <c r="C46" s="17" t="s">
        <v>156</v>
      </c>
      <c r="D46">
        <v>1</v>
      </c>
      <c r="E46" t="s">
        <v>145</v>
      </c>
      <c r="F46">
        <v>0.87072899999999998</v>
      </c>
      <c r="G46">
        <v>0.77908999999999995</v>
      </c>
      <c r="H46">
        <v>1.2131259999999999</v>
      </c>
      <c r="I46">
        <v>0.31638300000000003</v>
      </c>
      <c r="J46">
        <v>0.55073499999999997</v>
      </c>
      <c r="K46">
        <v>0.36865900000000001</v>
      </c>
      <c r="L46">
        <v>0.85819900000000005</v>
      </c>
    </row>
    <row r="47" spans="1:12" x14ac:dyDescent="0.25">
      <c r="A47" s="16" t="s">
        <v>11</v>
      </c>
      <c r="B47" s="18" t="s">
        <v>161</v>
      </c>
      <c r="C47" s="17" t="s">
        <v>156</v>
      </c>
      <c r="D47">
        <v>2</v>
      </c>
      <c r="E47" t="s">
        <v>49</v>
      </c>
      <c r="F47">
        <v>0.86635399999999996</v>
      </c>
      <c r="G47">
        <v>0.77592099999999997</v>
      </c>
      <c r="H47">
        <v>1.2093560000000001</v>
      </c>
      <c r="I47">
        <v>0.33565899999999999</v>
      </c>
      <c r="J47">
        <v>0.55522800000000005</v>
      </c>
      <c r="K47">
        <v>0.37603799999999998</v>
      </c>
      <c r="L47">
        <v>0.89261999999999997</v>
      </c>
    </row>
    <row r="48" spans="1:12" x14ac:dyDescent="0.25">
      <c r="A48" s="16" t="s">
        <v>11</v>
      </c>
      <c r="B48" s="18" t="s">
        <v>161</v>
      </c>
      <c r="C48" s="17" t="s">
        <v>158</v>
      </c>
      <c r="D48">
        <v>1</v>
      </c>
      <c r="E48" t="s">
        <v>31</v>
      </c>
      <c r="F48">
        <v>0.87018700000000004</v>
      </c>
      <c r="G48">
        <v>0.77229400000000004</v>
      </c>
      <c r="H48">
        <v>1.2028449999999999</v>
      </c>
      <c r="I48">
        <v>0.46631600000000001</v>
      </c>
      <c r="J48">
        <v>0.77431099999999997</v>
      </c>
      <c r="K48">
        <v>0.54019200000000001</v>
      </c>
      <c r="L48">
        <v>0.86324000000000001</v>
      </c>
    </row>
    <row r="49" spans="1:12" x14ac:dyDescent="0.25">
      <c r="A49" s="16" t="s">
        <v>11</v>
      </c>
      <c r="B49" s="18" t="s">
        <v>161</v>
      </c>
      <c r="C49" s="17" t="s">
        <v>158</v>
      </c>
      <c r="D49">
        <v>2</v>
      </c>
      <c r="E49" t="s">
        <v>32</v>
      </c>
      <c r="F49">
        <v>0.872475</v>
      </c>
      <c r="G49">
        <v>0.76932500000000004</v>
      </c>
      <c r="H49">
        <v>1.2011210000000001</v>
      </c>
      <c r="I49">
        <v>0.44115599999999999</v>
      </c>
      <c r="J49">
        <v>0.76711700000000005</v>
      </c>
      <c r="K49">
        <v>0.52896600000000005</v>
      </c>
      <c r="L49">
        <v>0.83399599999999996</v>
      </c>
    </row>
    <row r="50" spans="1:12" x14ac:dyDescent="0.25">
      <c r="A50" s="1" t="s">
        <v>163</v>
      </c>
      <c r="B50" s="2" t="s">
        <v>155</v>
      </c>
      <c r="C50" s="1" t="s">
        <v>156</v>
      </c>
      <c r="D50">
        <v>1</v>
      </c>
      <c r="E50" t="s">
        <v>112</v>
      </c>
      <c r="F50">
        <v>0.85954399999999997</v>
      </c>
      <c r="G50">
        <v>0.75255499999999997</v>
      </c>
      <c r="H50">
        <v>1.2714570000000001</v>
      </c>
      <c r="I50">
        <v>0.40738099999999999</v>
      </c>
      <c r="J50">
        <v>0.85236599999999996</v>
      </c>
      <c r="K50">
        <v>0.57667800000000002</v>
      </c>
      <c r="L50">
        <v>0.70642700000000003</v>
      </c>
    </row>
    <row r="51" spans="1:12" x14ac:dyDescent="0.25">
      <c r="A51" s="1" t="s">
        <v>163</v>
      </c>
      <c r="B51" s="2" t="s">
        <v>155</v>
      </c>
      <c r="C51" s="1" t="s">
        <v>156</v>
      </c>
      <c r="D51">
        <v>2</v>
      </c>
      <c r="E51" t="s">
        <v>113</v>
      </c>
      <c r="F51">
        <v>0.86028099999999996</v>
      </c>
      <c r="G51">
        <v>0.75012400000000001</v>
      </c>
      <c r="H51">
        <v>1.2675730000000001</v>
      </c>
      <c r="I51">
        <v>0.41362100000000002</v>
      </c>
      <c r="J51">
        <v>0.850414</v>
      </c>
      <c r="K51">
        <v>0.57180900000000001</v>
      </c>
      <c r="L51">
        <v>0.723356</v>
      </c>
    </row>
    <row r="52" spans="1:12" x14ac:dyDescent="0.25">
      <c r="A52" s="1" t="s">
        <v>163</v>
      </c>
      <c r="B52" s="3" t="s">
        <v>157</v>
      </c>
      <c r="C52" s="1" t="s">
        <v>158</v>
      </c>
      <c r="D52">
        <v>1</v>
      </c>
      <c r="E52" t="s">
        <v>108</v>
      </c>
      <c r="F52">
        <v>0.90252399999999999</v>
      </c>
      <c r="G52">
        <v>0.73904700000000001</v>
      </c>
      <c r="H52">
        <v>1.243487</v>
      </c>
      <c r="I52">
        <v>0.32769199999999998</v>
      </c>
      <c r="J52">
        <v>0.84672400000000003</v>
      </c>
      <c r="K52">
        <v>0.57824600000000004</v>
      </c>
      <c r="L52">
        <v>0.56669899999999995</v>
      </c>
    </row>
    <row r="53" spans="1:12" x14ac:dyDescent="0.25">
      <c r="A53" s="1" t="s">
        <v>163</v>
      </c>
      <c r="B53" s="3" t="s">
        <v>157</v>
      </c>
      <c r="C53" s="1" t="s">
        <v>158</v>
      </c>
      <c r="D53">
        <v>2</v>
      </c>
      <c r="E53" t="s">
        <v>109</v>
      </c>
      <c r="F53">
        <v>0.88583299999999998</v>
      </c>
      <c r="G53">
        <v>0.752691</v>
      </c>
      <c r="H53">
        <v>1.260886</v>
      </c>
      <c r="I53">
        <v>0.40474900000000003</v>
      </c>
      <c r="J53">
        <v>0.86135200000000001</v>
      </c>
      <c r="K53">
        <v>0.58337099999999997</v>
      </c>
      <c r="L53">
        <v>0.69381099999999996</v>
      </c>
    </row>
    <row r="54" spans="1:12" x14ac:dyDescent="0.25">
      <c r="A54" s="4" t="s">
        <v>164</v>
      </c>
      <c r="B54" s="3" t="s">
        <v>157</v>
      </c>
      <c r="C54" s="4" t="s">
        <v>156</v>
      </c>
      <c r="D54">
        <v>1</v>
      </c>
      <c r="E54" t="s">
        <v>132</v>
      </c>
      <c r="F54">
        <v>0.90517899999999996</v>
      </c>
      <c r="G54">
        <v>0.745641</v>
      </c>
      <c r="H54">
        <v>1.2297039999999999</v>
      </c>
      <c r="I54">
        <v>0.444102</v>
      </c>
      <c r="J54">
        <v>1.177486</v>
      </c>
      <c r="K54">
        <v>0.80878399999999995</v>
      </c>
      <c r="L54">
        <v>0.54909799999999997</v>
      </c>
    </row>
    <row r="55" spans="1:12" x14ac:dyDescent="0.25">
      <c r="A55" s="4" t="s">
        <v>164</v>
      </c>
      <c r="B55" s="3" t="s">
        <v>157</v>
      </c>
      <c r="C55" s="4" t="s">
        <v>156</v>
      </c>
      <c r="D55">
        <v>2</v>
      </c>
      <c r="E55" t="s">
        <v>133</v>
      </c>
      <c r="F55">
        <v>0.89910199999999996</v>
      </c>
      <c r="G55">
        <v>0.74770999999999999</v>
      </c>
      <c r="H55">
        <v>1.226397</v>
      </c>
      <c r="I55">
        <v>0.46543600000000002</v>
      </c>
      <c r="J55">
        <v>1.1659250000000001</v>
      </c>
      <c r="K55">
        <v>0.79560799999999998</v>
      </c>
      <c r="L55">
        <v>0.58500600000000003</v>
      </c>
    </row>
    <row r="56" spans="1:12" x14ac:dyDescent="0.25">
      <c r="A56" s="4" t="s">
        <v>164</v>
      </c>
      <c r="B56" s="3" t="s">
        <v>157</v>
      </c>
      <c r="C56" s="5" t="s">
        <v>158</v>
      </c>
      <c r="D56">
        <v>1</v>
      </c>
      <c r="E56" t="s">
        <v>128</v>
      </c>
      <c r="F56">
        <v>0.90504099999999998</v>
      </c>
      <c r="G56">
        <v>0.72076600000000002</v>
      </c>
      <c r="H56">
        <v>1.226942</v>
      </c>
      <c r="I56">
        <v>0.44594400000000001</v>
      </c>
      <c r="J56">
        <v>1.2151430000000001</v>
      </c>
      <c r="K56">
        <v>0.864757</v>
      </c>
      <c r="L56">
        <v>0.51568800000000004</v>
      </c>
    </row>
    <row r="57" spans="1:12" x14ac:dyDescent="0.25">
      <c r="A57" s="4" t="s">
        <v>164</v>
      </c>
      <c r="B57" s="3" t="s">
        <v>157</v>
      </c>
      <c r="C57" s="5" t="s">
        <v>158</v>
      </c>
      <c r="D57">
        <v>2</v>
      </c>
      <c r="E57" t="s">
        <v>129</v>
      </c>
      <c r="F57">
        <v>0.90456800000000004</v>
      </c>
      <c r="G57">
        <v>0.74271600000000004</v>
      </c>
      <c r="H57">
        <v>1.2454350000000001</v>
      </c>
      <c r="I57">
        <v>0.38012899999999999</v>
      </c>
      <c r="J57">
        <v>1.0242150000000001</v>
      </c>
      <c r="K57">
        <v>0.70596400000000004</v>
      </c>
      <c r="L57">
        <v>0.53845399999999999</v>
      </c>
    </row>
    <row r="58" spans="1:12" x14ac:dyDescent="0.25">
      <c r="A58" s="6" t="s">
        <v>165</v>
      </c>
      <c r="B58" s="3" t="s">
        <v>157</v>
      </c>
      <c r="C58" s="7" t="s">
        <v>156</v>
      </c>
      <c r="D58">
        <v>1</v>
      </c>
      <c r="E58" t="s">
        <v>140</v>
      </c>
      <c r="F58">
        <v>0.89437500000000003</v>
      </c>
      <c r="G58">
        <v>0.71866600000000003</v>
      </c>
      <c r="H58">
        <v>1.271188</v>
      </c>
      <c r="I58">
        <v>0.246452</v>
      </c>
      <c r="J58">
        <v>0.56554800000000005</v>
      </c>
      <c r="K58">
        <v>0.40975</v>
      </c>
      <c r="L58">
        <v>0.60146999999999995</v>
      </c>
    </row>
    <row r="59" spans="1:12" x14ac:dyDescent="0.25">
      <c r="A59" s="6" t="s">
        <v>165</v>
      </c>
      <c r="B59" s="3" t="s">
        <v>157</v>
      </c>
      <c r="C59" s="7" t="s">
        <v>156</v>
      </c>
      <c r="D59">
        <v>2</v>
      </c>
      <c r="E59" t="s">
        <v>141</v>
      </c>
      <c r="F59">
        <v>0.88403100000000001</v>
      </c>
      <c r="G59">
        <v>0.71384099999999995</v>
      </c>
      <c r="H59">
        <v>1.2669919999999999</v>
      </c>
      <c r="I59">
        <v>0.27290799999999998</v>
      </c>
      <c r="J59">
        <v>0.55220499999999995</v>
      </c>
      <c r="K59">
        <v>0.401669</v>
      </c>
      <c r="L59">
        <v>0.67943399999999998</v>
      </c>
    </row>
    <row r="60" spans="1:12" x14ac:dyDescent="0.25">
      <c r="A60" s="6" t="s">
        <v>165</v>
      </c>
      <c r="B60" s="8" t="s">
        <v>157</v>
      </c>
      <c r="C60" s="7" t="s">
        <v>158</v>
      </c>
      <c r="D60">
        <v>1</v>
      </c>
      <c r="E60" t="s">
        <v>136</v>
      </c>
      <c r="F60">
        <v>0.87975599999999998</v>
      </c>
      <c r="G60">
        <v>0.72116599999999997</v>
      </c>
      <c r="H60">
        <v>1.2679050000000001</v>
      </c>
      <c r="I60">
        <v>0.30643599999999999</v>
      </c>
      <c r="J60">
        <v>0.63303699999999996</v>
      </c>
      <c r="K60">
        <v>0.443527</v>
      </c>
      <c r="L60">
        <v>0.69090700000000005</v>
      </c>
    </row>
    <row r="61" spans="1:12" x14ac:dyDescent="0.25">
      <c r="A61" s="6" t="s">
        <v>165</v>
      </c>
      <c r="B61" s="8" t="s">
        <v>157</v>
      </c>
      <c r="C61" s="7" t="s">
        <v>158</v>
      </c>
      <c r="D61">
        <v>2</v>
      </c>
      <c r="E61" t="s">
        <v>137</v>
      </c>
      <c r="F61">
        <v>0.88981699999999997</v>
      </c>
      <c r="G61">
        <v>0.76641400000000004</v>
      </c>
      <c r="H61">
        <v>1.3048580000000001</v>
      </c>
      <c r="I61">
        <v>0.25978699999999999</v>
      </c>
      <c r="J61">
        <v>0.60265199999999997</v>
      </c>
      <c r="K61">
        <v>0.39996900000000002</v>
      </c>
      <c r="L61">
        <v>0.64951899999999996</v>
      </c>
    </row>
    <row r="62" spans="1:12" x14ac:dyDescent="0.25">
      <c r="A62" s="1" t="s">
        <v>163</v>
      </c>
      <c r="B62" s="2" t="s">
        <v>159</v>
      </c>
      <c r="C62" s="1" t="s">
        <v>156</v>
      </c>
      <c r="D62">
        <v>1</v>
      </c>
      <c r="E62" t="s">
        <v>110</v>
      </c>
      <c r="F62">
        <v>0.92105499999999996</v>
      </c>
      <c r="G62">
        <v>9.9859000000000003E-2</v>
      </c>
      <c r="H62">
        <v>0.28567199999999998</v>
      </c>
      <c r="I62">
        <v>1.0754E-2</v>
      </c>
      <c r="J62">
        <v>7.6818999999999998E-2</v>
      </c>
      <c r="K62">
        <v>0.143371</v>
      </c>
      <c r="L62">
        <v>7.5009000000000006E-2</v>
      </c>
    </row>
    <row r="63" spans="1:12" x14ac:dyDescent="0.25">
      <c r="A63" s="1" t="s">
        <v>163</v>
      </c>
      <c r="B63" s="2" t="s">
        <v>159</v>
      </c>
      <c r="C63" s="1" t="s">
        <v>156</v>
      </c>
      <c r="D63">
        <v>2</v>
      </c>
      <c r="E63" t="s">
        <v>111</v>
      </c>
      <c r="F63">
        <v>0.93464800000000003</v>
      </c>
      <c r="G63">
        <v>9.425E-2</v>
      </c>
      <c r="H63">
        <v>0.28095500000000001</v>
      </c>
      <c r="I63">
        <v>7.9539999999999993E-3</v>
      </c>
      <c r="J63">
        <v>7.5825000000000004E-2</v>
      </c>
      <c r="K63">
        <v>0.14315800000000001</v>
      </c>
      <c r="L63">
        <v>5.5559999999999998E-2</v>
      </c>
    </row>
    <row r="64" spans="1:12" x14ac:dyDescent="0.25">
      <c r="A64" s="1" t="s">
        <v>163</v>
      </c>
      <c r="B64" s="2" t="s">
        <v>159</v>
      </c>
      <c r="C64" s="1" t="s">
        <v>158</v>
      </c>
      <c r="D64">
        <v>1</v>
      </c>
      <c r="E64" t="s">
        <v>100</v>
      </c>
      <c r="F64">
        <v>0.80668200000000001</v>
      </c>
      <c r="G64">
        <v>9.9864999999999995E-2</v>
      </c>
      <c r="H64">
        <v>0.254772</v>
      </c>
      <c r="I64">
        <v>1.1351E-2</v>
      </c>
      <c r="J64">
        <v>7.6133000000000006E-2</v>
      </c>
      <c r="K64">
        <v>0.14865999999999999</v>
      </c>
      <c r="L64">
        <v>7.6357999999999995E-2</v>
      </c>
    </row>
    <row r="65" spans="1:12" x14ac:dyDescent="0.25">
      <c r="A65" s="1" t="s">
        <v>163</v>
      </c>
      <c r="B65" s="2" t="s">
        <v>159</v>
      </c>
      <c r="C65" s="1" t="s">
        <v>158</v>
      </c>
      <c r="D65">
        <v>2</v>
      </c>
      <c r="E65" t="s">
        <v>23</v>
      </c>
      <c r="F65">
        <v>0.87888599999999995</v>
      </c>
      <c r="G65">
        <v>9.6037999999999998E-2</v>
      </c>
      <c r="H65">
        <v>0.269681</v>
      </c>
      <c r="I65">
        <v>4.4000000000000003E-3</v>
      </c>
      <c r="J65">
        <v>7.3307999999999998E-2</v>
      </c>
      <c r="K65">
        <v>0.14303099999999999</v>
      </c>
      <c r="L65">
        <v>3.0759999999999999E-2</v>
      </c>
    </row>
    <row r="66" spans="1:12" x14ac:dyDescent="0.25">
      <c r="A66" s="4" t="s">
        <v>164</v>
      </c>
      <c r="B66" s="2" t="s">
        <v>159</v>
      </c>
      <c r="C66" s="4" t="s">
        <v>156</v>
      </c>
      <c r="D66">
        <v>1</v>
      </c>
      <c r="E66" t="s">
        <v>130</v>
      </c>
      <c r="F66">
        <v>0.96650100000000005</v>
      </c>
      <c r="G66">
        <v>9.5419000000000004E-2</v>
      </c>
      <c r="H66">
        <v>0.36429499999999998</v>
      </c>
      <c r="I66">
        <v>4.28E-4</v>
      </c>
      <c r="J66">
        <v>0.102634</v>
      </c>
      <c r="K66">
        <v>0.177375</v>
      </c>
      <c r="L66">
        <v>2.415E-3</v>
      </c>
    </row>
    <row r="67" spans="1:12" x14ac:dyDescent="0.25">
      <c r="A67" s="4" t="s">
        <v>164</v>
      </c>
      <c r="B67" s="2" t="s">
        <v>159</v>
      </c>
      <c r="C67" s="4" t="s">
        <v>156</v>
      </c>
      <c r="D67">
        <v>2</v>
      </c>
      <c r="E67" t="s">
        <v>131</v>
      </c>
      <c r="F67">
        <v>0.94760299999999997</v>
      </c>
      <c r="G67">
        <v>9.7195000000000004E-2</v>
      </c>
      <c r="H67">
        <v>0.36426799999999998</v>
      </c>
      <c r="I67">
        <v>-6.7999999999999999E-5</v>
      </c>
      <c r="J67">
        <v>0.10201499999999999</v>
      </c>
      <c r="K67">
        <v>0.17951900000000001</v>
      </c>
      <c r="L67">
        <v>-3.8099999999999999E-4</v>
      </c>
    </row>
    <row r="68" spans="1:12" x14ac:dyDescent="0.25">
      <c r="A68" s="4" t="s">
        <v>164</v>
      </c>
      <c r="B68" s="2" t="s">
        <v>159</v>
      </c>
      <c r="C68" s="5" t="s">
        <v>158</v>
      </c>
      <c r="D68">
        <v>1</v>
      </c>
      <c r="E68" t="s">
        <v>20</v>
      </c>
      <c r="F68">
        <v>0.97572800000000004</v>
      </c>
      <c r="G68">
        <v>9.2996999999999996E-2</v>
      </c>
      <c r="H68">
        <v>0.354578</v>
      </c>
      <c r="I68">
        <v>4.9179999999999996E-3</v>
      </c>
      <c r="J68">
        <v>9.8350000000000007E-2</v>
      </c>
      <c r="K68">
        <v>0.17637</v>
      </c>
      <c r="L68">
        <v>2.7886000000000001E-2</v>
      </c>
    </row>
    <row r="69" spans="1:12" x14ac:dyDescent="0.25">
      <c r="A69" s="4" t="s">
        <v>164</v>
      </c>
      <c r="B69" s="2" t="s">
        <v>159</v>
      </c>
      <c r="C69" s="5" t="s">
        <v>158</v>
      </c>
      <c r="D69">
        <v>2</v>
      </c>
      <c r="E69" t="s">
        <v>21</v>
      </c>
      <c r="F69">
        <v>0.88044599999999995</v>
      </c>
      <c r="G69">
        <v>0.10247000000000001</v>
      </c>
      <c r="H69">
        <v>0.36877300000000002</v>
      </c>
      <c r="I69">
        <v>2.2109999999999999E-3</v>
      </c>
      <c r="J69">
        <v>9.8124000000000003E-2</v>
      </c>
      <c r="K69">
        <v>0.16677400000000001</v>
      </c>
      <c r="L69">
        <v>1.3257E-2</v>
      </c>
    </row>
    <row r="70" spans="1:12" x14ac:dyDescent="0.25">
      <c r="A70" s="6" t="s">
        <v>165</v>
      </c>
      <c r="B70" s="2" t="s">
        <v>159</v>
      </c>
      <c r="C70" s="7" t="s">
        <v>156</v>
      </c>
      <c r="D70">
        <v>1</v>
      </c>
      <c r="E70" t="s">
        <v>138</v>
      </c>
      <c r="F70">
        <v>0.94570699999999996</v>
      </c>
      <c r="G70">
        <v>9.9093000000000001E-2</v>
      </c>
      <c r="H70">
        <v>0.29158099999999998</v>
      </c>
      <c r="I70">
        <v>6.5929999999999999E-3</v>
      </c>
      <c r="J70">
        <v>7.8158000000000005E-2</v>
      </c>
      <c r="K70">
        <v>0.14649899999999999</v>
      </c>
      <c r="L70">
        <v>4.5000999999999999E-2</v>
      </c>
    </row>
    <row r="71" spans="1:12" x14ac:dyDescent="0.25">
      <c r="A71" s="6" t="s">
        <v>165</v>
      </c>
      <c r="B71" s="2" t="s">
        <v>159</v>
      </c>
      <c r="C71" s="7" t="s">
        <v>156</v>
      </c>
      <c r="D71">
        <v>2</v>
      </c>
      <c r="E71" t="s">
        <v>139</v>
      </c>
      <c r="F71">
        <v>0.91534800000000005</v>
      </c>
      <c r="G71">
        <v>9.7533999999999996E-2</v>
      </c>
      <c r="H71">
        <v>0.28653699999999999</v>
      </c>
      <c r="I71">
        <v>5.5459999999999997E-3</v>
      </c>
      <c r="J71">
        <v>7.4832999999999997E-2</v>
      </c>
      <c r="K71">
        <v>0.14085500000000001</v>
      </c>
      <c r="L71">
        <v>3.9375E-2</v>
      </c>
    </row>
    <row r="72" spans="1:12" x14ac:dyDescent="0.25">
      <c r="A72" s="6" t="s">
        <v>165</v>
      </c>
      <c r="B72" s="9" t="s">
        <v>159</v>
      </c>
      <c r="C72" s="7" t="s">
        <v>158</v>
      </c>
      <c r="D72">
        <v>1</v>
      </c>
      <c r="E72" t="s">
        <v>134</v>
      </c>
      <c r="F72">
        <v>0.90954100000000004</v>
      </c>
      <c r="G72">
        <v>9.9207000000000004E-2</v>
      </c>
      <c r="H72">
        <v>0.29788300000000001</v>
      </c>
      <c r="I72">
        <v>7.7460000000000003E-3</v>
      </c>
      <c r="J72">
        <v>7.2863999999999998E-2</v>
      </c>
      <c r="K72">
        <v>0.133911</v>
      </c>
      <c r="L72">
        <v>5.7845000000000001E-2</v>
      </c>
    </row>
    <row r="73" spans="1:12" x14ac:dyDescent="0.25">
      <c r="A73" s="6" t="s">
        <v>165</v>
      </c>
      <c r="B73" s="9" t="s">
        <v>159</v>
      </c>
      <c r="C73" s="7" t="s">
        <v>158</v>
      </c>
      <c r="D73">
        <v>2</v>
      </c>
      <c r="E73" t="s">
        <v>135</v>
      </c>
      <c r="F73">
        <v>0.88656199999999996</v>
      </c>
      <c r="G73">
        <v>0.104408</v>
      </c>
      <c r="H73">
        <v>0.60484499999999997</v>
      </c>
      <c r="I73">
        <v>8.3180000000000007E-3</v>
      </c>
      <c r="J73">
        <v>7.3026999999999995E-2</v>
      </c>
      <c r="K73">
        <v>0.12598699999999999</v>
      </c>
      <c r="L73">
        <v>6.6022999999999998E-2</v>
      </c>
    </row>
    <row r="74" spans="1:12" x14ac:dyDescent="0.25">
      <c r="A74" s="1" t="s">
        <v>163</v>
      </c>
      <c r="B74" s="9" t="s">
        <v>160</v>
      </c>
      <c r="C74" s="1" t="s">
        <v>156</v>
      </c>
      <c r="D74">
        <v>1</v>
      </c>
      <c r="E74" t="s">
        <v>175</v>
      </c>
      <c r="F74">
        <v>0.89251400000000003</v>
      </c>
      <c r="G74">
        <v>0.77702000000000004</v>
      </c>
      <c r="H74">
        <v>1.2917190000000001</v>
      </c>
      <c r="I74">
        <v>0.17188400000000001</v>
      </c>
      <c r="J74">
        <v>0.38472299999999998</v>
      </c>
      <c r="K74">
        <v>0.26704800000000001</v>
      </c>
      <c r="L74">
        <v>0.64364299999999997</v>
      </c>
    </row>
    <row r="75" spans="1:12" x14ac:dyDescent="0.25">
      <c r="A75" s="1" t="s">
        <v>163</v>
      </c>
      <c r="B75" s="9" t="s">
        <v>160</v>
      </c>
      <c r="C75" s="1" t="s">
        <v>156</v>
      </c>
      <c r="D75">
        <v>2</v>
      </c>
      <c r="E75" t="s">
        <v>176</v>
      </c>
      <c r="F75">
        <v>0.88827</v>
      </c>
      <c r="G75">
        <v>0.76690800000000003</v>
      </c>
      <c r="H75">
        <v>1.2822389999999999</v>
      </c>
      <c r="I75">
        <v>0.167991</v>
      </c>
      <c r="J75">
        <v>0.38769100000000001</v>
      </c>
      <c r="K75">
        <v>0.27034000000000002</v>
      </c>
      <c r="L75">
        <v>0.62140399999999996</v>
      </c>
    </row>
    <row r="76" spans="1:12" x14ac:dyDescent="0.25">
      <c r="A76" s="1" t="s">
        <v>163</v>
      </c>
      <c r="B76" s="9" t="s">
        <v>160</v>
      </c>
      <c r="C76" s="1" t="s">
        <v>158</v>
      </c>
      <c r="D76">
        <v>1</v>
      </c>
      <c r="E76" t="s">
        <v>171</v>
      </c>
      <c r="F76">
        <v>0.88475099999999995</v>
      </c>
      <c r="G76">
        <v>0.76785099999999995</v>
      </c>
      <c r="H76">
        <v>1.3018609999999999</v>
      </c>
      <c r="I76">
        <v>0.15567900000000001</v>
      </c>
      <c r="J76">
        <v>0.35751899999999998</v>
      </c>
      <c r="K76">
        <v>0.25064399999999998</v>
      </c>
      <c r="L76">
        <v>0.62111499999999997</v>
      </c>
    </row>
    <row r="77" spans="1:12" x14ac:dyDescent="0.25">
      <c r="A77" s="1" t="s">
        <v>163</v>
      </c>
      <c r="B77" s="9" t="s">
        <v>160</v>
      </c>
      <c r="C77" s="1" t="s">
        <v>158</v>
      </c>
      <c r="D77">
        <v>2</v>
      </c>
      <c r="E77" t="s">
        <v>172</v>
      </c>
      <c r="F77">
        <v>0.88806300000000005</v>
      </c>
      <c r="G77">
        <v>0.76416499999999998</v>
      </c>
      <c r="H77">
        <v>1.30165</v>
      </c>
      <c r="I77">
        <v>0.15812300000000001</v>
      </c>
      <c r="J77">
        <v>0.36757200000000001</v>
      </c>
      <c r="K77">
        <v>0.25389200000000001</v>
      </c>
      <c r="L77">
        <v>0.62279700000000005</v>
      </c>
    </row>
    <row r="78" spans="1:12" x14ac:dyDescent="0.25">
      <c r="A78" s="6" t="s">
        <v>164</v>
      </c>
      <c r="B78" s="9" t="s">
        <v>160</v>
      </c>
      <c r="C78" s="6" t="s">
        <v>156</v>
      </c>
      <c r="D78">
        <v>1</v>
      </c>
      <c r="E78" t="s">
        <v>62</v>
      </c>
      <c r="F78">
        <v>0.90153300000000003</v>
      </c>
      <c r="G78">
        <v>0.77385499999999996</v>
      </c>
      <c r="H78">
        <v>1.2880400000000001</v>
      </c>
      <c r="I78">
        <v>0.26522200000000001</v>
      </c>
      <c r="J78">
        <v>0.63412500000000005</v>
      </c>
      <c r="K78">
        <v>0.44654500000000003</v>
      </c>
      <c r="L78">
        <v>0.59394199999999997</v>
      </c>
    </row>
    <row r="79" spans="1:12" x14ac:dyDescent="0.25">
      <c r="A79" s="6" t="s">
        <v>164</v>
      </c>
      <c r="B79" s="9" t="s">
        <v>160</v>
      </c>
      <c r="C79" s="6" t="s">
        <v>156</v>
      </c>
      <c r="D79">
        <v>2</v>
      </c>
      <c r="E79" t="s">
        <v>63</v>
      </c>
      <c r="F79">
        <v>0.89424300000000001</v>
      </c>
      <c r="G79">
        <v>0.77037299999999997</v>
      </c>
      <c r="H79">
        <v>1.2731170000000001</v>
      </c>
      <c r="I79">
        <v>0.28791</v>
      </c>
      <c r="J79">
        <v>0.64246899999999996</v>
      </c>
      <c r="K79">
        <v>0.44720799999999999</v>
      </c>
      <c r="L79">
        <v>0.64379500000000001</v>
      </c>
    </row>
    <row r="80" spans="1:12" x14ac:dyDescent="0.25">
      <c r="A80" s="6" t="s">
        <v>164</v>
      </c>
      <c r="B80" s="9" t="s">
        <v>160</v>
      </c>
      <c r="C80" s="10" t="s">
        <v>158</v>
      </c>
      <c r="D80">
        <v>1</v>
      </c>
      <c r="E80" t="s">
        <v>58</v>
      </c>
      <c r="F80">
        <v>0.90046999999999999</v>
      </c>
      <c r="G80">
        <v>0.75859900000000002</v>
      </c>
      <c r="H80">
        <v>1.2800389999999999</v>
      </c>
      <c r="I80">
        <v>0.25612099999999999</v>
      </c>
      <c r="J80">
        <v>0.60266299999999995</v>
      </c>
      <c r="K80">
        <v>0.43604399999999999</v>
      </c>
      <c r="L80">
        <v>0.58737399999999995</v>
      </c>
    </row>
    <row r="81" spans="1:12" x14ac:dyDescent="0.25">
      <c r="A81" s="6" t="s">
        <v>164</v>
      </c>
      <c r="B81" s="9" t="s">
        <v>160</v>
      </c>
      <c r="C81" s="10" t="s">
        <v>158</v>
      </c>
      <c r="D81">
        <v>2</v>
      </c>
      <c r="E81" t="s">
        <v>59</v>
      </c>
      <c r="F81">
        <v>0.88792000000000004</v>
      </c>
      <c r="G81">
        <v>0.78851099999999996</v>
      </c>
      <c r="H81">
        <v>1.2857810000000001</v>
      </c>
      <c r="I81">
        <v>0.28467500000000001</v>
      </c>
      <c r="J81">
        <v>0.59706499999999996</v>
      </c>
      <c r="K81">
        <v>0.416574</v>
      </c>
      <c r="L81">
        <v>0.68337199999999998</v>
      </c>
    </row>
    <row r="82" spans="1:12" x14ac:dyDescent="0.25">
      <c r="A82" s="6" t="s">
        <v>165</v>
      </c>
      <c r="B82" s="9" t="s">
        <v>160</v>
      </c>
      <c r="C82" s="7" t="s">
        <v>156</v>
      </c>
      <c r="D82">
        <v>1</v>
      </c>
      <c r="E82" t="s">
        <v>99</v>
      </c>
      <c r="F82">
        <v>0.91459800000000002</v>
      </c>
      <c r="G82">
        <v>0.75202599999999997</v>
      </c>
      <c r="H82">
        <v>1.312757</v>
      </c>
      <c r="I82">
        <v>0.14191999999999999</v>
      </c>
      <c r="J82">
        <v>0.41153000000000001</v>
      </c>
      <c r="K82">
        <v>0.29813299999999998</v>
      </c>
      <c r="L82">
        <v>0.47602800000000001</v>
      </c>
    </row>
    <row r="83" spans="1:12" x14ac:dyDescent="0.25">
      <c r="A83" s="6" t="s">
        <v>165</v>
      </c>
      <c r="B83" s="9" t="s">
        <v>160</v>
      </c>
      <c r="C83" s="7" t="s">
        <v>156</v>
      </c>
      <c r="D83">
        <v>2</v>
      </c>
      <c r="E83" t="s">
        <v>70</v>
      </c>
      <c r="F83">
        <v>0.90357100000000001</v>
      </c>
      <c r="G83">
        <v>0.752135</v>
      </c>
      <c r="H83">
        <v>1.3182020000000001</v>
      </c>
      <c r="I83">
        <v>0.14604500000000001</v>
      </c>
      <c r="J83">
        <v>0.40504699999999999</v>
      </c>
      <c r="K83">
        <v>0.29264400000000002</v>
      </c>
      <c r="L83">
        <v>0.499054</v>
      </c>
    </row>
    <row r="84" spans="1:12" x14ac:dyDescent="0.25">
      <c r="A84" s="6" t="s">
        <v>165</v>
      </c>
      <c r="B84" s="9" t="s">
        <v>160</v>
      </c>
      <c r="C84" s="7" t="s">
        <v>158</v>
      </c>
      <c r="D84">
        <v>1</v>
      </c>
      <c r="E84" t="s">
        <v>66</v>
      </c>
      <c r="F84">
        <v>0.90593299999999999</v>
      </c>
      <c r="G84">
        <v>0.74556800000000001</v>
      </c>
      <c r="H84">
        <v>1.311423</v>
      </c>
      <c r="I84">
        <v>0.14255300000000001</v>
      </c>
      <c r="J84">
        <v>0.396476</v>
      </c>
      <c r="K84">
        <v>0.281196</v>
      </c>
      <c r="L84">
        <v>0.50695199999999996</v>
      </c>
    </row>
    <row r="85" spans="1:12" x14ac:dyDescent="0.25">
      <c r="A85" s="6" t="s">
        <v>165</v>
      </c>
      <c r="B85" s="9" t="s">
        <v>160</v>
      </c>
      <c r="C85" s="7" t="s">
        <v>158</v>
      </c>
      <c r="D85">
        <v>2</v>
      </c>
      <c r="E85" t="s">
        <v>67</v>
      </c>
      <c r="F85">
        <v>0.89556500000000006</v>
      </c>
      <c r="G85">
        <v>0.78789699999999996</v>
      </c>
      <c r="H85">
        <v>1.32508</v>
      </c>
      <c r="I85">
        <v>0.18889600000000001</v>
      </c>
      <c r="J85">
        <v>0.43611699999999998</v>
      </c>
      <c r="K85">
        <v>0.29778500000000002</v>
      </c>
      <c r="L85">
        <v>0.63433700000000004</v>
      </c>
    </row>
    <row r="86" spans="1:12" x14ac:dyDescent="0.25">
      <c r="A86" s="1" t="s">
        <v>163</v>
      </c>
      <c r="B86" s="9" t="s">
        <v>161</v>
      </c>
      <c r="C86" s="1" t="s">
        <v>156</v>
      </c>
      <c r="D86">
        <v>1</v>
      </c>
      <c r="E86" t="s">
        <v>173</v>
      </c>
      <c r="F86">
        <v>0.83767499999999995</v>
      </c>
      <c r="G86">
        <v>0.75299099999999997</v>
      </c>
      <c r="H86">
        <v>1.2830429999999999</v>
      </c>
      <c r="I86">
        <v>0.30462099999999998</v>
      </c>
      <c r="J86">
        <v>0.45931100000000002</v>
      </c>
      <c r="K86">
        <v>0.32670399999999999</v>
      </c>
      <c r="L86">
        <v>0.93240500000000004</v>
      </c>
    </row>
    <row r="87" spans="1:12" x14ac:dyDescent="0.25">
      <c r="A87" s="1" t="s">
        <v>163</v>
      </c>
      <c r="B87" s="9" t="s">
        <v>161</v>
      </c>
      <c r="C87" s="1" t="s">
        <v>156</v>
      </c>
      <c r="D87">
        <v>2</v>
      </c>
      <c r="E87" t="s">
        <v>174</v>
      </c>
      <c r="F87">
        <v>0.868475</v>
      </c>
      <c r="G87">
        <v>0.73457899999999998</v>
      </c>
      <c r="H87">
        <v>1.2813639999999999</v>
      </c>
      <c r="I87">
        <v>0.24201300000000001</v>
      </c>
      <c r="J87">
        <v>0.45251000000000002</v>
      </c>
      <c r="K87">
        <v>0.32465899999999998</v>
      </c>
      <c r="L87">
        <v>0.74543899999999996</v>
      </c>
    </row>
    <row r="88" spans="1:12" x14ac:dyDescent="0.25">
      <c r="A88" s="1" t="s">
        <v>163</v>
      </c>
      <c r="B88" s="9" t="s">
        <v>161</v>
      </c>
      <c r="C88" s="1" t="s">
        <v>158</v>
      </c>
      <c r="D88">
        <v>1</v>
      </c>
      <c r="E88" t="s">
        <v>169</v>
      </c>
      <c r="F88">
        <v>0.86777499999999996</v>
      </c>
      <c r="G88">
        <v>0.72364700000000004</v>
      </c>
      <c r="H88">
        <v>1.2635339999999999</v>
      </c>
      <c r="I88">
        <v>0.24958900000000001</v>
      </c>
      <c r="J88">
        <v>0.44115199999999999</v>
      </c>
      <c r="K88">
        <v>0.31904900000000003</v>
      </c>
      <c r="L88">
        <v>0.78229199999999999</v>
      </c>
    </row>
    <row r="89" spans="1:12" x14ac:dyDescent="0.25">
      <c r="A89" s="1" t="s">
        <v>163</v>
      </c>
      <c r="B89" s="9" t="s">
        <v>161</v>
      </c>
      <c r="C89" s="1" t="s">
        <v>158</v>
      </c>
      <c r="D89">
        <v>2</v>
      </c>
      <c r="E89" t="s">
        <v>170</v>
      </c>
      <c r="F89">
        <v>0.87903100000000001</v>
      </c>
      <c r="G89">
        <v>0.73485900000000004</v>
      </c>
      <c r="H89">
        <v>1.278186</v>
      </c>
      <c r="I89">
        <v>0.21432100000000001</v>
      </c>
      <c r="J89">
        <v>0.43934600000000001</v>
      </c>
      <c r="K89">
        <v>0.31983800000000001</v>
      </c>
      <c r="L89">
        <v>0.67009300000000005</v>
      </c>
    </row>
    <row r="90" spans="1:12" x14ac:dyDescent="0.25">
      <c r="A90" s="6" t="s">
        <v>164</v>
      </c>
      <c r="B90" s="9" t="s">
        <v>161</v>
      </c>
      <c r="C90" s="6" t="s">
        <v>156</v>
      </c>
      <c r="D90">
        <v>1</v>
      </c>
      <c r="E90" t="s">
        <v>60</v>
      </c>
      <c r="F90">
        <v>0.89975000000000005</v>
      </c>
      <c r="G90">
        <v>0.72991399999999995</v>
      </c>
      <c r="H90">
        <v>1.2615829999999999</v>
      </c>
      <c r="I90">
        <v>0.33979300000000001</v>
      </c>
      <c r="J90">
        <v>0.89871299999999998</v>
      </c>
      <c r="K90">
        <v>0.65285099999999996</v>
      </c>
      <c r="L90">
        <v>0.52047500000000002</v>
      </c>
    </row>
    <row r="91" spans="1:12" x14ac:dyDescent="0.25">
      <c r="A91" s="6" t="s">
        <v>164</v>
      </c>
      <c r="B91" s="9" t="s">
        <v>161</v>
      </c>
      <c r="C91" s="6" t="s">
        <v>156</v>
      </c>
      <c r="D91">
        <v>2</v>
      </c>
      <c r="E91" t="s">
        <v>61</v>
      </c>
      <c r="F91">
        <v>0.89970099999999997</v>
      </c>
      <c r="G91">
        <v>0.72761600000000004</v>
      </c>
      <c r="H91">
        <v>1.254419</v>
      </c>
      <c r="I91">
        <v>0.37912899999999999</v>
      </c>
      <c r="J91">
        <v>0.901416</v>
      </c>
      <c r="K91">
        <v>0.65499399999999997</v>
      </c>
      <c r="L91">
        <v>0.57882900000000004</v>
      </c>
    </row>
    <row r="92" spans="1:12" x14ac:dyDescent="0.25">
      <c r="A92" s="6" t="s">
        <v>164</v>
      </c>
      <c r="B92" s="9" t="s">
        <v>161</v>
      </c>
      <c r="C92" s="10" t="s">
        <v>158</v>
      </c>
      <c r="D92">
        <v>1</v>
      </c>
      <c r="E92" t="s">
        <v>56</v>
      </c>
      <c r="F92">
        <v>0.531219</v>
      </c>
      <c r="G92">
        <v>0.76829499999999995</v>
      </c>
      <c r="H92">
        <v>1.3200259999999999</v>
      </c>
      <c r="I92">
        <v>1.9355059999999999</v>
      </c>
      <c r="J92">
        <v>1.437071</v>
      </c>
      <c r="K92">
        <v>0.75835399999999997</v>
      </c>
      <c r="L92">
        <v>2.5522450000000001</v>
      </c>
    </row>
    <row r="93" spans="1:12" x14ac:dyDescent="0.25">
      <c r="A93" s="6" t="s">
        <v>164</v>
      </c>
      <c r="B93" s="9" t="s">
        <v>161</v>
      </c>
      <c r="C93" s="10" t="s">
        <v>158</v>
      </c>
      <c r="D93">
        <v>2</v>
      </c>
      <c r="E93" t="s">
        <v>57</v>
      </c>
      <c r="F93">
        <v>0.87832399999999999</v>
      </c>
      <c r="G93">
        <v>0.75353099999999995</v>
      </c>
      <c r="H93">
        <v>1.2561089999999999</v>
      </c>
      <c r="I93">
        <v>0.37919700000000001</v>
      </c>
      <c r="J93">
        <v>0.80035900000000004</v>
      </c>
      <c r="K93">
        <v>0.56926900000000002</v>
      </c>
      <c r="L93">
        <v>0.66611299999999996</v>
      </c>
    </row>
    <row r="94" spans="1:12" x14ac:dyDescent="0.25">
      <c r="A94" s="6" t="s">
        <v>165</v>
      </c>
      <c r="B94" s="9" t="s">
        <v>161</v>
      </c>
      <c r="C94" s="7" t="s">
        <v>156</v>
      </c>
      <c r="D94">
        <v>1</v>
      </c>
      <c r="E94" t="s">
        <v>68</v>
      </c>
      <c r="F94">
        <v>0.89740299999999995</v>
      </c>
      <c r="G94">
        <v>0.72316199999999997</v>
      </c>
      <c r="H94">
        <v>1.2765439999999999</v>
      </c>
      <c r="I94">
        <v>0.25718400000000002</v>
      </c>
      <c r="J94">
        <v>0.58218999999999999</v>
      </c>
      <c r="K94">
        <v>0.42940899999999999</v>
      </c>
      <c r="L94">
        <v>0.59892500000000004</v>
      </c>
    </row>
    <row r="95" spans="1:12" x14ac:dyDescent="0.25">
      <c r="A95" s="6" t="s">
        <v>165</v>
      </c>
      <c r="B95" s="9" t="s">
        <v>161</v>
      </c>
      <c r="C95" s="7" t="s">
        <v>156</v>
      </c>
      <c r="D95">
        <v>2</v>
      </c>
      <c r="E95" t="s">
        <v>69</v>
      </c>
      <c r="F95">
        <v>0.88349699999999998</v>
      </c>
      <c r="G95">
        <v>0.73380299999999998</v>
      </c>
      <c r="H95">
        <v>1.2868820000000001</v>
      </c>
      <c r="I95">
        <v>0.28106799999999998</v>
      </c>
      <c r="J95">
        <v>0.57208700000000001</v>
      </c>
      <c r="K95">
        <v>0.40895599999999999</v>
      </c>
      <c r="L95">
        <v>0.68728199999999995</v>
      </c>
    </row>
    <row r="96" spans="1:12" x14ac:dyDescent="0.25">
      <c r="A96" s="6" t="s">
        <v>165</v>
      </c>
      <c r="B96" s="9" t="s">
        <v>161</v>
      </c>
      <c r="C96" s="7" t="s">
        <v>158</v>
      </c>
      <c r="D96">
        <v>1</v>
      </c>
      <c r="E96" t="s">
        <v>64</v>
      </c>
      <c r="F96">
        <v>0.91302000000000005</v>
      </c>
      <c r="G96">
        <v>0.72179099999999996</v>
      </c>
      <c r="H96">
        <v>1.2790220000000001</v>
      </c>
      <c r="I96">
        <v>0.20991299999999999</v>
      </c>
      <c r="J96">
        <v>0.57614299999999996</v>
      </c>
      <c r="K96">
        <v>0.42148400000000003</v>
      </c>
      <c r="L96">
        <v>0.49803199999999997</v>
      </c>
    </row>
    <row r="97" spans="1:12" x14ac:dyDescent="0.25">
      <c r="A97" s="6" t="s">
        <v>165</v>
      </c>
      <c r="B97" s="9" t="s">
        <v>161</v>
      </c>
      <c r="C97" s="7" t="s">
        <v>158</v>
      </c>
      <c r="D97">
        <v>2</v>
      </c>
      <c r="E97" t="s">
        <v>65</v>
      </c>
      <c r="F97">
        <v>0.84033999999999998</v>
      </c>
      <c r="G97">
        <v>0.79058300000000004</v>
      </c>
      <c r="H97">
        <v>1.2980389999999999</v>
      </c>
      <c r="I97">
        <v>0.47569099999999997</v>
      </c>
      <c r="J97">
        <v>0.56684100000000004</v>
      </c>
      <c r="K97">
        <v>0.39066899999999999</v>
      </c>
      <c r="L97">
        <v>1.217633</v>
      </c>
    </row>
  </sheetData>
  <phoneticPr fontId="4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Baltimore</vt:lpstr>
      <vt:lpstr>Cincinnati</vt:lpstr>
      <vt:lpstr>All Sites</vt:lpstr>
    </vt:vector>
  </TitlesOfParts>
  <Company>CBL/UMCES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kaushallab</dc:creator>
  <cp:lastModifiedBy>Pennino, Michael</cp:lastModifiedBy>
  <dcterms:created xsi:type="dcterms:W3CDTF">2013-01-24T16:08:57Z</dcterms:created>
  <dcterms:modified xsi:type="dcterms:W3CDTF">2017-06-27T00:27:49Z</dcterms:modified>
</cp:coreProperties>
</file>