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1_F5E80763B38776D3C7D477921D0C92F741F00A75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ite" sheetId="1" r:id="rId1"/>
    <sheet name="field" sheetId="2" r:id="rId2"/>
    <sheet name="nutrients" sheetId="3" r:id="rId3"/>
    <sheet name="metabolism" sheetId="4" r:id="rId4"/>
    <sheet name="All" sheetId="5" r:id="rId5"/>
    <sheet name="Rexp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2" i="6" l="1"/>
  <c r="AE31" i="6"/>
  <c r="AE30" i="6"/>
  <c r="AE29" i="6"/>
  <c r="AE28" i="6"/>
  <c r="AE27" i="6"/>
  <c r="AE26" i="6"/>
  <c r="AE25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9" i="6"/>
  <c r="AE8" i="6"/>
  <c r="AE7" i="6"/>
  <c r="AE6" i="6"/>
  <c r="AE5" i="6"/>
  <c r="AE3" i="6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" i="5"/>
  <c r="AI14" i="5" l="1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13" i="5"/>
</calcChain>
</file>

<file path=xl/sharedStrings.xml><?xml version="1.0" encoding="utf-8"?>
<sst xmlns="http://schemas.openxmlformats.org/spreadsheetml/2006/main" count="878" uniqueCount="122">
  <si>
    <t>Aspect deg.</t>
  </si>
  <si>
    <t>deg from N</t>
  </si>
  <si>
    <t>Clinometer</t>
  </si>
  <si>
    <t>BF m</t>
  </si>
  <si>
    <t>pebble med. mm</t>
  </si>
  <si>
    <t>elev m</t>
  </si>
  <si>
    <t>N</t>
  </si>
  <si>
    <t>W</t>
  </si>
  <si>
    <t>BL</t>
  </si>
  <si>
    <t>FI</t>
  </si>
  <si>
    <t>FR</t>
  </si>
  <si>
    <t>HO</t>
  </si>
  <si>
    <t>HU</t>
  </si>
  <si>
    <t>IR</t>
  </si>
  <si>
    <t>JA</t>
  </si>
  <si>
    <t>MI</t>
  </si>
  <si>
    <t>ST</t>
  </si>
  <si>
    <t>SW</t>
  </si>
  <si>
    <t>Stream</t>
  </si>
  <si>
    <t>additive PAR</t>
  </si>
  <si>
    <t>mean PAR</t>
  </si>
  <si>
    <t>max par</t>
  </si>
  <si>
    <t>max temp</t>
  </si>
  <si>
    <t>min temp</t>
  </si>
  <si>
    <t>mean temp</t>
  </si>
  <si>
    <t>Q (L/s)</t>
  </si>
  <si>
    <t>%open canopy</t>
  </si>
  <si>
    <t>width</t>
  </si>
  <si>
    <t>Depth</t>
  </si>
  <si>
    <t>CUT P. capt.</t>
  </si>
  <si>
    <t>CUT pop</t>
  </si>
  <si>
    <t>CUT pop var</t>
  </si>
  <si>
    <t>CUT mean Weight</t>
  </si>
  <si>
    <t>CUT var.s weight</t>
  </si>
  <si>
    <t xml:space="preserve">CUT biomass (g/m) </t>
  </si>
  <si>
    <t>CUT biomass var</t>
  </si>
  <si>
    <t xml:space="preserve">SCLP biomass (g/m) </t>
  </si>
  <si>
    <t>sum</t>
  </si>
  <si>
    <t>fall</t>
  </si>
  <si>
    <t>na</t>
  </si>
  <si>
    <t>Sample</t>
  </si>
  <si>
    <t>Season</t>
  </si>
  <si>
    <t>Yr</t>
  </si>
  <si>
    <t>Amm. mg N/L</t>
  </si>
  <si>
    <t>Carb. mg C/L</t>
  </si>
  <si>
    <t>Nitr. mg N/L</t>
  </si>
  <si>
    <t>Phos. mg P/L</t>
  </si>
  <si>
    <t>Sum</t>
  </si>
  <si>
    <t>Fall</t>
  </si>
  <si>
    <t>GPP</t>
  </si>
  <si>
    <t>ER</t>
  </si>
  <si>
    <t>K600</t>
  </si>
  <si>
    <t>neglogL</t>
  </si>
  <si>
    <t>Fall17</t>
  </si>
  <si>
    <t>sum17</t>
  </si>
  <si>
    <t>sum18</t>
  </si>
  <si>
    <t>stream</t>
  </si>
  <si>
    <t>season</t>
  </si>
  <si>
    <t>yr</t>
  </si>
  <si>
    <t>season.yr</t>
  </si>
  <si>
    <t>aspect</t>
  </si>
  <si>
    <t>from.north</t>
  </si>
  <si>
    <t>(m)</t>
  </si>
  <si>
    <t>pebble</t>
  </si>
  <si>
    <t>bf</t>
  </si>
  <si>
    <t>elev</t>
  </si>
  <si>
    <t>(umol/m2/d)</t>
  </si>
  <si>
    <t>(umol/m2/s)</t>
  </si>
  <si>
    <t>par.integrative</t>
  </si>
  <si>
    <t>par.mean</t>
  </si>
  <si>
    <t>par.max</t>
  </si>
  <si>
    <t>temp.min</t>
  </si>
  <si>
    <t>(deg C)</t>
  </si>
  <si>
    <t>temp.max</t>
  </si>
  <si>
    <t>temp.mean</t>
  </si>
  <si>
    <t>(% open)</t>
  </si>
  <si>
    <t>canopy</t>
  </si>
  <si>
    <t>discharge</t>
  </si>
  <si>
    <t>depth</t>
  </si>
  <si>
    <t>cut.capt</t>
  </si>
  <si>
    <t>cut.pop</t>
  </si>
  <si>
    <t>cut.pop.var</t>
  </si>
  <si>
    <t>cut.mass</t>
  </si>
  <si>
    <t>(mean g)</t>
  </si>
  <si>
    <t>cut.mass.var</t>
  </si>
  <si>
    <t>(g/m)</t>
  </si>
  <si>
    <t>(mg C/L)</t>
  </si>
  <si>
    <t>carbon</t>
  </si>
  <si>
    <t>ammonia</t>
  </si>
  <si>
    <t>(mg N/L)</t>
  </si>
  <si>
    <t>nitrate</t>
  </si>
  <si>
    <t>(mg P/L)</t>
  </si>
  <si>
    <t>phosphate</t>
  </si>
  <si>
    <t>gpp</t>
  </si>
  <si>
    <t>er</t>
  </si>
  <si>
    <t>k600</t>
  </si>
  <si>
    <t>(1/d)</t>
  </si>
  <si>
    <t>(g O2/m2/d)</t>
  </si>
  <si>
    <t>(deg)</t>
  </si>
  <si>
    <t>(L/s)</t>
  </si>
  <si>
    <t>(prob)</t>
  </si>
  <si>
    <t>basin</t>
  </si>
  <si>
    <t>swauk</t>
  </si>
  <si>
    <t>taneum</t>
  </si>
  <si>
    <t>teanaway</t>
  </si>
  <si>
    <t>cut.mass.se</t>
  </si>
  <si>
    <t>(SE)</t>
  </si>
  <si>
    <t>cut.pop.se</t>
  </si>
  <si>
    <t>(#)</t>
  </si>
  <si>
    <t>(var)</t>
  </si>
  <si>
    <t>cut.mass.m</t>
  </si>
  <si>
    <t>sculp.mass.m</t>
  </si>
  <si>
    <t>w</t>
  </si>
  <si>
    <t>n</t>
  </si>
  <si>
    <t>Incline</t>
  </si>
  <si>
    <t>(%)</t>
  </si>
  <si>
    <t>pr.ratio</t>
  </si>
  <si>
    <t>(ratio)</t>
  </si>
  <si>
    <t>(mm)</t>
  </si>
  <si>
    <t>NA</t>
  </si>
  <si>
    <t>slope</t>
  </si>
  <si>
    <t>(mol/m2/d)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</si>
</sst>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0.0000000"/>
    <numFmt numFmtId="168" formatCode="0.000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b/>
      <sz val="11"/>
      <name val="Calibri"/>
      <family val="2"/>
      <scheme val="minor"/>
    </font>
    <font>
      <b/>
      <sz val="10"/>
      <name val="Lucida Console"/>
      <family val="3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 vertical="center"/>
    </xf>
    <xf numFmtId="164" fontId="6" fillId="0" borderId="0" xfId="0" applyNumberFormat="1" applyFont="1" applyAlignment="1">
      <alignment horizontal="left"/>
    </xf>
    <xf numFmtId="2" fontId="8" fillId="0" borderId="0" xfId="0" applyNumberFormat="1" applyFont="1" applyFill="1" applyAlignment="1">
      <alignment horizontal="left" vertical="center"/>
    </xf>
    <xf numFmtId="2" fontId="7" fillId="0" borderId="0" xfId="0" applyNumberFormat="1" applyFont="1" applyFill="1" applyAlignment="1">
      <alignment horizontal="left" vertical="center"/>
    </xf>
    <xf numFmtId="168" fontId="7" fillId="0" borderId="0" xfId="0" applyNumberFormat="1" applyFont="1" applyFill="1" applyAlignment="1">
      <alignment horizontal="left"/>
    </xf>
    <xf numFmtId="168" fontId="8" fillId="0" borderId="0" xfId="0" applyNumberFormat="1" applyFont="1" applyFill="1" applyAlignment="1">
      <alignment horizontal="left"/>
    </xf>
    <xf numFmtId="164" fontId="7" fillId="0" borderId="0" xfId="0" applyNumberFormat="1" applyFont="1" applyFill="1" applyAlignment="1">
      <alignment horizontal="left"/>
    </xf>
    <xf numFmtId="164" fontId="8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sqref="A1:I11"/>
    </sheetView>
  </sheetViews>
  <sheetFormatPr defaultColWidth="9" defaultRowHeight="12.75" x14ac:dyDescent="0.2"/>
  <cols>
    <col min="1" max="1" width="3.85546875" style="5" bestFit="1" customWidth="1"/>
    <col min="2" max="2" width="11.28515625" style="5" bestFit="1" customWidth="1"/>
    <col min="3" max="3" width="10.85546875" style="5" bestFit="1" customWidth="1"/>
    <col min="4" max="4" width="11" style="5" bestFit="1" customWidth="1"/>
    <col min="5" max="5" width="6" style="5" bestFit="1" customWidth="1"/>
    <col min="6" max="6" width="16.28515625" style="2" bestFit="1" customWidth="1"/>
    <col min="7" max="7" width="7" style="2" bestFit="1" customWidth="1"/>
    <col min="8" max="8" width="10" style="2" bestFit="1" customWidth="1"/>
    <col min="9" max="9" width="11" style="2" bestFit="1" customWidth="1"/>
    <col min="10" max="10" width="6" style="2" bestFit="1" customWidth="1"/>
    <col min="11" max="11" width="16.28515625" style="2" bestFit="1" customWidth="1"/>
    <col min="12" max="12" width="7" style="2" bestFit="1" customWidth="1"/>
    <col min="13" max="13" width="10" style="2" bestFit="1" customWidth="1"/>
    <col min="14" max="14" width="11" style="2" bestFit="1" customWidth="1"/>
    <col min="15" max="16384" width="9" style="2"/>
  </cols>
  <sheetData>
    <row r="1" spans="1:9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2" t="s">
        <v>8</v>
      </c>
      <c r="B2" s="2">
        <v>120</v>
      </c>
      <c r="C2" s="2">
        <v>120</v>
      </c>
      <c r="D2" s="6">
        <v>3</v>
      </c>
      <c r="E2" s="4">
        <v>5.2000000000000011</v>
      </c>
      <c r="F2" s="3">
        <v>35.5</v>
      </c>
      <c r="G2" s="2">
        <v>869</v>
      </c>
      <c r="H2" s="2">
        <v>47.296801000000002</v>
      </c>
      <c r="I2" s="2">
        <v>120.705743</v>
      </c>
    </row>
    <row r="3" spans="1:9" x14ac:dyDescent="0.2">
      <c r="A3" s="2" t="s">
        <v>9</v>
      </c>
      <c r="B3" s="2">
        <v>155</v>
      </c>
      <c r="C3" s="2">
        <v>155</v>
      </c>
      <c r="D3" s="6">
        <v>5</v>
      </c>
      <c r="E3" s="4">
        <v>5.0720000000000001</v>
      </c>
      <c r="F3" s="3">
        <v>42</v>
      </c>
      <c r="G3" s="2">
        <v>880</v>
      </c>
      <c r="H3" s="2">
        <v>47.114618</v>
      </c>
      <c r="I3" s="2">
        <v>120.946155</v>
      </c>
    </row>
    <row r="4" spans="1:9" x14ac:dyDescent="0.2">
      <c r="A4" s="2" t="s">
        <v>10</v>
      </c>
      <c r="B4" s="2">
        <v>328</v>
      </c>
      <c r="C4" s="2">
        <v>32</v>
      </c>
      <c r="D4" s="6">
        <v>10</v>
      </c>
      <c r="E4" s="4">
        <v>12.739999999999998</v>
      </c>
      <c r="F4" s="3">
        <v>60</v>
      </c>
      <c r="G4" s="2">
        <v>904</v>
      </c>
      <c r="H4" s="2">
        <v>47.102938999999999</v>
      </c>
      <c r="I4" s="2">
        <v>120.950163</v>
      </c>
    </row>
    <row r="5" spans="1:9" x14ac:dyDescent="0.2">
      <c r="A5" s="2" t="s">
        <v>11</v>
      </c>
      <c r="B5" s="2">
        <v>108</v>
      </c>
      <c r="C5" s="2">
        <v>108</v>
      </c>
      <c r="D5" s="6">
        <v>6</v>
      </c>
      <c r="E5" s="4">
        <v>3.44</v>
      </c>
      <c r="F5" s="3">
        <v>62</v>
      </c>
      <c r="G5" s="2">
        <v>905</v>
      </c>
      <c r="H5" s="2">
        <v>47.318852</v>
      </c>
      <c r="I5" s="2">
        <v>120.695241</v>
      </c>
    </row>
    <row r="6" spans="1:9" x14ac:dyDescent="0.2">
      <c r="A6" s="2" t="s">
        <v>12</v>
      </c>
      <c r="B6" s="2">
        <v>302</v>
      </c>
      <c r="C6" s="2">
        <v>58</v>
      </c>
      <c r="D6" s="6">
        <v>3</v>
      </c>
      <c r="E6" s="4">
        <v>3.3200000000000003</v>
      </c>
      <c r="F6" s="3">
        <v>66</v>
      </c>
      <c r="G6" s="2">
        <v>932</v>
      </c>
      <c r="H6" s="2">
        <v>47.321212000000003</v>
      </c>
      <c r="I6" s="2">
        <v>120.67401099999999</v>
      </c>
    </row>
    <row r="7" spans="1:9" x14ac:dyDescent="0.2">
      <c r="A7" s="2" t="s">
        <v>13</v>
      </c>
      <c r="B7" s="2">
        <v>139</v>
      </c>
      <c r="C7" s="2">
        <v>139</v>
      </c>
      <c r="D7" s="6">
        <v>2</v>
      </c>
      <c r="E7" s="4">
        <v>5.1599999999999993</v>
      </c>
      <c r="F7" s="3">
        <v>43.5</v>
      </c>
      <c r="G7" s="2">
        <v>950</v>
      </c>
      <c r="H7" s="2">
        <v>47.336689</v>
      </c>
      <c r="I7" s="2">
        <v>120.69344100000001</v>
      </c>
    </row>
    <row r="8" spans="1:9" x14ac:dyDescent="0.2">
      <c r="A8" s="2" t="s">
        <v>14</v>
      </c>
      <c r="B8" s="2">
        <v>225</v>
      </c>
      <c r="C8" s="2">
        <v>135</v>
      </c>
      <c r="D8" s="6">
        <v>3</v>
      </c>
      <c r="E8" s="4">
        <v>3.62</v>
      </c>
      <c r="F8" s="3">
        <v>68.5</v>
      </c>
      <c r="G8" s="2">
        <v>954</v>
      </c>
      <c r="H8" s="7">
        <v>47.347499999999997</v>
      </c>
      <c r="I8" s="2">
        <v>120.782771</v>
      </c>
    </row>
    <row r="9" spans="1:9" x14ac:dyDescent="0.2">
      <c r="A9" s="2" t="s">
        <v>15</v>
      </c>
      <c r="B9" s="2">
        <v>170</v>
      </c>
      <c r="C9" s="2">
        <v>170</v>
      </c>
      <c r="D9" s="6">
        <v>5</v>
      </c>
      <c r="E9" s="4">
        <v>6.08</v>
      </c>
      <c r="F9" s="3">
        <v>55</v>
      </c>
      <c r="G9" s="2">
        <v>981</v>
      </c>
      <c r="H9" s="2">
        <v>47.368322999999997</v>
      </c>
      <c r="I9" s="2">
        <v>120.78448</v>
      </c>
    </row>
    <row r="10" spans="1:9" x14ac:dyDescent="0.2">
      <c r="A10" s="2" t="s">
        <v>16</v>
      </c>
      <c r="B10" s="2">
        <v>152</v>
      </c>
      <c r="C10" s="2">
        <v>152</v>
      </c>
      <c r="D10" s="6">
        <v>8</v>
      </c>
      <c r="E10" s="4">
        <v>4.42</v>
      </c>
      <c r="F10" s="3">
        <v>92</v>
      </c>
      <c r="G10" s="2">
        <v>871</v>
      </c>
      <c r="H10" s="2">
        <v>47.356181999999997</v>
      </c>
      <c r="I10" s="2">
        <v>120.83604699999999</v>
      </c>
    </row>
    <row r="11" spans="1:9" x14ac:dyDescent="0.2">
      <c r="A11" s="2" t="s">
        <v>17</v>
      </c>
      <c r="B11" s="2">
        <v>289</v>
      </c>
      <c r="C11" s="2">
        <v>71</v>
      </c>
      <c r="D11" s="6">
        <v>4</v>
      </c>
      <c r="E11" s="4">
        <v>4.8199999999999994</v>
      </c>
      <c r="F11" s="3">
        <v>39</v>
      </c>
      <c r="G11" s="2">
        <v>1071</v>
      </c>
      <c r="H11" s="2">
        <v>47.331107000000003</v>
      </c>
      <c r="I11" s="2">
        <v>120.614636</v>
      </c>
    </row>
  </sheetData>
  <sortState xmlns:xlrd2="http://schemas.microsoft.com/office/spreadsheetml/2017/richdata2" ref="A2:I11">
    <sortCondition ref="A2:A11"/>
  </sortState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workbookViewId="0">
      <selection sqref="A1:XFD1048576"/>
    </sheetView>
  </sheetViews>
  <sheetFormatPr defaultRowHeight="15" x14ac:dyDescent="0.25"/>
  <cols>
    <col min="1" max="1" width="3" style="1" bestFit="1" customWidth="1"/>
    <col min="2" max="2" width="7.28515625" style="1" bestFit="1" customWidth="1"/>
    <col min="3" max="3" width="4.7109375" style="1" bestFit="1" customWidth="1"/>
    <col min="4" max="4" width="3" style="1" bestFit="1" customWidth="1"/>
    <col min="5" max="5" width="12.28515625" style="1" bestFit="1" customWidth="1"/>
    <col min="6" max="7" width="12" style="1" bestFit="1" customWidth="1"/>
    <col min="8" max="9" width="10" style="1" bestFit="1" customWidth="1"/>
    <col min="10" max="10" width="12" style="1" bestFit="1" customWidth="1"/>
    <col min="11" max="11" width="9" style="1" bestFit="1" customWidth="1"/>
    <col min="12" max="12" width="14" style="1" bestFit="1" customWidth="1"/>
    <col min="13" max="13" width="6.140625" style="1" bestFit="1" customWidth="1"/>
    <col min="14" max="17" width="12" style="1" bestFit="1" customWidth="1"/>
    <col min="18" max="18" width="16.85546875" style="1" bestFit="1" customWidth="1"/>
    <col min="19" max="19" width="15.7109375" style="1" bestFit="1" customWidth="1"/>
    <col min="20" max="20" width="18.28515625" style="1" bestFit="1" customWidth="1"/>
    <col min="21" max="21" width="15.42578125" style="1" bestFit="1" customWidth="1"/>
    <col min="22" max="22" width="19" style="1" bestFit="1" customWidth="1"/>
    <col min="23" max="16384" width="9.140625" style="1"/>
  </cols>
  <sheetData>
    <row r="1" spans="1:22" x14ac:dyDescent="0.25">
      <c r="A1" s="1">
        <v>1</v>
      </c>
      <c r="B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2" spans="1:22" x14ac:dyDescent="0.25">
      <c r="A2" s="1">
        <v>12</v>
      </c>
      <c r="B2" s="1" t="s">
        <v>8</v>
      </c>
      <c r="C2" s="1" t="s">
        <v>38</v>
      </c>
      <c r="D2" s="1">
        <v>17</v>
      </c>
      <c r="E2" s="1">
        <v>229063.94580000002</v>
      </c>
      <c r="F2" s="1">
        <v>795.36092291666671</v>
      </c>
      <c r="G2" s="1">
        <v>4381.3874999999998</v>
      </c>
      <c r="H2" s="1">
        <v>1.3877159999999999</v>
      </c>
      <c r="I2" s="1">
        <v>0.61042700000000005</v>
      </c>
      <c r="J2" s="1">
        <v>1.0144492291666645</v>
      </c>
      <c r="K2" s="1">
        <v>6.2640000000000002</v>
      </c>
      <c r="L2" s="1">
        <v>32.553125000000001</v>
      </c>
      <c r="M2" s="1">
        <v>0.9</v>
      </c>
      <c r="N2" s="1">
        <v>3.7999999999999999E-2</v>
      </c>
      <c r="O2" s="1" t="s">
        <v>39</v>
      </c>
      <c r="P2" s="1" t="s">
        <v>39</v>
      </c>
      <c r="Q2" s="1" t="s">
        <v>39</v>
      </c>
      <c r="R2" s="1" t="s">
        <v>39</v>
      </c>
      <c r="S2" s="1" t="s">
        <v>39</v>
      </c>
      <c r="T2" s="1" t="s">
        <v>39</v>
      </c>
      <c r="U2" s="1" t="s">
        <v>39</v>
      </c>
      <c r="V2" s="1" t="s">
        <v>39</v>
      </c>
    </row>
    <row r="3" spans="1:22" x14ac:dyDescent="0.25">
      <c r="A3" s="1">
        <v>13</v>
      </c>
      <c r="B3" s="1" t="s">
        <v>9</v>
      </c>
      <c r="C3" s="1" t="s">
        <v>38</v>
      </c>
      <c r="D3" s="1">
        <v>17</v>
      </c>
      <c r="E3" s="1">
        <v>90056.290499999988</v>
      </c>
      <c r="F3" s="1">
        <v>312.69545312499997</v>
      </c>
      <c r="G3" s="1">
        <v>2088.0441000000001</v>
      </c>
      <c r="H3" s="1">
        <v>2.5790449999999998</v>
      </c>
      <c r="I3" s="1">
        <v>2.2684030000000002</v>
      </c>
      <c r="J3" s="1">
        <v>2.4211010347222288</v>
      </c>
      <c r="K3" s="1">
        <v>4.55</v>
      </c>
      <c r="L3" s="1">
        <v>22.917400000000001</v>
      </c>
      <c r="M3" s="1">
        <v>0.35</v>
      </c>
      <c r="N3" s="1">
        <v>0.04</v>
      </c>
      <c r="O3" s="1" t="s">
        <v>39</v>
      </c>
      <c r="P3" s="1" t="s">
        <v>39</v>
      </c>
      <c r="Q3" s="1" t="s">
        <v>39</v>
      </c>
      <c r="R3" s="1" t="s">
        <v>39</v>
      </c>
      <c r="S3" s="1" t="s">
        <v>39</v>
      </c>
      <c r="T3" s="1" t="s">
        <v>39</v>
      </c>
      <c r="U3" s="1" t="s">
        <v>39</v>
      </c>
      <c r="V3" s="1" t="s">
        <v>39</v>
      </c>
    </row>
    <row r="4" spans="1:22" x14ac:dyDescent="0.25">
      <c r="A4" s="1">
        <v>14</v>
      </c>
      <c r="B4" s="1" t="s">
        <v>10</v>
      </c>
      <c r="C4" s="1" t="s">
        <v>38</v>
      </c>
      <c r="D4" s="1">
        <v>17</v>
      </c>
      <c r="E4" s="1">
        <v>66170.352599999998</v>
      </c>
      <c r="F4" s="1">
        <v>229.75816874999998</v>
      </c>
      <c r="G4" s="1">
        <v>1779.1037000000001</v>
      </c>
      <c r="H4" s="1">
        <v>2.0285829999999998</v>
      </c>
      <c r="I4" s="1">
        <v>1.527901</v>
      </c>
      <c r="J4" s="1">
        <v>1.7956489618055538</v>
      </c>
      <c r="K4" s="1">
        <v>6.8999999999999995</v>
      </c>
      <c r="L4" s="1">
        <v>20.31315</v>
      </c>
      <c r="M4" s="1">
        <v>0.5</v>
      </c>
      <c r="N4" s="1">
        <v>6.0000000000000012E-2</v>
      </c>
      <c r="O4" s="1" t="s">
        <v>39</v>
      </c>
      <c r="P4" s="1" t="s">
        <v>39</v>
      </c>
      <c r="Q4" s="1" t="s">
        <v>39</v>
      </c>
      <c r="R4" s="1" t="s">
        <v>39</v>
      </c>
      <c r="S4" s="1" t="s">
        <v>39</v>
      </c>
      <c r="T4" s="1" t="s">
        <v>39</v>
      </c>
      <c r="U4" s="1" t="s">
        <v>39</v>
      </c>
      <c r="V4" s="1" t="s">
        <v>39</v>
      </c>
    </row>
    <row r="5" spans="1:22" x14ac:dyDescent="0.25">
      <c r="A5" s="1">
        <v>15</v>
      </c>
      <c r="B5" s="1" t="s">
        <v>11</v>
      </c>
      <c r="C5" s="1" t="s">
        <v>38</v>
      </c>
      <c r="D5" s="1">
        <v>17</v>
      </c>
      <c r="E5" s="1">
        <v>98671.03949999997</v>
      </c>
      <c r="F5" s="1">
        <v>342.60777604166657</v>
      </c>
      <c r="G5" s="1">
        <v>2102.1110000000003</v>
      </c>
      <c r="H5" s="1">
        <v>2.608412</v>
      </c>
      <c r="I5" s="1">
        <v>2.3517459999999999</v>
      </c>
      <c r="J5" s="1">
        <v>2.478960045138888</v>
      </c>
      <c r="K5" s="1">
        <v>8.6920000000000002</v>
      </c>
      <c r="L5" s="1">
        <v>46.355650000000004</v>
      </c>
      <c r="M5" s="1">
        <v>0.95</v>
      </c>
      <c r="N5" s="1">
        <v>6.9999999999999993E-2</v>
      </c>
      <c r="O5" s="1" t="s">
        <v>39</v>
      </c>
      <c r="P5" s="1" t="s">
        <v>39</v>
      </c>
      <c r="Q5" s="1" t="s">
        <v>39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</row>
    <row r="6" spans="1:22" x14ac:dyDescent="0.25">
      <c r="A6" s="1">
        <v>16</v>
      </c>
      <c r="B6" s="1" t="s">
        <v>12</v>
      </c>
      <c r="C6" s="1" t="s">
        <v>38</v>
      </c>
      <c r="D6" s="1">
        <v>17</v>
      </c>
      <c r="E6" s="1">
        <v>243906.40120000002</v>
      </c>
      <c r="F6" s="1">
        <v>846.89722638888895</v>
      </c>
      <c r="G6" s="1">
        <v>6439.6376000000009</v>
      </c>
      <c r="H6" s="1">
        <v>4.0330979999999998</v>
      </c>
      <c r="I6" s="1">
        <v>3.4210759999999998</v>
      </c>
      <c r="J6" s="1">
        <v>3.6246758576388896</v>
      </c>
      <c r="K6" s="1">
        <v>2.286</v>
      </c>
      <c r="L6" s="1">
        <v>47.136925000000005</v>
      </c>
      <c r="M6" s="1">
        <v>0.9</v>
      </c>
      <c r="N6" s="1">
        <v>4.5999999999999999E-2</v>
      </c>
      <c r="O6" s="1" t="s">
        <v>39</v>
      </c>
      <c r="P6" s="1" t="s">
        <v>39</v>
      </c>
      <c r="Q6" s="1" t="s">
        <v>39</v>
      </c>
      <c r="R6" s="1" t="s">
        <v>39</v>
      </c>
      <c r="S6" s="1" t="s">
        <v>39</v>
      </c>
      <c r="T6" s="1" t="s">
        <v>39</v>
      </c>
      <c r="U6" s="1" t="s">
        <v>39</v>
      </c>
      <c r="V6" s="1" t="s">
        <v>39</v>
      </c>
    </row>
    <row r="7" spans="1:22" x14ac:dyDescent="0.25">
      <c r="A7" s="1">
        <v>17</v>
      </c>
      <c r="B7" s="1" t="s">
        <v>13</v>
      </c>
      <c r="C7" s="1" t="s">
        <v>38</v>
      </c>
      <c r="D7" s="1">
        <v>17</v>
      </c>
      <c r="E7" s="1">
        <v>35281.435800000021</v>
      </c>
      <c r="F7" s="1">
        <v>122.50498541666674</v>
      </c>
      <c r="G7" s="1">
        <v>665.97090000000003</v>
      </c>
      <c r="H7" s="1">
        <v>4.7205810000000001</v>
      </c>
      <c r="I7" s="1">
        <v>4.4460280000000001</v>
      </c>
      <c r="J7" s="1">
        <v>4.5929304375000024</v>
      </c>
      <c r="K7" s="1">
        <v>11.776</v>
      </c>
      <c r="L7" s="1">
        <v>19.271450000000002</v>
      </c>
      <c r="M7" s="1">
        <v>1.6</v>
      </c>
      <c r="N7" s="1">
        <v>0.08</v>
      </c>
      <c r="O7" s="1" t="s">
        <v>39</v>
      </c>
      <c r="P7" s="1" t="s">
        <v>39</v>
      </c>
      <c r="Q7" s="1" t="s">
        <v>39</v>
      </c>
      <c r="R7" s="1" t="s">
        <v>39</v>
      </c>
      <c r="S7" s="1" t="s">
        <v>39</v>
      </c>
      <c r="T7" s="1" t="s">
        <v>39</v>
      </c>
      <c r="U7" s="1" t="s">
        <v>39</v>
      </c>
      <c r="V7" s="1" t="s">
        <v>39</v>
      </c>
    </row>
    <row r="8" spans="1:22" x14ac:dyDescent="0.25">
      <c r="A8" s="1">
        <v>18</v>
      </c>
      <c r="B8" s="1" t="s">
        <v>14</v>
      </c>
      <c r="C8" s="1" t="s">
        <v>38</v>
      </c>
      <c r="D8" s="1">
        <v>17</v>
      </c>
      <c r="E8" s="1">
        <v>316070.33370000025</v>
      </c>
      <c r="F8" s="1">
        <v>1097.4664364583341</v>
      </c>
      <c r="G8" s="1">
        <v>6075.6135000000004</v>
      </c>
      <c r="H8" s="1">
        <v>3.2010390000000002</v>
      </c>
      <c r="I8" s="1">
        <v>2.5230389999999998</v>
      </c>
      <c r="J8" s="1">
        <v>2.8600411701388913</v>
      </c>
      <c r="K8" s="1">
        <v>12.096</v>
      </c>
      <c r="L8" s="1">
        <v>45.313950000000006</v>
      </c>
      <c r="M8" s="1">
        <v>1.6</v>
      </c>
      <c r="N8" s="1">
        <v>0.10999999999999999</v>
      </c>
      <c r="O8" s="1" t="s">
        <v>39</v>
      </c>
      <c r="P8" s="1" t="s">
        <v>39</v>
      </c>
      <c r="Q8" s="1" t="s">
        <v>39</v>
      </c>
      <c r="R8" s="1" t="s">
        <v>39</v>
      </c>
      <c r="S8" s="1" t="s">
        <v>39</v>
      </c>
      <c r="T8" s="1" t="s">
        <v>39</v>
      </c>
      <c r="U8" s="1" t="s">
        <v>39</v>
      </c>
      <c r="V8" s="1" t="s">
        <v>39</v>
      </c>
    </row>
    <row r="9" spans="1:22" x14ac:dyDescent="0.25">
      <c r="A9" s="1">
        <v>19</v>
      </c>
      <c r="B9" s="1" t="s">
        <v>15</v>
      </c>
      <c r="C9" s="1" t="s">
        <v>38</v>
      </c>
      <c r="D9" s="1">
        <v>17</v>
      </c>
      <c r="E9" s="1">
        <v>108678.43919999999</v>
      </c>
      <c r="F9" s="1">
        <v>377.35569166666664</v>
      </c>
      <c r="G9" s="1">
        <v>1907.7812999999999</v>
      </c>
      <c r="H9" s="1">
        <v>3.4656470000000001</v>
      </c>
      <c r="I9" s="1">
        <v>2.8025090000000001</v>
      </c>
      <c r="J9" s="1">
        <v>3.0840118611111134</v>
      </c>
      <c r="K9" s="1">
        <v>35.519999999999996</v>
      </c>
      <c r="L9" s="1">
        <v>36.199075000000001</v>
      </c>
      <c r="M9" s="1">
        <v>2</v>
      </c>
      <c r="N9" s="1">
        <v>8.7999999999999995E-2</v>
      </c>
      <c r="O9" s="1" t="s">
        <v>39</v>
      </c>
      <c r="P9" s="1" t="s">
        <v>39</v>
      </c>
      <c r="Q9" s="1" t="s">
        <v>39</v>
      </c>
      <c r="R9" s="1" t="s">
        <v>39</v>
      </c>
      <c r="S9" s="1" t="s">
        <v>39</v>
      </c>
      <c r="T9" s="1" t="s">
        <v>39</v>
      </c>
      <c r="U9" s="1" t="s">
        <v>39</v>
      </c>
      <c r="V9" s="1" t="s">
        <v>39</v>
      </c>
    </row>
    <row r="10" spans="1:22" x14ac:dyDescent="0.25">
      <c r="A10" s="1">
        <v>20</v>
      </c>
      <c r="B10" s="1" t="s">
        <v>16</v>
      </c>
      <c r="C10" s="1" t="s">
        <v>38</v>
      </c>
      <c r="D10" s="1">
        <v>17</v>
      </c>
      <c r="E10" s="1">
        <v>501394.49030000018</v>
      </c>
      <c r="F10" s="1">
        <v>1740.9530913194451</v>
      </c>
      <c r="G10" s="1">
        <v>19970.054500000002</v>
      </c>
      <c r="H10" s="1">
        <v>3.7852220000000001</v>
      </c>
      <c r="I10" s="1">
        <v>3.0325950000000002</v>
      </c>
      <c r="J10" s="1">
        <v>3.2914820138888867</v>
      </c>
      <c r="K10" s="1">
        <v>52.878000000000007</v>
      </c>
      <c r="L10" s="1">
        <v>78.127500000000012</v>
      </c>
      <c r="M10" s="1">
        <v>2.1</v>
      </c>
      <c r="N10" s="1">
        <v>0.16999999999999998</v>
      </c>
      <c r="O10" s="1" t="s">
        <v>39</v>
      </c>
      <c r="P10" s="1" t="s">
        <v>39</v>
      </c>
      <c r="Q10" s="1" t="s">
        <v>39</v>
      </c>
      <c r="R10" s="1" t="s">
        <v>39</v>
      </c>
      <c r="S10" s="1" t="s">
        <v>39</v>
      </c>
      <c r="T10" s="1" t="s">
        <v>39</v>
      </c>
      <c r="U10" s="1" t="s">
        <v>39</v>
      </c>
      <c r="V10" s="1" t="s">
        <v>39</v>
      </c>
    </row>
    <row r="11" spans="1:22" x14ac:dyDescent="0.25">
      <c r="A11" s="1">
        <v>21</v>
      </c>
      <c r="B11" s="1" t="s">
        <v>17</v>
      </c>
      <c r="C11" s="1" t="s">
        <v>38</v>
      </c>
      <c r="D11" s="1">
        <v>17</v>
      </c>
      <c r="E11" s="1">
        <v>138326.66250000001</v>
      </c>
      <c r="F11" s="1">
        <v>480.30091145833336</v>
      </c>
      <c r="G11" s="1">
        <v>3685.3728000000001</v>
      </c>
      <c r="H11" s="1">
        <v>1.9986630000000001</v>
      </c>
      <c r="I11" s="1">
        <v>1.5084709999999999</v>
      </c>
      <c r="J11" s="1">
        <v>1.6956623611111119</v>
      </c>
      <c r="K11" s="1">
        <v>20.922000000000004</v>
      </c>
      <c r="L11" s="1">
        <v>26.0425</v>
      </c>
      <c r="M11" s="1">
        <v>1.1000000000000001</v>
      </c>
      <c r="N11" s="1">
        <v>0.06</v>
      </c>
      <c r="O11" s="1" t="s">
        <v>39</v>
      </c>
      <c r="P11" s="1" t="s">
        <v>39</v>
      </c>
      <c r="Q11" s="1" t="s">
        <v>39</v>
      </c>
      <c r="R11" s="1" t="s">
        <v>39</v>
      </c>
      <c r="S11" s="1" t="s">
        <v>39</v>
      </c>
      <c r="T11" s="1" t="s">
        <v>39</v>
      </c>
      <c r="U11" s="1" t="s">
        <v>39</v>
      </c>
      <c r="V11" s="1" t="s">
        <v>39</v>
      </c>
    </row>
    <row r="12" spans="1:22" x14ac:dyDescent="0.25">
      <c r="A12" s="1">
        <v>2</v>
      </c>
      <c r="B12" s="1" t="s">
        <v>8</v>
      </c>
      <c r="C12" s="1" t="s">
        <v>37</v>
      </c>
      <c r="D12" s="1">
        <v>17</v>
      </c>
      <c r="E12" s="1">
        <v>1124381.5237999996</v>
      </c>
      <c r="F12" s="1">
        <v>3904.102513194443</v>
      </c>
      <c r="G12" s="1">
        <v>21381.171000000002</v>
      </c>
      <c r="H12" s="1">
        <v>12.319474</v>
      </c>
      <c r="I12" s="1">
        <v>10.580432</v>
      </c>
      <c r="J12" s="1">
        <v>11.525634326388884</v>
      </c>
      <c r="K12" s="1">
        <v>9.0180000000000007</v>
      </c>
      <c r="L12" s="1">
        <v>32.552083333333336</v>
      </c>
      <c r="M12" s="1">
        <v>0.9</v>
      </c>
      <c r="N12" s="1">
        <v>4.8000000000000001E-2</v>
      </c>
      <c r="O12" s="1">
        <v>0.51851851851851849</v>
      </c>
      <c r="P12" s="1">
        <v>15</v>
      </c>
      <c r="Q12" s="1">
        <v>0.23086029992107349</v>
      </c>
      <c r="R12" s="1">
        <v>28.541318681318678</v>
      </c>
      <c r="S12" s="1">
        <v>5.0142857142857142</v>
      </c>
      <c r="T12" s="1">
        <v>3.0085714285714285</v>
      </c>
      <c r="U12" s="1">
        <v>0.38768427110050963</v>
      </c>
      <c r="V12" s="1">
        <v>0</v>
      </c>
    </row>
    <row r="13" spans="1:22" x14ac:dyDescent="0.25">
      <c r="A13" s="1">
        <v>3</v>
      </c>
      <c r="B13" s="1" t="s">
        <v>9</v>
      </c>
      <c r="C13" s="1" t="s">
        <v>37</v>
      </c>
      <c r="D13" s="1">
        <v>17</v>
      </c>
      <c r="E13" s="1">
        <v>1358205.5782444447</v>
      </c>
      <c r="F13" s="1">
        <v>4715.9915911265443</v>
      </c>
      <c r="G13" s="1">
        <v>48044.654043333328</v>
      </c>
      <c r="H13" s="1">
        <v>12.55705</v>
      </c>
      <c r="I13" s="1">
        <v>10.760838</v>
      </c>
      <c r="J13" s="1">
        <v>11.73827610416666</v>
      </c>
      <c r="K13" s="1">
        <v>0.33299999999999996</v>
      </c>
      <c r="L13" s="1">
        <v>22.135416666666668</v>
      </c>
      <c r="M13" s="1">
        <v>0.37</v>
      </c>
      <c r="N13" s="1">
        <v>0.06</v>
      </c>
      <c r="O13" s="1">
        <v>1</v>
      </c>
      <c r="P13" s="1">
        <v>1</v>
      </c>
      <c r="Q13" s="1">
        <v>0</v>
      </c>
      <c r="R13" s="1">
        <v>7</v>
      </c>
      <c r="S13" s="1">
        <v>0</v>
      </c>
      <c r="T13" s="1">
        <v>0.28000000000000003</v>
      </c>
      <c r="U13" s="1">
        <v>0</v>
      </c>
      <c r="V13" s="1">
        <v>0.11599999999999999</v>
      </c>
    </row>
    <row r="14" spans="1:22" x14ac:dyDescent="0.25">
      <c r="A14" s="1">
        <v>4</v>
      </c>
      <c r="B14" s="1" t="s">
        <v>10</v>
      </c>
      <c r="C14" s="1" t="s">
        <v>37</v>
      </c>
      <c r="D14" s="1">
        <v>17</v>
      </c>
      <c r="E14" s="1">
        <v>986890.57594285684</v>
      </c>
      <c r="F14" s="1">
        <v>3426.7033886904751</v>
      </c>
      <c r="G14" s="1">
        <v>25937.339701428566</v>
      </c>
      <c r="H14" s="1">
        <v>14.025693</v>
      </c>
      <c r="I14" s="1">
        <v>10.195811000000001</v>
      </c>
      <c r="J14" s="1">
        <v>11.640386493055557</v>
      </c>
      <c r="K14" s="1">
        <v>6.966685</v>
      </c>
      <c r="L14" s="1">
        <v>4.947916666666667</v>
      </c>
      <c r="M14" s="1">
        <v>0.38</v>
      </c>
      <c r="N14" s="1">
        <v>7.3333333333333334E-2</v>
      </c>
      <c r="O14" s="1">
        <v>0.91666666666666663</v>
      </c>
      <c r="P14" s="1">
        <v>13.090909090909092</v>
      </c>
      <c r="Q14" s="1">
        <v>0.10818933132982719</v>
      </c>
      <c r="R14" s="1">
        <v>3.5769230769230762</v>
      </c>
      <c r="S14" s="1">
        <v>0.56858974358974501</v>
      </c>
      <c r="T14" s="1">
        <v>1.8730069930069928</v>
      </c>
      <c r="U14" s="1">
        <v>0.11025174274924869</v>
      </c>
      <c r="V14" s="1">
        <v>0.27</v>
      </c>
    </row>
    <row r="15" spans="1:22" x14ac:dyDescent="0.25">
      <c r="A15" s="1">
        <v>5</v>
      </c>
      <c r="B15" s="1" t="s">
        <v>11</v>
      </c>
      <c r="C15" s="1" t="s">
        <v>37</v>
      </c>
      <c r="D15" s="1">
        <v>17</v>
      </c>
      <c r="E15" s="1">
        <v>1618579.7877999998</v>
      </c>
      <c r="F15" s="1">
        <v>5620.0687076388886</v>
      </c>
      <c r="G15" s="1">
        <v>25350</v>
      </c>
      <c r="H15" s="1">
        <v>11.84695</v>
      </c>
      <c r="I15" s="1">
        <v>10.504023</v>
      </c>
      <c r="J15" s="1">
        <v>11.215747097222227</v>
      </c>
      <c r="K15" s="1">
        <v>4.3560000000000008</v>
      </c>
      <c r="L15" s="1">
        <v>26.822916666666668</v>
      </c>
      <c r="M15" s="1">
        <v>0.9</v>
      </c>
      <c r="N15" s="1">
        <v>7.0000000000000007E-2</v>
      </c>
      <c r="O15" s="1">
        <v>0.76923076923076927</v>
      </c>
      <c r="P15" s="1">
        <v>16.899999999999999</v>
      </c>
      <c r="Q15" s="1">
        <v>1.5209999999999999</v>
      </c>
      <c r="R15" s="1">
        <v>6.1687499999999993</v>
      </c>
      <c r="S15" s="1">
        <v>11.752958333333344</v>
      </c>
      <c r="T15" s="1">
        <v>4.1700749999999998</v>
      </c>
      <c r="U15" s="1">
        <v>0.58281776893038351</v>
      </c>
      <c r="V15" s="1">
        <v>0</v>
      </c>
    </row>
    <row r="16" spans="1:22" x14ac:dyDescent="0.25">
      <c r="A16" s="1">
        <v>6</v>
      </c>
      <c r="B16" s="1" t="s">
        <v>12</v>
      </c>
      <c r="C16" s="1" t="s">
        <v>37</v>
      </c>
      <c r="D16" s="1">
        <v>17</v>
      </c>
      <c r="E16" s="1">
        <v>3525374.4172000005</v>
      </c>
      <c r="F16" s="1">
        <v>12240.883393055557</v>
      </c>
      <c r="G16" s="1">
        <v>102800</v>
      </c>
      <c r="H16" s="1">
        <v>12.289061</v>
      </c>
      <c r="I16" s="1">
        <v>8.7237279999999995</v>
      </c>
      <c r="J16" s="1">
        <v>10.531446680555552</v>
      </c>
      <c r="K16" s="1">
        <v>0.27599999999999997</v>
      </c>
      <c r="L16" s="1">
        <v>40.104166666666671</v>
      </c>
      <c r="M16" s="1">
        <v>0.6</v>
      </c>
      <c r="N16" s="1">
        <v>4.5999999999999999E-2</v>
      </c>
      <c r="O16" s="1">
        <v>0.5714285714285714</v>
      </c>
      <c r="P16" s="1">
        <v>24.5</v>
      </c>
      <c r="Q16" s="1">
        <v>13.78125</v>
      </c>
      <c r="R16" s="1">
        <v>5.13</v>
      </c>
      <c r="S16" s="1">
        <v>3.5064210526315827</v>
      </c>
      <c r="T16" s="1">
        <v>5.0274000000000001</v>
      </c>
      <c r="U16" s="1">
        <v>0.41944432070282772</v>
      </c>
      <c r="V16" s="1">
        <v>0</v>
      </c>
    </row>
    <row r="17" spans="1:22" x14ac:dyDescent="0.25">
      <c r="A17" s="1">
        <v>7</v>
      </c>
      <c r="B17" s="1" t="s">
        <v>13</v>
      </c>
      <c r="C17" s="1" t="s">
        <v>37</v>
      </c>
      <c r="D17" s="1">
        <v>17</v>
      </c>
      <c r="E17" s="1">
        <v>459451.17220000003</v>
      </c>
      <c r="F17" s="1">
        <v>1595.3165701388889</v>
      </c>
      <c r="G17" s="1">
        <v>12166.666666666666</v>
      </c>
      <c r="H17" s="1">
        <v>10.51717</v>
      </c>
      <c r="I17" s="1">
        <v>8.0428119999999996</v>
      </c>
      <c r="J17" s="1">
        <v>9.1506794027777776</v>
      </c>
      <c r="K17" s="1">
        <v>9.7600000000000016</v>
      </c>
      <c r="L17" s="1">
        <v>6.7708333333333339</v>
      </c>
      <c r="M17" s="1">
        <v>2</v>
      </c>
      <c r="N17" s="1">
        <v>0.10200000000000001</v>
      </c>
      <c r="O17" s="1">
        <v>0.88235294117647056</v>
      </c>
      <c r="P17" s="1">
        <v>19.266666666666666</v>
      </c>
      <c r="Q17" s="1">
        <v>0.3425185185185185</v>
      </c>
      <c r="R17" s="1">
        <v>6.0789473684210522</v>
      </c>
      <c r="S17" s="1">
        <v>29.929532163742685</v>
      </c>
      <c r="T17" s="1">
        <v>4.684842105263157</v>
      </c>
      <c r="U17" s="1">
        <v>0.96735695182994708</v>
      </c>
      <c r="V17" s="1">
        <v>0</v>
      </c>
    </row>
    <row r="18" spans="1:22" x14ac:dyDescent="0.25">
      <c r="A18" s="1">
        <v>8</v>
      </c>
      <c r="B18" s="1" t="s">
        <v>14</v>
      </c>
      <c r="C18" s="1" t="s">
        <v>37</v>
      </c>
      <c r="D18" s="1">
        <v>17</v>
      </c>
      <c r="E18" s="1">
        <v>679648.3760000004</v>
      </c>
      <c r="F18" s="1">
        <v>2359.890194444446</v>
      </c>
      <c r="G18" s="1">
        <v>10136.423188571429</v>
      </c>
      <c r="H18" s="1">
        <v>12.614618</v>
      </c>
      <c r="I18" s="1">
        <v>8.7237279999999995</v>
      </c>
      <c r="J18" s="1">
        <v>10.410076138888893</v>
      </c>
      <c r="K18" s="1">
        <v>5.1680000000000001</v>
      </c>
      <c r="L18" s="1">
        <v>50.781250000000007</v>
      </c>
      <c r="M18" s="1">
        <v>1.9</v>
      </c>
      <c r="N18" s="1">
        <v>9.4E-2</v>
      </c>
      <c r="O18" s="1">
        <v>1</v>
      </c>
      <c r="P18" s="1">
        <v>3</v>
      </c>
      <c r="Q18" s="1">
        <v>0</v>
      </c>
      <c r="R18" s="1">
        <v>31.233333333333331</v>
      </c>
      <c r="S18" s="1">
        <v>239.22333333333358</v>
      </c>
      <c r="T18" s="1">
        <v>3.7479999999999993</v>
      </c>
      <c r="U18" s="1">
        <v>1.0715745424374363</v>
      </c>
      <c r="V18" s="1">
        <v>2.5999413919413916</v>
      </c>
    </row>
    <row r="19" spans="1:22" x14ac:dyDescent="0.25">
      <c r="A19" s="1">
        <v>9</v>
      </c>
      <c r="B19" s="1" t="s">
        <v>15</v>
      </c>
      <c r="C19" s="1" t="s">
        <v>37</v>
      </c>
      <c r="D19" s="1">
        <v>17</v>
      </c>
      <c r="E19" s="1">
        <v>507454.00131428574</v>
      </c>
      <c r="F19" s="1">
        <v>1761.9930601190476</v>
      </c>
      <c r="G19" s="1">
        <v>10470.799605714285</v>
      </c>
      <c r="H19" s="1">
        <v>12.758876000000001</v>
      </c>
      <c r="I19" s="1">
        <v>9.844455</v>
      </c>
      <c r="J19" s="1">
        <v>11.048065624999998</v>
      </c>
      <c r="K19" s="1">
        <v>49.47</v>
      </c>
      <c r="L19" s="1">
        <v>15.885416666666668</v>
      </c>
      <c r="M19" s="1">
        <v>1.7</v>
      </c>
      <c r="N19" s="1">
        <v>0.1</v>
      </c>
      <c r="O19" s="1">
        <v>0.66666666666666663</v>
      </c>
      <c r="P19" s="1">
        <v>9</v>
      </c>
      <c r="Q19" s="1">
        <v>2.25</v>
      </c>
      <c r="R19" s="1">
        <v>15.512500000000001</v>
      </c>
      <c r="S19" s="1">
        <v>124.22699999999998</v>
      </c>
      <c r="T19" s="1">
        <v>5.5845000000000002</v>
      </c>
      <c r="U19" s="1">
        <v>1.4369628371368899</v>
      </c>
      <c r="V19" s="1">
        <v>2.4803742690058481</v>
      </c>
    </row>
    <row r="20" spans="1:22" x14ac:dyDescent="0.25">
      <c r="A20" s="1">
        <v>10</v>
      </c>
      <c r="B20" s="1" t="s">
        <v>16</v>
      </c>
      <c r="C20" s="1" t="s">
        <v>37</v>
      </c>
      <c r="D20" s="1">
        <v>17</v>
      </c>
      <c r="E20" s="1">
        <v>2011709.2905999995</v>
      </c>
      <c r="F20" s="1">
        <v>6985.1017034722208</v>
      </c>
      <c r="G20" s="1">
        <v>40000</v>
      </c>
      <c r="H20" s="1">
        <v>14.715006000000001</v>
      </c>
      <c r="I20" s="1">
        <v>10.855745000000001</v>
      </c>
      <c r="J20" s="1">
        <v>12.493551451388889</v>
      </c>
      <c r="K20" s="1">
        <v>44.704000000000001</v>
      </c>
      <c r="L20" s="1">
        <v>46.875</v>
      </c>
      <c r="M20" s="1">
        <v>2.2000000000000002</v>
      </c>
      <c r="N20" s="1">
        <v>0.13</v>
      </c>
      <c r="O20" s="1">
        <v>0.5</v>
      </c>
      <c r="P20" s="1">
        <v>4</v>
      </c>
      <c r="Q20" s="1">
        <v>4</v>
      </c>
      <c r="R20" s="1">
        <v>17.333333333333332</v>
      </c>
      <c r="S20" s="1">
        <v>244.89333333333326</v>
      </c>
      <c r="T20" s="1">
        <v>1.9809523809523808</v>
      </c>
      <c r="U20" s="1">
        <v>1.0614452703650563</v>
      </c>
      <c r="V20" s="1">
        <v>5.9807999999999986</v>
      </c>
    </row>
    <row r="21" spans="1:22" x14ac:dyDescent="0.25">
      <c r="A21" s="1">
        <v>11</v>
      </c>
      <c r="B21" s="1" t="s">
        <v>17</v>
      </c>
      <c r="C21" s="1" t="s">
        <v>37</v>
      </c>
      <c r="D21" s="1">
        <v>17</v>
      </c>
      <c r="E21" s="1">
        <v>2063844.1377999999</v>
      </c>
      <c r="F21" s="1">
        <v>7166.1254784722223</v>
      </c>
      <c r="G21" s="1">
        <v>102695.5817</v>
      </c>
      <c r="H21" s="1">
        <v>12.275399</v>
      </c>
      <c r="I21" s="1">
        <v>8.8766309999999997</v>
      </c>
      <c r="J21" s="1">
        <v>10.726393340277781</v>
      </c>
      <c r="K21" s="1">
        <v>23.8</v>
      </c>
      <c r="L21" s="1">
        <v>29.166666666666668</v>
      </c>
      <c r="M21" s="1">
        <v>2</v>
      </c>
      <c r="N21" s="1">
        <v>0.12000000000000002</v>
      </c>
      <c r="O21" s="1">
        <v>0.84615384615384615</v>
      </c>
      <c r="P21" s="1">
        <v>30.727272727272727</v>
      </c>
      <c r="Q21" s="1">
        <v>1.0157776108189331</v>
      </c>
      <c r="R21" s="1">
        <v>7.0100000000000007</v>
      </c>
      <c r="S21" s="1">
        <v>22.224102564102552</v>
      </c>
      <c r="T21" s="1">
        <v>8.6159272727272729</v>
      </c>
      <c r="U21" s="1">
        <v>1.0585667516275907</v>
      </c>
      <c r="V21" s="1">
        <v>0</v>
      </c>
    </row>
    <row r="22" spans="1:22" x14ac:dyDescent="0.25">
      <c r="A22" s="1">
        <v>22</v>
      </c>
      <c r="B22" s="1" t="s">
        <v>8</v>
      </c>
      <c r="C22" s="1" t="s">
        <v>37</v>
      </c>
      <c r="D22" s="1">
        <v>18</v>
      </c>
      <c r="E22" s="1">
        <v>1645448.8529999997</v>
      </c>
      <c r="F22" s="1">
        <v>5713.3640729166655</v>
      </c>
      <c r="G22" s="1">
        <v>60478.169399999999</v>
      </c>
      <c r="H22" s="1">
        <v>11.406271</v>
      </c>
      <c r="I22" s="1">
        <v>7.5112459999999999</v>
      </c>
      <c r="J22" s="1">
        <v>9.6646542569444378</v>
      </c>
      <c r="K22" s="1">
        <v>12.219999999999999</v>
      </c>
      <c r="L22" s="1">
        <v>23.4375</v>
      </c>
      <c r="M22" s="1">
        <v>1</v>
      </c>
      <c r="N22" s="1">
        <v>5.4000000000000006E-2</v>
      </c>
      <c r="O22" s="1">
        <v>0.55555555555555558</v>
      </c>
      <c r="P22" s="1">
        <v>16.2</v>
      </c>
      <c r="Q22" s="1">
        <v>10.368</v>
      </c>
      <c r="R22" s="1">
        <v>10.900000000000002</v>
      </c>
      <c r="S22" s="1">
        <v>154.60333333333324</v>
      </c>
      <c r="T22" s="1">
        <v>7.0632000000000019</v>
      </c>
      <c r="U22" s="1">
        <v>2.2244236873678256</v>
      </c>
      <c r="V22" s="1">
        <v>0.12</v>
      </c>
    </row>
    <row r="23" spans="1:22" x14ac:dyDescent="0.25">
      <c r="A23" s="1">
        <v>23</v>
      </c>
      <c r="B23" s="1" t="s">
        <v>9</v>
      </c>
      <c r="C23" s="1" t="s">
        <v>37</v>
      </c>
      <c r="D23" s="1">
        <v>18</v>
      </c>
      <c r="E23" s="1">
        <v>1066925.4402000005</v>
      </c>
      <c r="F23" s="1">
        <v>3704.6022229166683</v>
      </c>
      <c r="G23" s="1">
        <v>50673.875999999997</v>
      </c>
      <c r="H23" s="1">
        <v>11.084325</v>
      </c>
      <c r="I23" s="1">
        <v>9.2195490000000007</v>
      </c>
      <c r="J23" s="1">
        <v>10.192090444444442</v>
      </c>
      <c r="K23" s="1">
        <v>1.1700000000000002</v>
      </c>
      <c r="L23" s="1">
        <v>22.395833333333336</v>
      </c>
      <c r="M23" s="1">
        <v>0.45</v>
      </c>
      <c r="N23" s="1">
        <v>0.04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5.4000000000000006E-2</v>
      </c>
    </row>
    <row r="24" spans="1:22" x14ac:dyDescent="0.25">
      <c r="A24" s="1">
        <v>24</v>
      </c>
      <c r="B24" s="1" t="s">
        <v>10</v>
      </c>
      <c r="C24" s="1" t="s">
        <v>37</v>
      </c>
      <c r="D24" s="1">
        <v>18</v>
      </c>
      <c r="E24" s="1">
        <v>2231272.9032000005</v>
      </c>
      <c r="F24" s="1">
        <v>7747.475358333335</v>
      </c>
      <c r="G24" s="1">
        <v>68241.701000000001</v>
      </c>
      <c r="H24" s="1">
        <v>13.575124000000001</v>
      </c>
      <c r="I24" s="1">
        <v>8.9098249999999997</v>
      </c>
      <c r="J24" s="1">
        <v>10.888852437499994</v>
      </c>
      <c r="K24" s="1">
        <v>9.5759999999999987</v>
      </c>
      <c r="L24" s="1">
        <v>26.041666666666668</v>
      </c>
      <c r="M24" s="1">
        <v>1.2</v>
      </c>
      <c r="N24" s="1">
        <v>7.2000000000000008E-2</v>
      </c>
      <c r="O24" s="1">
        <v>1</v>
      </c>
      <c r="P24" s="1">
        <v>8</v>
      </c>
      <c r="Q24" s="1">
        <v>0</v>
      </c>
      <c r="R24" s="1">
        <v>4.3375000000000004</v>
      </c>
      <c r="S24" s="1">
        <v>5.405535714285711</v>
      </c>
      <c r="T24" s="1">
        <v>1.3880000000000001</v>
      </c>
      <c r="U24" s="1">
        <v>0.26304155022136155</v>
      </c>
      <c r="V24" s="1">
        <v>1.6437499999999998</v>
      </c>
    </row>
    <row r="25" spans="1:22" x14ac:dyDescent="0.25">
      <c r="A25" s="1">
        <v>25</v>
      </c>
      <c r="B25" s="1" t="s">
        <v>11</v>
      </c>
      <c r="C25" s="1" t="s">
        <v>37</v>
      </c>
      <c r="D25" s="1">
        <v>18</v>
      </c>
      <c r="E25" s="1">
        <v>1717322.1449999989</v>
      </c>
      <c r="F25" s="1">
        <v>5962.9241145833294</v>
      </c>
      <c r="G25" s="1">
        <v>60433.127700000005</v>
      </c>
      <c r="H25" s="1">
        <v>10.954610000000001</v>
      </c>
      <c r="I25" s="1">
        <v>8.0011930000000007</v>
      </c>
      <c r="J25" s="1">
        <v>9.6408085069444507</v>
      </c>
      <c r="K25" s="1">
        <v>10.864000000000001</v>
      </c>
      <c r="L25" s="1">
        <v>29.947916666666668</v>
      </c>
      <c r="M25" s="1">
        <v>0.7</v>
      </c>
      <c r="N25" s="1">
        <v>5.4000000000000006E-2</v>
      </c>
      <c r="O25" s="1">
        <v>0.77777777777777779</v>
      </c>
      <c r="P25" s="1">
        <v>11.571428571428571</v>
      </c>
      <c r="Q25" s="1">
        <v>0.94460641399416911</v>
      </c>
      <c r="R25" s="1">
        <v>8.336363636363636</v>
      </c>
      <c r="S25" s="1">
        <v>10.312545454545477</v>
      </c>
      <c r="T25" s="1">
        <v>3.8585454545454541</v>
      </c>
      <c r="U25" s="1">
        <v>0.45714256817022758</v>
      </c>
      <c r="V25" s="1">
        <v>0</v>
      </c>
    </row>
    <row r="26" spans="1:22" x14ac:dyDescent="0.25">
      <c r="A26" s="1">
        <v>26</v>
      </c>
      <c r="B26" s="1" t="s">
        <v>12</v>
      </c>
      <c r="C26" s="1" t="s">
        <v>37</v>
      </c>
      <c r="D26" s="1">
        <v>18</v>
      </c>
      <c r="E26" s="1">
        <v>896750.29840000032</v>
      </c>
      <c r="F26" s="1">
        <v>3113.71631388889</v>
      </c>
      <c r="G26" s="1">
        <v>44626.278400000003</v>
      </c>
      <c r="H26" s="1">
        <v>10.630501000000001</v>
      </c>
      <c r="I26" s="1">
        <v>7.2588429999999997</v>
      </c>
      <c r="J26" s="1">
        <v>8.9744537881944453</v>
      </c>
      <c r="K26" s="1">
        <v>1.7120000000000002</v>
      </c>
      <c r="L26" s="1">
        <v>40.364583333333336</v>
      </c>
      <c r="M26" s="1">
        <v>0.8</v>
      </c>
      <c r="N26" s="1">
        <v>5.6000000000000008E-2</v>
      </c>
      <c r="O26" s="1">
        <v>0.83333333333333337</v>
      </c>
      <c r="P26" s="1">
        <v>7.2</v>
      </c>
      <c r="Q26" s="1">
        <v>0.28799999999999998</v>
      </c>
      <c r="R26" s="1">
        <v>7.1</v>
      </c>
      <c r="S26" s="1">
        <v>13.973333333333338</v>
      </c>
      <c r="T26" s="1">
        <v>2.0448</v>
      </c>
      <c r="U26" s="1">
        <v>0.40984216055870659</v>
      </c>
      <c r="V26" s="1">
        <v>0</v>
      </c>
    </row>
    <row r="27" spans="1:22" x14ac:dyDescent="0.25">
      <c r="A27" s="1">
        <v>27</v>
      </c>
      <c r="B27" s="1" t="s">
        <v>13</v>
      </c>
      <c r="C27" s="1" t="s">
        <v>37</v>
      </c>
      <c r="D27" s="1">
        <v>18</v>
      </c>
      <c r="E27" s="1">
        <v>262998.41789999948</v>
      </c>
      <c r="F27" s="1">
        <v>913.18895104166484</v>
      </c>
      <c r="G27" s="1">
        <v>27590.222999999998</v>
      </c>
      <c r="H27" s="1">
        <v>9.1825779999999995</v>
      </c>
      <c r="I27" s="1">
        <v>6.7709469999999996</v>
      </c>
      <c r="J27" s="1">
        <v>7.9324260277777734</v>
      </c>
      <c r="K27" s="1">
        <v>28.508000000000006</v>
      </c>
      <c r="L27" s="1">
        <v>10.677083333333334</v>
      </c>
      <c r="M27" s="1">
        <v>1.35</v>
      </c>
      <c r="N27" s="1">
        <v>0.10800000000000001</v>
      </c>
      <c r="O27" s="1">
        <v>0.76923076923076927</v>
      </c>
      <c r="P27" s="1">
        <v>16.899999999999999</v>
      </c>
      <c r="Q27" s="1">
        <v>1.5209999999999999</v>
      </c>
      <c r="R27" s="1">
        <v>6.1124999999999998</v>
      </c>
      <c r="S27" s="1">
        <v>14.03316666666667</v>
      </c>
      <c r="T27" s="1">
        <v>4.1320499999999996</v>
      </c>
      <c r="U27" s="1">
        <v>0.63588496485786772</v>
      </c>
      <c r="V27" s="1">
        <v>0</v>
      </c>
    </row>
    <row r="28" spans="1:22" x14ac:dyDescent="0.25">
      <c r="A28" s="1">
        <v>28</v>
      </c>
      <c r="B28" s="1" t="s">
        <v>14</v>
      </c>
      <c r="C28" s="1" t="s">
        <v>37</v>
      </c>
      <c r="D28" s="1">
        <v>18</v>
      </c>
      <c r="E28" s="1">
        <v>1098306.8536000005</v>
      </c>
      <c r="F28" s="1">
        <v>3813.5654638888905</v>
      </c>
      <c r="G28" s="1">
        <v>67262.424900000013</v>
      </c>
      <c r="H28" s="1">
        <v>11.303972999999999</v>
      </c>
      <c r="I28" s="1">
        <v>7.8403219999999996</v>
      </c>
      <c r="J28" s="1">
        <v>9.0535840902777753</v>
      </c>
      <c r="K28" s="1">
        <v>8.9200000000000017</v>
      </c>
      <c r="L28" s="1">
        <v>55.468750000000007</v>
      </c>
      <c r="M28" s="1">
        <v>2</v>
      </c>
      <c r="N28" s="1">
        <v>9.4E-2</v>
      </c>
      <c r="O28" s="1">
        <v>0.5</v>
      </c>
      <c r="P28" s="1">
        <v>12</v>
      </c>
      <c r="Q28" s="1">
        <v>12</v>
      </c>
      <c r="R28" s="1">
        <v>27.922222222222221</v>
      </c>
      <c r="S28" s="1">
        <v>1094.7544444444443</v>
      </c>
      <c r="T28" s="1">
        <v>13.402666666666667</v>
      </c>
      <c r="U28" s="1">
        <v>5.2300565978257723</v>
      </c>
      <c r="V28" s="1">
        <v>5.1696</v>
      </c>
    </row>
    <row r="29" spans="1:22" x14ac:dyDescent="0.25">
      <c r="A29" s="1">
        <v>29</v>
      </c>
      <c r="B29" s="1" t="s">
        <v>15</v>
      </c>
      <c r="C29" s="1" t="s">
        <v>37</v>
      </c>
      <c r="D29" s="1">
        <v>18</v>
      </c>
      <c r="E29" s="1">
        <v>278916.62459999969</v>
      </c>
      <c r="F29" s="1">
        <v>968.46050208333224</v>
      </c>
      <c r="G29" s="1">
        <v>32647.595999999998</v>
      </c>
      <c r="H29" s="1">
        <v>9.3487589999999994</v>
      </c>
      <c r="I29" s="1">
        <v>6.9450159999999999</v>
      </c>
      <c r="J29" s="1">
        <v>8.163394854166663</v>
      </c>
      <c r="K29" s="1">
        <v>65.472000000000008</v>
      </c>
      <c r="L29" s="1">
        <v>6.7708333333333339</v>
      </c>
      <c r="M29" s="1">
        <v>2.2000000000000002</v>
      </c>
      <c r="N29" s="1">
        <v>0.11199999999999999</v>
      </c>
      <c r="O29" s="1">
        <v>0.8571428571428571</v>
      </c>
      <c r="P29" s="1">
        <v>8.1666666666666661</v>
      </c>
      <c r="Q29" s="1">
        <v>0.22685185185185186</v>
      </c>
      <c r="R29" s="1">
        <v>13.262500000000001</v>
      </c>
      <c r="S29" s="1">
        <v>44.305535714285689</v>
      </c>
      <c r="T29" s="1">
        <v>4.332416666666667</v>
      </c>
      <c r="U29" s="1">
        <v>0.77262981508817918</v>
      </c>
      <c r="V29" s="1">
        <v>0.496</v>
      </c>
    </row>
    <row r="30" spans="1:22" x14ac:dyDescent="0.25">
      <c r="A30" s="1">
        <v>30</v>
      </c>
      <c r="B30" s="1" t="s">
        <v>16</v>
      </c>
      <c r="C30" s="1" t="s">
        <v>37</v>
      </c>
      <c r="D30" s="1">
        <v>18</v>
      </c>
      <c r="E30" s="1">
        <v>1144184.1444000013</v>
      </c>
      <c r="F30" s="1">
        <v>3972.8616125000044</v>
      </c>
      <c r="G30" s="1">
        <v>61668.758800000003</v>
      </c>
      <c r="H30" s="1">
        <v>11.151906</v>
      </c>
      <c r="I30" s="1">
        <v>7.4979699999999996</v>
      </c>
      <c r="J30" s="1">
        <v>9.3041766770833263</v>
      </c>
      <c r="K30" s="1">
        <v>42.196000000000019</v>
      </c>
      <c r="L30" s="1">
        <v>19.270833333333336</v>
      </c>
      <c r="M30" s="1">
        <v>2.2000000000000002</v>
      </c>
      <c r="N30" s="1">
        <v>0.11400000000000002</v>
      </c>
      <c r="O30" s="1">
        <v>0.3</v>
      </c>
      <c r="P30" s="1">
        <v>33.333333333333336</v>
      </c>
      <c r="Q30" s="1">
        <v>181.4814814814815</v>
      </c>
      <c r="R30" s="1">
        <v>6.7470588235294118</v>
      </c>
      <c r="S30" s="1">
        <v>17.936397058823523</v>
      </c>
      <c r="T30" s="1">
        <v>8.996078431372549</v>
      </c>
      <c r="U30" s="1">
        <v>1.5319576662017682</v>
      </c>
      <c r="V30" s="1">
        <v>7.9053333333333331</v>
      </c>
    </row>
    <row r="31" spans="1:22" x14ac:dyDescent="0.25">
      <c r="A31" s="1">
        <v>31</v>
      </c>
      <c r="B31" s="1" t="s">
        <v>17</v>
      </c>
      <c r="C31" s="1" t="s">
        <v>37</v>
      </c>
      <c r="D31" s="1">
        <v>18</v>
      </c>
      <c r="E31" s="1">
        <v>560822.60730000027</v>
      </c>
      <c r="F31" s="1">
        <v>1947.3007197916677</v>
      </c>
      <c r="G31" s="1">
        <v>43097.831099999996</v>
      </c>
      <c r="H31" s="1">
        <v>10.688736</v>
      </c>
      <c r="I31" s="1">
        <v>7.3104529999999999</v>
      </c>
      <c r="J31" s="1">
        <v>8.8673304861111184</v>
      </c>
      <c r="K31" s="1">
        <v>34.156000000000013</v>
      </c>
      <c r="L31" s="1">
        <v>26.822916666666668</v>
      </c>
      <c r="M31" s="1">
        <v>1.05</v>
      </c>
      <c r="N31" s="1">
        <v>0.05</v>
      </c>
      <c r="O31" s="1">
        <v>0.8</v>
      </c>
      <c r="P31" s="1">
        <v>18.75</v>
      </c>
      <c r="Q31" s="1">
        <v>1.171875</v>
      </c>
      <c r="R31" s="1">
        <v>10.505555555555555</v>
      </c>
      <c r="S31" s="1">
        <v>28.095849673202618</v>
      </c>
      <c r="T31" s="1">
        <v>7.8791666666666664</v>
      </c>
      <c r="U31" s="1">
        <v>0.94157590361731058</v>
      </c>
      <c r="V31" s="1">
        <v>0</v>
      </c>
    </row>
  </sheetData>
  <sortState xmlns:xlrd2="http://schemas.microsoft.com/office/spreadsheetml/2017/richdata2" ref="A1:V31">
    <sortCondition ref="D1:D31"/>
    <sortCondition ref="C1:C31"/>
    <sortCondition ref="B1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sqref="A1:G31"/>
    </sheetView>
  </sheetViews>
  <sheetFormatPr defaultRowHeight="15" x14ac:dyDescent="0.25"/>
  <cols>
    <col min="1" max="1" width="7.5703125" style="1" bestFit="1" customWidth="1"/>
    <col min="2" max="2" width="7.28515625" style="1" bestFit="1" customWidth="1"/>
    <col min="3" max="3" width="3" style="1" bestFit="1" customWidth="1"/>
    <col min="4" max="4" width="13.140625" style="1" bestFit="1" customWidth="1"/>
    <col min="5" max="5" width="12" style="1" bestFit="1" customWidth="1"/>
    <col min="6" max="6" width="12.7109375" style="1" bestFit="1" customWidth="1"/>
    <col min="7" max="7" width="12.28515625" style="1" bestFit="1" customWidth="1"/>
    <col min="8" max="16384" width="9.140625" style="1"/>
  </cols>
  <sheetData>
    <row r="1" spans="1:7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25">
      <c r="A2" s="1" t="s">
        <v>8</v>
      </c>
      <c r="B2" s="1" t="s">
        <v>48</v>
      </c>
      <c r="C2" s="1">
        <v>17</v>
      </c>
      <c r="D2" s="1">
        <v>-1.6340725439999999E-2</v>
      </c>
      <c r="E2" s="1">
        <v>2.363</v>
      </c>
      <c r="F2" s="1">
        <v>2.9350236999999991E-3</v>
      </c>
      <c r="G2" s="1">
        <v>1.3032809789999999E-2</v>
      </c>
    </row>
    <row r="3" spans="1:7" x14ac:dyDescent="0.25">
      <c r="A3" s="1" t="s">
        <v>9</v>
      </c>
      <c r="B3" s="1" t="s">
        <v>48</v>
      </c>
      <c r="C3" s="1">
        <v>17</v>
      </c>
      <c r="D3" s="1">
        <v>-1.3179185954999994E-2</v>
      </c>
      <c r="E3" s="1">
        <v>5.1109999999999998</v>
      </c>
      <c r="F3" s="1">
        <v>1.0085193999999995E-3</v>
      </c>
      <c r="G3" s="1">
        <v>4.5527927639999993E-2</v>
      </c>
    </row>
    <row r="4" spans="1:7" x14ac:dyDescent="0.25">
      <c r="A4" s="1" t="s">
        <v>10</v>
      </c>
      <c r="B4" s="1" t="s">
        <v>48</v>
      </c>
      <c r="C4" s="1">
        <v>17</v>
      </c>
      <c r="D4" s="1">
        <v>-1.6477979309999998E-2</v>
      </c>
      <c r="E4" s="1">
        <v>9.0169999999999995</v>
      </c>
      <c r="F4" s="1">
        <v>2.8914579999999961E-4</v>
      </c>
      <c r="G4" s="1">
        <v>3.3820321469999998E-2</v>
      </c>
    </row>
    <row r="5" spans="1:7" x14ac:dyDescent="0.25">
      <c r="A5" s="1" t="s">
        <v>11</v>
      </c>
      <c r="B5" s="1" t="s">
        <v>48</v>
      </c>
      <c r="C5" s="1">
        <v>17</v>
      </c>
      <c r="D5" s="1">
        <v>-1.4082617249999999E-2</v>
      </c>
      <c r="E5" s="1">
        <v>3.8450000000000002</v>
      </c>
      <c r="F5" s="1">
        <v>0.18167211429999999</v>
      </c>
      <c r="G5" s="1">
        <v>8.0934348299999993E-3</v>
      </c>
    </row>
    <row r="6" spans="1:7" x14ac:dyDescent="0.25">
      <c r="A6" s="1" t="s">
        <v>12</v>
      </c>
      <c r="B6" s="1" t="s">
        <v>48</v>
      </c>
      <c r="C6" s="1">
        <v>17</v>
      </c>
      <c r="D6" s="1">
        <v>-1.6128263970000008E-2</v>
      </c>
      <c r="E6" s="1">
        <v>5.6870000000000003</v>
      </c>
      <c r="F6" s="1">
        <v>1.2823685799999998E-2</v>
      </c>
      <c r="G6" s="1">
        <v>1.4788511789999998E-2</v>
      </c>
    </row>
    <row r="7" spans="1:7" x14ac:dyDescent="0.25">
      <c r="A7" s="1" t="s">
        <v>13</v>
      </c>
      <c r="B7" s="1" t="s">
        <v>48</v>
      </c>
      <c r="C7" s="1">
        <v>17</v>
      </c>
      <c r="D7" s="1">
        <v>-1.6274918790000009E-2</v>
      </c>
      <c r="E7" s="1">
        <v>4.492</v>
      </c>
      <c r="F7" s="1">
        <v>1.038525999999991E-4</v>
      </c>
      <c r="G7" s="1">
        <v>8.3919041699999988E-3</v>
      </c>
    </row>
    <row r="8" spans="1:7" x14ac:dyDescent="0.25">
      <c r="A8" s="1" t="s">
        <v>14</v>
      </c>
      <c r="B8" s="1" t="s">
        <v>48</v>
      </c>
      <c r="C8" s="1">
        <v>17</v>
      </c>
      <c r="D8" s="1">
        <v>-1.5491819655000001E-2</v>
      </c>
      <c r="E8" s="1">
        <v>6.31</v>
      </c>
      <c r="F8" s="1">
        <v>-7.9808930000000063E-4</v>
      </c>
      <c r="G8" s="1">
        <v>8.6113669199999986E-3</v>
      </c>
    </row>
    <row r="9" spans="1:7" x14ac:dyDescent="0.25">
      <c r="A9" s="1" t="s">
        <v>15</v>
      </c>
      <c r="B9" s="1" t="s">
        <v>48</v>
      </c>
      <c r="C9" s="1">
        <v>17</v>
      </c>
      <c r="D9" s="1">
        <v>-1.3040991989999999E-2</v>
      </c>
      <c r="E9" s="1">
        <v>1.7889999999999999</v>
      </c>
      <c r="F9" s="1">
        <v>7.6354761999999979E-3</v>
      </c>
      <c r="G9" s="1">
        <v>4.93317123E-3</v>
      </c>
    </row>
    <row r="10" spans="1:7" x14ac:dyDescent="0.25">
      <c r="A10" s="1" t="s">
        <v>16</v>
      </c>
      <c r="B10" s="1" t="s">
        <v>48</v>
      </c>
      <c r="C10" s="1">
        <v>17</v>
      </c>
      <c r="D10" s="1">
        <v>-1.4312940525000003E-2</v>
      </c>
      <c r="E10" s="1">
        <v>2.1429999999999998</v>
      </c>
      <c r="F10" s="1">
        <v>-1.261322300000001E-3</v>
      </c>
      <c r="G10" s="1">
        <v>7.4145633900000001E-3</v>
      </c>
    </row>
    <row r="11" spans="1:7" x14ac:dyDescent="0.25">
      <c r="A11" s="1" t="s">
        <v>17</v>
      </c>
      <c r="B11" s="1" t="s">
        <v>48</v>
      </c>
      <c r="C11" s="1">
        <v>17</v>
      </c>
      <c r="D11" s="1">
        <v>-1.3444292745000003E-2</v>
      </c>
      <c r="E11" s="1">
        <v>3.5659999999999998</v>
      </c>
      <c r="F11" s="1">
        <v>3.0276703000000002E-3</v>
      </c>
      <c r="G11" s="1">
        <v>2.6490265619999998E-2</v>
      </c>
    </row>
    <row r="12" spans="1:7" x14ac:dyDescent="0.25">
      <c r="A12" s="1" t="s">
        <v>8</v>
      </c>
      <c r="B12" s="1" t="s">
        <v>47</v>
      </c>
      <c r="C12" s="1">
        <v>17</v>
      </c>
      <c r="D12" s="1">
        <v>-1.4422931639999999E-2</v>
      </c>
      <c r="E12" s="1">
        <v>4.992</v>
      </c>
      <c r="F12" s="1">
        <v>5.8888152999999992E-3</v>
      </c>
      <c r="G12" s="1">
        <v>1.494652497E-2</v>
      </c>
    </row>
    <row r="13" spans="1:7" x14ac:dyDescent="0.25">
      <c r="A13" s="1" t="s">
        <v>9</v>
      </c>
      <c r="B13" s="1" t="s">
        <v>47</v>
      </c>
      <c r="C13" s="1">
        <v>17</v>
      </c>
      <c r="D13" s="1">
        <v>-1.6032374280000004E-2</v>
      </c>
      <c r="E13" s="1">
        <v>3.3050000000000002</v>
      </c>
      <c r="F13" s="1">
        <v>1.13249908E-2</v>
      </c>
      <c r="G13" s="1">
        <v>4.3336226309999996E-2</v>
      </c>
    </row>
    <row r="14" spans="1:7" x14ac:dyDescent="0.25">
      <c r="A14" s="1" t="s">
        <v>10</v>
      </c>
      <c r="B14" s="1" t="s">
        <v>47</v>
      </c>
      <c r="C14" s="1">
        <v>17</v>
      </c>
      <c r="D14" s="1">
        <v>-1.5577368299999991E-2</v>
      </c>
      <c r="E14" s="1">
        <v>6.6150000000000002</v>
      </c>
      <c r="F14" s="1">
        <v>3.8642146000000006E-3</v>
      </c>
      <c r="G14" s="1">
        <v>3.3641825100000008E-2</v>
      </c>
    </row>
    <row r="15" spans="1:7" x14ac:dyDescent="0.25">
      <c r="A15" s="1" t="s">
        <v>11</v>
      </c>
      <c r="B15" s="1" t="s">
        <v>47</v>
      </c>
      <c r="C15" s="1">
        <v>17</v>
      </c>
      <c r="D15" s="1">
        <v>-1.5206030775000007E-2</v>
      </c>
      <c r="E15" s="1">
        <v>4.085</v>
      </c>
      <c r="F15" s="1">
        <v>3.4227808000000005E-3</v>
      </c>
      <c r="G15" s="1">
        <v>1.679586441E-2</v>
      </c>
    </row>
    <row r="16" spans="1:7" x14ac:dyDescent="0.25">
      <c r="A16" s="1" t="s">
        <v>12</v>
      </c>
      <c r="B16" s="1" t="s">
        <v>47</v>
      </c>
      <c r="C16" s="1">
        <v>17</v>
      </c>
      <c r="D16" s="1">
        <v>-1.6062457320000004E-2</v>
      </c>
      <c r="E16" s="1">
        <v>4.0650000000000004</v>
      </c>
      <c r="F16" s="1">
        <v>1.3385015200000003E-2</v>
      </c>
      <c r="G16" s="1">
        <v>1.607602659E-2</v>
      </c>
    </row>
    <row r="17" spans="1:7" x14ac:dyDescent="0.25">
      <c r="A17" s="1" t="s">
        <v>13</v>
      </c>
      <c r="B17" s="1" t="s">
        <v>47</v>
      </c>
      <c r="C17" s="1">
        <v>17</v>
      </c>
      <c r="D17" s="1">
        <v>-1.7126644860000005E-2</v>
      </c>
      <c r="E17" s="1">
        <v>3.9169999999999998</v>
      </c>
      <c r="F17" s="1">
        <v>3.1448409999999989E-3</v>
      </c>
      <c r="G17" s="1">
        <v>8.3333807699999974E-3</v>
      </c>
    </row>
    <row r="18" spans="1:7" x14ac:dyDescent="0.25">
      <c r="A18" s="1" t="s">
        <v>14</v>
      </c>
      <c r="B18" s="1" t="s">
        <v>47</v>
      </c>
      <c r="C18" s="1">
        <v>17</v>
      </c>
      <c r="D18" s="1">
        <v>-1.6948026809999996E-2</v>
      </c>
      <c r="E18" s="1">
        <v>4.8179999999999996</v>
      </c>
      <c r="F18" s="1">
        <v>3.0031461999999991E-3</v>
      </c>
      <c r="G18" s="1">
        <v>1.0446075509999998E-2</v>
      </c>
    </row>
    <row r="19" spans="1:7" x14ac:dyDescent="0.25">
      <c r="A19" s="1" t="s">
        <v>15</v>
      </c>
      <c r="B19" s="1" t="s">
        <v>47</v>
      </c>
      <c r="C19" s="1">
        <v>17</v>
      </c>
      <c r="D19" s="1">
        <v>-1.4490618480000004E-2</v>
      </c>
      <c r="E19" s="1">
        <v>1.837</v>
      </c>
      <c r="F19" s="1">
        <v>9.8044966000000004E-3</v>
      </c>
      <c r="G19" s="1">
        <v>5.7554249999999998E-3</v>
      </c>
    </row>
    <row r="20" spans="1:7" x14ac:dyDescent="0.25">
      <c r="A20" s="1" t="s">
        <v>16</v>
      </c>
      <c r="B20" s="1" t="s">
        <v>47</v>
      </c>
      <c r="C20" s="1">
        <v>17</v>
      </c>
      <c r="D20" s="1">
        <v>-1.5518142315000009E-2</v>
      </c>
      <c r="E20" s="1">
        <v>1.6859999999999999</v>
      </c>
      <c r="F20" s="1">
        <v>4.9568994999999987E-3</v>
      </c>
      <c r="G20" s="1">
        <v>6.2148336900000002E-3</v>
      </c>
    </row>
    <row r="21" spans="1:7" x14ac:dyDescent="0.25">
      <c r="A21" s="1" t="s">
        <v>17</v>
      </c>
      <c r="B21" s="1" t="s">
        <v>47</v>
      </c>
      <c r="C21" s="1">
        <v>17</v>
      </c>
      <c r="D21" s="1">
        <v>-1.2227809815000001E-2</v>
      </c>
      <c r="E21" s="1">
        <v>3.3879999999999999</v>
      </c>
      <c r="F21" s="1">
        <v>0.24971286729999997</v>
      </c>
      <c r="G21" s="1">
        <v>3.9965278469999997E-2</v>
      </c>
    </row>
    <row r="22" spans="1:7" x14ac:dyDescent="0.25">
      <c r="A22" s="1" t="s">
        <v>8</v>
      </c>
      <c r="B22" s="1" t="s">
        <v>47</v>
      </c>
      <c r="C22" s="1">
        <v>18</v>
      </c>
      <c r="D22" s="1">
        <v>-9.7535295000000105E-3</v>
      </c>
      <c r="E22" s="1">
        <v>0.50980000000000003</v>
      </c>
      <c r="F22" s="1">
        <v>8.5515475000000011E-3</v>
      </c>
      <c r="G22" s="1">
        <v>2.0614364939999998E-2</v>
      </c>
    </row>
    <row r="23" spans="1:7" x14ac:dyDescent="0.25">
      <c r="A23" s="1" t="s">
        <v>9</v>
      </c>
      <c r="B23" s="1" t="s">
        <v>47</v>
      </c>
      <c r="C23" s="1">
        <v>18</v>
      </c>
      <c r="D23" s="1">
        <v>-1.0303826812500014E-2</v>
      </c>
      <c r="E23" s="1">
        <v>8.1609999999999996</v>
      </c>
      <c r="F23" s="1">
        <v>8.5703500000000009E-3</v>
      </c>
      <c r="G23" s="1">
        <v>6.0967341240000007E-2</v>
      </c>
    </row>
    <row r="24" spans="1:7" x14ac:dyDescent="0.25">
      <c r="A24" s="1" t="s">
        <v>10</v>
      </c>
      <c r="B24" s="1" t="s">
        <v>47</v>
      </c>
      <c r="C24" s="1">
        <v>18</v>
      </c>
      <c r="D24" s="1">
        <v>-1.0925477062500008E-2</v>
      </c>
      <c r="E24" s="1">
        <v>13.27</v>
      </c>
      <c r="F24" s="1">
        <v>8.2678750000000009E-3</v>
      </c>
      <c r="G24" s="1">
        <v>4.1980409640000001E-2</v>
      </c>
    </row>
    <row r="25" spans="1:7" x14ac:dyDescent="0.25">
      <c r="A25" s="1" t="s">
        <v>11</v>
      </c>
      <c r="B25" s="1" t="s">
        <v>47</v>
      </c>
      <c r="C25" s="1">
        <v>18</v>
      </c>
      <c r="D25" s="1">
        <v>-9.6469888125000035E-3</v>
      </c>
      <c r="E25" s="1">
        <v>7.6829999999999998</v>
      </c>
      <c r="F25" s="1">
        <v>8.3528950000000008E-3</v>
      </c>
      <c r="G25" s="1">
        <v>2.5069168020000001E-2</v>
      </c>
    </row>
    <row r="26" spans="1:7" x14ac:dyDescent="0.25">
      <c r="A26" s="1" t="s">
        <v>12</v>
      </c>
      <c r="B26" s="1" t="s">
        <v>47</v>
      </c>
      <c r="C26" s="1">
        <v>18</v>
      </c>
      <c r="D26" s="1">
        <v>-1.0221722062500013E-2</v>
      </c>
      <c r="E26" s="1">
        <v>11.09</v>
      </c>
      <c r="F26" s="1">
        <v>8.881E-3</v>
      </c>
      <c r="G26" s="1">
        <v>2.5377188460000002E-2</v>
      </c>
    </row>
    <row r="27" spans="1:7" x14ac:dyDescent="0.25">
      <c r="A27" s="1" t="s">
        <v>13</v>
      </c>
      <c r="B27" s="1" t="s">
        <v>47</v>
      </c>
      <c r="C27" s="1">
        <v>18</v>
      </c>
      <c r="D27" s="1">
        <v>-1.1102393250000005E-2</v>
      </c>
      <c r="E27" s="1">
        <v>8.9350000000000005</v>
      </c>
      <c r="F27" s="1">
        <v>8.7861700000000011E-3</v>
      </c>
      <c r="G27" s="1">
        <v>1.7699664059999998E-2</v>
      </c>
    </row>
    <row r="28" spans="1:7" x14ac:dyDescent="0.25">
      <c r="A28" s="1" t="s">
        <v>14</v>
      </c>
      <c r="B28" s="1" t="s">
        <v>47</v>
      </c>
      <c r="C28" s="1">
        <v>18</v>
      </c>
      <c r="D28" s="1">
        <v>-1.2325167562500013E-2</v>
      </c>
      <c r="E28" s="1">
        <v>10.74</v>
      </c>
      <c r="F28" s="1">
        <v>8.5703500000000009E-3</v>
      </c>
      <c r="G28" s="1">
        <v>2.3301498480000002E-2</v>
      </c>
    </row>
    <row r="29" spans="1:7" x14ac:dyDescent="0.25">
      <c r="A29" s="1" t="s">
        <v>15</v>
      </c>
      <c r="B29" s="1" t="s">
        <v>47</v>
      </c>
      <c r="C29" s="1">
        <v>18</v>
      </c>
      <c r="D29" s="1">
        <v>-1.0771041937500002E-2</v>
      </c>
      <c r="E29" s="1">
        <v>4.5970000000000004</v>
      </c>
      <c r="F29" s="1">
        <v>9.4423500000000004E-3</v>
      </c>
      <c r="G29" s="1">
        <v>1.380803268E-2</v>
      </c>
    </row>
    <row r="30" spans="1:7" x14ac:dyDescent="0.25">
      <c r="A30" s="1" t="s">
        <v>16</v>
      </c>
      <c r="B30" s="1" t="s">
        <v>47</v>
      </c>
      <c r="C30" s="1">
        <v>18</v>
      </c>
      <c r="D30" s="1">
        <v>-1.1077957312500013E-2</v>
      </c>
      <c r="E30" s="1">
        <v>5.2</v>
      </c>
      <c r="F30" s="1">
        <v>8.6580950000000011E-3</v>
      </c>
      <c r="G30" s="1">
        <v>1.509528228E-2</v>
      </c>
    </row>
    <row r="31" spans="1:7" x14ac:dyDescent="0.25">
      <c r="A31" s="1" t="s">
        <v>17</v>
      </c>
      <c r="B31" s="1" t="s">
        <v>47</v>
      </c>
      <c r="C31" s="1">
        <v>18</v>
      </c>
      <c r="D31" s="1">
        <v>-9.2393973750000101E-3</v>
      </c>
      <c r="E31" s="1">
        <v>6.9279999999999999</v>
      </c>
      <c r="F31" s="1">
        <v>8.6060475000000001E-3</v>
      </c>
      <c r="G31" s="1">
        <v>4.9025802540000003E-2</v>
      </c>
    </row>
  </sheetData>
  <sortState xmlns:xlrd2="http://schemas.microsoft.com/office/spreadsheetml/2017/richdata2" ref="A2:H31">
    <sortCondition ref="C2:C31"/>
    <sortCondition ref="B2:B31"/>
    <sortCondition ref="A2:A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Normal="100" workbookViewId="0">
      <selection activeCell="H29" sqref="H29"/>
    </sheetView>
  </sheetViews>
  <sheetFormatPr defaultColWidth="30.5703125" defaultRowHeight="15" x14ac:dyDescent="0.25"/>
  <cols>
    <col min="1" max="1" width="3.85546875" style="8" bestFit="1" customWidth="1"/>
    <col min="2" max="2" width="4.7109375" style="8" bestFit="1" customWidth="1"/>
    <col min="3" max="3" width="3" style="8" bestFit="1" customWidth="1"/>
    <col min="4" max="4" width="10.140625" style="8" bestFit="1" customWidth="1"/>
    <col min="5" max="5" width="12.7109375" style="8" bestFit="1" customWidth="1"/>
    <col min="6" max="7" width="9.7109375" style="8" bestFit="1" customWidth="1"/>
    <col min="8" max="16384" width="30.5703125" style="8"/>
  </cols>
  <sheetData>
    <row r="1" spans="1:7" x14ac:dyDescent="0.25">
      <c r="D1" s="8" t="s">
        <v>51</v>
      </c>
      <c r="E1" s="9" t="s">
        <v>49</v>
      </c>
      <c r="F1" s="9" t="s">
        <v>50</v>
      </c>
      <c r="G1" s="9" t="s">
        <v>52</v>
      </c>
    </row>
    <row r="2" spans="1:7" x14ac:dyDescent="0.25">
      <c r="A2" s="8" t="s">
        <v>8</v>
      </c>
      <c r="B2" s="8" t="s">
        <v>48</v>
      </c>
      <c r="C2" s="8">
        <v>17</v>
      </c>
      <c r="D2" s="9">
        <v>57</v>
      </c>
      <c r="E2" s="8">
        <v>5.9881700000000001E-3</v>
      </c>
      <c r="F2" s="8">
        <v>-2.4537409999999999</v>
      </c>
      <c r="G2" s="8">
        <v>-563.16840000000002</v>
      </c>
    </row>
    <row r="3" spans="1:7" x14ac:dyDescent="0.25">
      <c r="A3" s="10" t="s">
        <v>9</v>
      </c>
      <c r="B3" s="10" t="s">
        <v>48</v>
      </c>
      <c r="C3" s="10">
        <v>17</v>
      </c>
      <c r="D3" s="11">
        <v>30</v>
      </c>
      <c r="E3" s="10">
        <v>-1.139364E-4</v>
      </c>
      <c r="F3" s="10">
        <v>-9.6008209999999998</v>
      </c>
      <c r="G3" s="10">
        <v>-1164.951</v>
      </c>
    </row>
    <row r="4" spans="1:7" x14ac:dyDescent="0.25">
      <c r="A4" s="8" t="s">
        <v>10</v>
      </c>
      <c r="B4" s="8" t="s">
        <v>48</v>
      </c>
      <c r="C4" s="8">
        <v>17</v>
      </c>
      <c r="D4" s="9">
        <v>33</v>
      </c>
      <c r="E4" s="8">
        <v>9.8463030000000007E-3</v>
      </c>
      <c r="F4" s="8">
        <v>-2.2072229999999999</v>
      </c>
      <c r="G4" s="8">
        <v>-396.4529</v>
      </c>
    </row>
    <row r="5" spans="1:7" x14ac:dyDescent="0.25">
      <c r="A5" s="8" t="s">
        <v>11</v>
      </c>
      <c r="B5" s="8" t="s">
        <v>48</v>
      </c>
      <c r="C5" s="8">
        <v>17</v>
      </c>
      <c r="D5" s="9">
        <v>46</v>
      </c>
      <c r="E5" s="8">
        <v>1.474757E-2</v>
      </c>
      <c r="F5" s="8">
        <v>-3.8280059999999998</v>
      </c>
      <c r="G5" s="8">
        <v>-901.10159999999996</v>
      </c>
    </row>
    <row r="6" spans="1:7" x14ac:dyDescent="0.25">
      <c r="A6" s="8" t="s">
        <v>12</v>
      </c>
      <c r="B6" s="8" t="s">
        <v>48</v>
      </c>
      <c r="C6" s="8">
        <v>17</v>
      </c>
      <c r="D6" s="9">
        <v>34</v>
      </c>
      <c r="E6" s="8">
        <v>2.2595359999999998E-2</v>
      </c>
      <c r="F6" s="8">
        <v>-1.949341</v>
      </c>
      <c r="G6" s="8">
        <v>-600.96469999999999</v>
      </c>
    </row>
    <row r="7" spans="1:7" x14ac:dyDescent="0.25">
      <c r="A7" s="8" t="s">
        <v>13</v>
      </c>
      <c r="B7" s="8" t="s">
        <v>48</v>
      </c>
      <c r="C7" s="8">
        <v>17</v>
      </c>
      <c r="D7" s="9">
        <v>31</v>
      </c>
      <c r="E7" s="8">
        <v>2.697656E-2</v>
      </c>
      <c r="F7" s="8">
        <v>-2.982831</v>
      </c>
      <c r="G7" s="8">
        <v>-884.20849999999996</v>
      </c>
    </row>
    <row r="8" spans="1:7" x14ac:dyDescent="0.25">
      <c r="A8" s="8" t="s">
        <v>14</v>
      </c>
      <c r="B8" s="8" t="s">
        <v>48</v>
      </c>
      <c r="C8" s="8">
        <v>17</v>
      </c>
      <c r="D8" s="9">
        <v>34</v>
      </c>
      <c r="E8" s="8">
        <v>6.0004710000000003E-2</v>
      </c>
      <c r="F8" s="8">
        <v>-4.5137900000000002</v>
      </c>
      <c r="G8" s="8">
        <v>-560.6857</v>
      </c>
    </row>
    <row r="9" spans="1:7" x14ac:dyDescent="0.25">
      <c r="A9" s="10" t="s">
        <v>15</v>
      </c>
      <c r="B9" s="10" t="s">
        <v>48</v>
      </c>
      <c r="C9" s="10">
        <v>17</v>
      </c>
      <c r="D9" s="11">
        <v>5.9137199999999996</v>
      </c>
      <c r="E9" s="10">
        <v>-2.2646949999999999E-2</v>
      </c>
      <c r="F9" s="10">
        <v>-3.7688890000000002</v>
      </c>
      <c r="G9" s="10">
        <v>-724.7826</v>
      </c>
    </row>
    <row r="10" spans="1:7" x14ac:dyDescent="0.25">
      <c r="A10" s="10" t="s">
        <v>16</v>
      </c>
      <c r="B10" s="10" t="s">
        <v>48</v>
      </c>
      <c r="C10" s="10">
        <v>17</v>
      </c>
      <c r="D10" s="11">
        <v>11.219530000000001</v>
      </c>
      <c r="E10" s="10">
        <v>-5.5191150000000001E-2</v>
      </c>
      <c r="F10" s="10">
        <v>-14.07414</v>
      </c>
      <c r="G10" s="10">
        <v>-720.07309999999995</v>
      </c>
    </row>
    <row r="11" spans="1:7" x14ac:dyDescent="0.25">
      <c r="A11" s="8" t="s">
        <v>17</v>
      </c>
      <c r="B11" s="8" t="s">
        <v>48</v>
      </c>
      <c r="C11" s="8">
        <v>17</v>
      </c>
      <c r="D11" s="9">
        <v>44.527760000000001</v>
      </c>
      <c r="E11" s="8">
        <v>1.035112E-2</v>
      </c>
      <c r="F11" s="8">
        <v>-3.152174</v>
      </c>
      <c r="G11" s="8">
        <v>-830.36090000000002</v>
      </c>
    </row>
    <row r="12" spans="1:7" x14ac:dyDescent="0.25">
      <c r="A12" s="8" t="s">
        <v>8</v>
      </c>
      <c r="B12" s="8" t="s">
        <v>37</v>
      </c>
      <c r="C12" s="8">
        <v>17</v>
      </c>
      <c r="D12" s="9">
        <v>28.01183</v>
      </c>
      <c r="E12" s="8">
        <v>4.4407629999999997E-2</v>
      </c>
      <c r="F12" s="8">
        <v>-1.7670859999999999</v>
      </c>
      <c r="G12" s="8">
        <v>-229.21289999999999</v>
      </c>
    </row>
    <row r="13" spans="1:7" x14ac:dyDescent="0.25">
      <c r="A13" s="8" t="s">
        <v>9</v>
      </c>
      <c r="B13" s="8" t="s">
        <v>37</v>
      </c>
      <c r="C13" s="8">
        <v>17</v>
      </c>
      <c r="D13" s="9">
        <v>26.915289999999999</v>
      </c>
      <c r="E13" s="8">
        <v>1.7969849999999999E-2</v>
      </c>
      <c r="F13" s="8">
        <v>-1.740434</v>
      </c>
      <c r="G13" s="8">
        <v>-361.3372</v>
      </c>
    </row>
    <row r="14" spans="1:7" x14ac:dyDescent="0.25">
      <c r="A14" s="8" t="s">
        <v>10</v>
      </c>
      <c r="B14" s="8" t="s">
        <v>37</v>
      </c>
      <c r="C14" s="8">
        <v>17</v>
      </c>
      <c r="D14" s="9">
        <v>32.47007</v>
      </c>
      <c r="E14" s="8">
        <v>1.130455E-2</v>
      </c>
      <c r="F14" s="8">
        <v>-2.8988260000000001</v>
      </c>
      <c r="G14" s="8">
        <v>-356.43950000000001</v>
      </c>
    </row>
    <row r="15" spans="1:7" x14ac:dyDescent="0.25">
      <c r="A15" s="8" t="s">
        <v>11</v>
      </c>
      <c r="B15" s="8" t="s">
        <v>37</v>
      </c>
      <c r="C15" s="8">
        <v>17</v>
      </c>
      <c r="D15" s="9">
        <v>46</v>
      </c>
      <c r="E15" s="8">
        <v>0.14316770000000001</v>
      </c>
      <c r="F15" s="8">
        <v>-5.0080900000000002</v>
      </c>
      <c r="G15" s="8">
        <v>-200.25299999999999</v>
      </c>
    </row>
    <row r="16" spans="1:7" x14ac:dyDescent="0.25">
      <c r="A16" s="8" t="s">
        <v>12</v>
      </c>
      <c r="B16" s="8" t="s">
        <v>37</v>
      </c>
      <c r="C16" s="8">
        <v>17</v>
      </c>
      <c r="D16" s="9">
        <v>23.075330000000001</v>
      </c>
      <c r="E16" s="8">
        <v>9.4710709999999993E-3</v>
      </c>
      <c r="F16" s="8">
        <v>-1.3798429999999999</v>
      </c>
      <c r="G16" s="8">
        <v>-203.7834</v>
      </c>
    </row>
    <row r="17" spans="1:7" x14ac:dyDescent="0.25">
      <c r="A17" s="8" t="s">
        <v>13</v>
      </c>
      <c r="B17" s="8" t="s">
        <v>37</v>
      </c>
      <c r="C17" s="8">
        <v>17</v>
      </c>
      <c r="D17" s="9">
        <v>31</v>
      </c>
      <c r="E17" s="8">
        <v>4.0206430000000001E-2</v>
      </c>
      <c r="F17" s="8">
        <v>-3.5973709999999999</v>
      </c>
      <c r="G17" s="8">
        <v>-305.95370000000003</v>
      </c>
    </row>
    <row r="18" spans="1:7" x14ac:dyDescent="0.25">
      <c r="A18" s="8" t="s">
        <v>14</v>
      </c>
      <c r="B18" s="8" t="s">
        <v>37</v>
      </c>
      <c r="C18" s="8">
        <v>17</v>
      </c>
      <c r="D18" s="9">
        <v>34</v>
      </c>
      <c r="E18" s="8">
        <v>0.11940720000000001</v>
      </c>
      <c r="F18" s="8">
        <v>-3.7354129999999999</v>
      </c>
      <c r="G18" s="8">
        <v>-163.2381</v>
      </c>
    </row>
    <row r="19" spans="1:7" x14ac:dyDescent="0.25">
      <c r="A19" s="8" t="s">
        <v>15</v>
      </c>
      <c r="B19" s="8" t="s">
        <v>37</v>
      </c>
      <c r="C19" s="8">
        <v>17</v>
      </c>
      <c r="D19" s="9">
        <v>88</v>
      </c>
      <c r="E19" s="8">
        <v>3.2600249999999997E-2</v>
      </c>
      <c r="F19" s="8">
        <v>-8.1703430000000008</v>
      </c>
      <c r="G19" s="8">
        <v>-372.0401</v>
      </c>
    </row>
    <row r="20" spans="1:7" x14ac:dyDescent="0.25">
      <c r="A20" s="8" t="s">
        <v>16</v>
      </c>
      <c r="B20" s="8" t="s">
        <v>37</v>
      </c>
      <c r="C20" s="8">
        <v>17</v>
      </c>
      <c r="D20" s="9">
        <v>39.483539999999998</v>
      </c>
      <c r="E20" s="8">
        <v>6.7823960000000003E-2</v>
      </c>
      <c r="F20" s="8">
        <v>-5.382517</v>
      </c>
      <c r="G20" s="8">
        <v>-332.53550000000001</v>
      </c>
    </row>
    <row r="21" spans="1:7" x14ac:dyDescent="0.25">
      <c r="A21" s="8" t="s">
        <v>17</v>
      </c>
      <c r="B21" s="8" t="s">
        <v>37</v>
      </c>
      <c r="C21" s="8">
        <v>17</v>
      </c>
      <c r="D21" s="9">
        <v>37.875399999999999</v>
      </c>
      <c r="E21" s="8">
        <v>5.7516709999999999E-3</v>
      </c>
      <c r="F21" s="8">
        <v>-4.9179399999999998</v>
      </c>
      <c r="G21" s="8">
        <v>-290.33530000000002</v>
      </c>
    </row>
    <row r="22" spans="1:7" x14ac:dyDescent="0.25">
      <c r="A22" s="8" t="s">
        <v>8</v>
      </c>
      <c r="B22" s="8" t="s">
        <v>37</v>
      </c>
      <c r="C22" s="8">
        <v>18</v>
      </c>
      <c r="D22" s="9">
        <v>57.255470000000003</v>
      </c>
      <c r="E22" s="8">
        <v>5.5499870000000001E-3</v>
      </c>
      <c r="F22" s="8">
        <v>-3.3985020000000001</v>
      </c>
      <c r="G22" s="8">
        <v>-575.85450000000003</v>
      </c>
    </row>
    <row r="23" spans="1:7" x14ac:dyDescent="0.25">
      <c r="A23" s="10" t="s">
        <v>9</v>
      </c>
      <c r="B23" s="10" t="s">
        <v>37</v>
      </c>
      <c r="C23" s="10">
        <v>18</v>
      </c>
      <c r="D23" s="11">
        <v>29.87143</v>
      </c>
      <c r="E23" s="10">
        <v>-3.5298740000000001E-3</v>
      </c>
      <c r="F23" s="10">
        <v>-1.28074</v>
      </c>
      <c r="G23" s="10">
        <v>-725.38300000000004</v>
      </c>
    </row>
    <row r="24" spans="1:7" x14ac:dyDescent="0.25">
      <c r="A24" s="8" t="s">
        <v>10</v>
      </c>
      <c r="B24" s="8" t="s">
        <v>37</v>
      </c>
      <c r="C24" s="8">
        <v>18</v>
      </c>
      <c r="D24" s="9">
        <v>33</v>
      </c>
      <c r="E24" s="8">
        <v>8.8375220000000004E-3</v>
      </c>
      <c r="F24" s="8">
        <v>-2.4195639999999998</v>
      </c>
      <c r="G24" s="8">
        <v>-512.84090000000003</v>
      </c>
    </row>
    <row r="25" spans="1:7" x14ac:dyDescent="0.25">
      <c r="A25" s="8" t="s">
        <v>11</v>
      </c>
      <c r="B25" s="8" t="s">
        <v>37</v>
      </c>
      <c r="C25" s="8">
        <v>18</v>
      </c>
      <c r="D25" s="9">
        <v>46.071530000000003</v>
      </c>
      <c r="E25" s="8">
        <v>3.718201E-3</v>
      </c>
      <c r="F25" s="8">
        <v>-3.2831090000000001</v>
      </c>
      <c r="G25" s="8">
        <v>-553.07000000000005</v>
      </c>
    </row>
    <row r="26" spans="1:7" x14ac:dyDescent="0.25">
      <c r="A26" s="8" t="s">
        <v>12</v>
      </c>
      <c r="B26" s="8" t="s">
        <v>37</v>
      </c>
      <c r="C26" s="8">
        <v>18</v>
      </c>
      <c r="D26" s="9">
        <v>33.633189999999999</v>
      </c>
      <c r="E26" s="8">
        <v>4.9902870000000002E-2</v>
      </c>
      <c r="F26" s="8">
        <v>-2.3968479999999999</v>
      </c>
      <c r="G26" s="8">
        <v>-606.23440000000005</v>
      </c>
    </row>
    <row r="27" spans="1:7" x14ac:dyDescent="0.25">
      <c r="A27" s="8" t="s">
        <v>13</v>
      </c>
      <c r="B27" s="8" t="s">
        <v>37</v>
      </c>
      <c r="C27" s="8">
        <v>18</v>
      </c>
      <c r="D27" s="9">
        <v>30.750139999999998</v>
      </c>
      <c r="E27" s="8">
        <v>2.005411E-2</v>
      </c>
      <c r="F27" s="8">
        <v>-3.75292</v>
      </c>
      <c r="G27" s="8">
        <v>-718.89400000000001</v>
      </c>
    </row>
    <row r="28" spans="1:7" x14ac:dyDescent="0.25">
      <c r="A28" s="8" t="s">
        <v>14</v>
      </c>
      <c r="B28" s="8" t="s">
        <v>37</v>
      </c>
      <c r="C28" s="8">
        <v>18</v>
      </c>
      <c r="D28" s="9">
        <v>34</v>
      </c>
      <c r="E28" s="8">
        <v>3.7983669999999997E-2</v>
      </c>
      <c r="F28" s="8">
        <v>-3.5894720000000002</v>
      </c>
      <c r="G28" s="8">
        <v>-388.92399999999998</v>
      </c>
    </row>
    <row r="29" spans="1:7" x14ac:dyDescent="0.25">
      <c r="A29" s="8" t="s">
        <v>15</v>
      </c>
      <c r="B29" s="8" t="s">
        <v>37</v>
      </c>
      <c r="C29" s="8">
        <v>18</v>
      </c>
      <c r="D29" s="9">
        <v>88.044740000000004</v>
      </c>
      <c r="E29" s="8">
        <v>1.111764E-2</v>
      </c>
      <c r="F29" s="8">
        <v>-9.3234630000000003</v>
      </c>
      <c r="G29" s="8">
        <v>-797.95439999999996</v>
      </c>
    </row>
    <row r="30" spans="1:7" x14ac:dyDescent="0.25">
      <c r="A30" s="8" t="s">
        <v>16</v>
      </c>
      <c r="B30" s="8" t="s">
        <v>37</v>
      </c>
      <c r="C30" s="8">
        <v>18</v>
      </c>
      <c r="D30" s="9">
        <v>53.856029999999997</v>
      </c>
      <c r="E30" s="8">
        <v>3.6502109999999997E-2</v>
      </c>
      <c r="F30" s="8">
        <v>-6.4214770000000003</v>
      </c>
      <c r="G30" s="8">
        <v>-653.60469999999998</v>
      </c>
    </row>
    <row r="31" spans="1:7" x14ac:dyDescent="0.25">
      <c r="A31" s="8" t="s">
        <v>17</v>
      </c>
      <c r="B31" s="8" t="s">
        <v>37</v>
      </c>
      <c r="C31" s="8">
        <v>18</v>
      </c>
      <c r="D31" s="9">
        <v>46.401960000000003</v>
      </c>
      <c r="E31" s="8">
        <v>8.6778889999999994E-3</v>
      </c>
      <c r="F31" s="8">
        <v>-2.5239820000000002</v>
      </c>
      <c r="G31" s="8">
        <v>-654.25360000000001</v>
      </c>
    </row>
  </sheetData>
  <sortState xmlns:xlrd2="http://schemas.microsoft.com/office/spreadsheetml/2017/richdata2" ref="A1:H31">
    <sortCondition ref="C1:C31"/>
    <sortCondition ref="B1:B31"/>
    <sortCondition ref="A1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2"/>
  <sheetViews>
    <sheetView zoomScaleNormal="100" workbookViewId="0">
      <selection sqref="A1:XFD1048576"/>
    </sheetView>
  </sheetViews>
  <sheetFormatPr defaultColWidth="5.7109375" defaultRowHeight="15.75" x14ac:dyDescent="0.25"/>
  <cols>
    <col min="1" max="1" width="10" style="12" bestFit="1" customWidth="1"/>
    <col min="2" max="2" width="7.42578125" style="12" bestFit="1" customWidth="1"/>
    <col min="3" max="3" width="7.5703125" style="12" bestFit="1" customWidth="1"/>
    <col min="4" max="4" width="3.28515625" style="12" bestFit="1" customWidth="1"/>
    <col min="5" max="5" width="9.85546875" style="12" bestFit="1" customWidth="1"/>
    <col min="6" max="6" width="11.28515625" style="12" bestFit="1" customWidth="1"/>
    <col min="7" max="7" width="12.42578125" style="12" bestFit="1" customWidth="1"/>
    <col min="8" max="8" width="5.5703125" style="12" bestFit="1" customWidth="1"/>
    <col min="9" max="9" width="7.140625" style="12" bestFit="1" customWidth="1"/>
    <col min="10" max="10" width="10.7109375" style="12" bestFit="1" customWidth="1"/>
    <col min="11" max="11" width="7.140625" style="12" bestFit="1" customWidth="1"/>
    <col min="12" max="12" width="6.140625" style="12" bestFit="1" customWidth="1"/>
    <col min="13" max="13" width="7.28515625" style="12" bestFit="1" customWidth="1"/>
    <col min="14" max="14" width="6.140625" style="12" bestFit="1" customWidth="1"/>
    <col min="15" max="15" width="6.28515625" style="12" bestFit="1" customWidth="1"/>
    <col min="16" max="16" width="10" style="12" bestFit="1" customWidth="1"/>
    <col min="17" max="17" width="9" style="12" bestFit="1" customWidth="1"/>
    <col min="18" max="19" width="11.42578125" style="12" bestFit="1" customWidth="1"/>
    <col min="20" max="20" width="10.7109375" style="12" bestFit="1" customWidth="1"/>
    <col min="21" max="21" width="9.140625" style="12" bestFit="1" customWidth="1"/>
    <col min="22" max="22" width="14.7109375" style="12" bestFit="1" customWidth="1"/>
    <col min="23" max="24" width="12.5703125" style="12" bestFit="1" customWidth="1"/>
    <col min="25" max="25" width="10.140625" style="12" bestFit="1" customWidth="1"/>
    <col min="26" max="26" width="9.7109375" style="12" bestFit="1" customWidth="1"/>
    <col min="27" max="27" width="11.42578125" style="12" bestFit="1" customWidth="1"/>
    <col min="28" max="28" width="6.140625" style="12" bestFit="1" customWidth="1"/>
    <col min="29" max="30" width="12.5703125" style="12" bestFit="1" customWidth="1"/>
    <col min="31" max="31" width="10.28515625" style="12" bestFit="1" customWidth="1"/>
    <col min="32" max="32" width="8.42578125" style="12" bestFit="1" customWidth="1"/>
    <col min="33" max="33" width="7.85546875" style="12" bestFit="1" customWidth="1"/>
    <col min="34" max="34" width="11.28515625" style="12" bestFit="1" customWidth="1"/>
    <col min="35" max="35" width="10.5703125" style="12" bestFit="1" customWidth="1"/>
    <col min="36" max="36" width="9.28515625" style="12" bestFit="1" customWidth="1"/>
    <col min="37" max="37" width="12.7109375" style="12" bestFit="1" customWidth="1"/>
    <col min="38" max="38" width="12" style="12" bestFit="1" customWidth="1"/>
    <col min="39" max="39" width="11.5703125" style="12" bestFit="1" customWidth="1"/>
    <col min="40" max="40" width="12.7109375" style="12" bestFit="1" customWidth="1"/>
    <col min="41" max="41" width="13.7109375" style="12" bestFit="1" customWidth="1"/>
    <col min="42" max="42" width="5.42578125" style="12" customWidth="1"/>
    <col min="43" max="16384" width="5.7109375" style="12"/>
  </cols>
  <sheetData>
    <row r="1" spans="1:41" x14ac:dyDescent="0.25">
      <c r="A1" s="12" t="s">
        <v>101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113</v>
      </c>
      <c r="G1" s="12" t="s">
        <v>112</v>
      </c>
      <c r="H1" s="12" t="s">
        <v>65</v>
      </c>
      <c r="I1" s="12" t="s">
        <v>60</v>
      </c>
      <c r="J1" s="12" t="s">
        <v>61</v>
      </c>
      <c r="K1" s="12" t="s">
        <v>114</v>
      </c>
      <c r="L1" s="12" t="s">
        <v>64</v>
      </c>
      <c r="M1" s="12" t="s">
        <v>63</v>
      </c>
      <c r="N1" s="12" t="s">
        <v>27</v>
      </c>
      <c r="O1" s="12" t="s">
        <v>78</v>
      </c>
      <c r="P1" s="12" t="s">
        <v>77</v>
      </c>
      <c r="Q1" s="12" t="s">
        <v>87</v>
      </c>
      <c r="R1" s="12" t="s">
        <v>88</v>
      </c>
      <c r="S1" s="12" t="s">
        <v>90</v>
      </c>
      <c r="T1" s="12" t="s">
        <v>92</v>
      </c>
      <c r="U1" s="12" t="s">
        <v>76</v>
      </c>
      <c r="V1" s="12" t="s">
        <v>68</v>
      </c>
      <c r="W1" s="12" t="s">
        <v>69</v>
      </c>
      <c r="X1" s="12" t="s">
        <v>70</v>
      </c>
      <c r="Y1" s="12" t="s">
        <v>73</v>
      </c>
      <c r="Z1" s="12" t="s">
        <v>71</v>
      </c>
      <c r="AA1" s="12" t="s">
        <v>74</v>
      </c>
      <c r="AB1" s="14" t="s">
        <v>95</v>
      </c>
      <c r="AC1" s="13" t="s">
        <v>93</v>
      </c>
      <c r="AD1" s="13" t="s">
        <v>94</v>
      </c>
      <c r="AE1" s="13" t="s">
        <v>116</v>
      </c>
      <c r="AF1" s="12" t="s">
        <v>79</v>
      </c>
      <c r="AG1" s="12" t="s">
        <v>80</v>
      </c>
      <c r="AH1" s="12" t="s">
        <v>81</v>
      </c>
      <c r="AI1" s="12" t="s">
        <v>107</v>
      </c>
      <c r="AJ1" s="12" t="s">
        <v>82</v>
      </c>
      <c r="AK1" s="12" t="s">
        <v>84</v>
      </c>
      <c r="AL1" s="12" t="s">
        <v>105</v>
      </c>
      <c r="AM1" s="12" t="s">
        <v>110</v>
      </c>
      <c r="AN1" s="12" t="s">
        <v>84</v>
      </c>
      <c r="AO1" s="12" t="s">
        <v>111</v>
      </c>
    </row>
    <row r="2" spans="1:41" x14ac:dyDescent="0.25">
      <c r="H2" s="12" t="s">
        <v>62</v>
      </c>
      <c r="I2" s="12" t="s">
        <v>98</v>
      </c>
      <c r="J2" s="12" t="s">
        <v>98</v>
      </c>
      <c r="K2" s="12" t="s">
        <v>115</v>
      </c>
      <c r="L2" s="12" t="s">
        <v>62</v>
      </c>
      <c r="M2" s="12" t="s">
        <v>118</v>
      </c>
      <c r="N2" s="12" t="s">
        <v>62</v>
      </c>
      <c r="O2" s="12" t="s">
        <v>62</v>
      </c>
      <c r="P2" s="12" t="s">
        <v>99</v>
      </c>
      <c r="Q2" s="12" t="s">
        <v>86</v>
      </c>
      <c r="R2" s="12" t="s">
        <v>89</v>
      </c>
      <c r="S2" s="12" t="s">
        <v>89</v>
      </c>
      <c r="T2" s="12" t="s">
        <v>91</v>
      </c>
      <c r="U2" s="12" t="s">
        <v>75</v>
      </c>
      <c r="V2" s="12" t="s">
        <v>66</v>
      </c>
      <c r="W2" s="12" t="s">
        <v>67</v>
      </c>
      <c r="X2" s="12" t="s">
        <v>67</v>
      </c>
      <c r="Y2" s="12" t="s">
        <v>72</v>
      </c>
      <c r="Z2" s="12" t="s">
        <v>72</v>
      </c>
      <c r="AA2" s="12" t="s">
        <v>72</v>
      </c>
      <c r="AB2" s="14" t="s">
        <v>96</v>
      </c>
      <c r="AC2" s="13" t="s">
        <v>97</v>
      </c>
      <c r="AD2" s="13" t="s">
        <v>97</v>
      </c>
      <c r="AE2" s="13" t="s">
        <v>117</v>
      </c>
      <c r="AF2" s="12" t="s">
        <v>100</v>
      </c>
      <c r="AG2" s="12" t="s">
        <v>108</v>
      </c>
      <c r="AH2" s="12" t="s">
        <v>109</v>
      </c>
      <c r="AI2" s="12" t="s">
        <v>106</v>
      </c>
      <c r="AJ2" s="12" t="s">
        <v>83</v>
      </c>
      <c r="AK2" s="12" t="s">
        <v>109</v>
      </c>
      <c r="AL2" s="12" t="s">
        <v>106</v>
      </c>
      <c r="AM2" s="12" t="s">
        <v>85</v>
      </c>
      <c r="AN2" s="12" t="s">
        <v>109</v>
      </c>
      <c r="AO2" s="12" t="s">
        <v>85</v>
      </c>
    </row>
    <row r="3" spans="1:41" x14ac:dyDescent="0.25">
      <c r="A3" s="12" t="s">
        <v>102</v>
      </c>
      <c r="B3" s="12" t="s">
        <v>8</v>
      </c>
      <c r="C3" s="12" t="s">
        <v>38</v>
      </c>
      <c r="D3" s="12">
        <v>17</v>
      </c>
      <c r="E3" s="12" t="s">
        <v>53</v>
      </c>
      <c r="F3" s="12">
        <v>47.296801000000002</v>
      </c>
      <c r="G3" s="12">
        <v>120.705743</v>
      </c>
      <c r="H3" s="12">
        <v>869</v>
      </c>
      <c r="I3" s="12">
        <v>120</v>
      </c>
      <c r="J3" s="12">
        <v>120</v>
      </c>
      <c r="K3" s="15">
        <v>3</v>
      </c>
      <c r="L3" s="16">
        <v>5.2000000000000011</v>
      </c>
      <c r="M3" s="17">
        <v>35.5</v>
      </c>
      <c r="N3" s="16">
        <v>0.9</v>
      </c>
      <c r="O3" s="18">
        <v>3.7999999999999999E-2</v>
      </c>
      <c r="P3" s="17">
        <v>6.2640000000000002</v>
      </c>
      <c r="Q3" s="16">
        <v>2.363</v>
      </c>
      <c r="R3" s="19">
        <v>-1.6340725439999999E-2</v>
      </c>
      <c r="S3" s="19">
        <v>2.9350236999999991E-3</v>
      </c>
      <c r="T3" s="19">
        <v>1.3032809789999999E-2</v>
      </c>
      <c r="U3" s="17">
        <v>32.553125000000001</v>
      </c>
      <c r="V3" s="17">
        <v>229063.94580000002</v>
      </c>
      <c r="W3" s="17">
        <v>795.36092291666671</v>
      </c>
      <c r="X3" s="17">
        <v>4381.3874999999998</v>
      </c>
      <c r="Y3" s="16">
        <v>1.3877159999999999</v>
      </c>
      <c r="Z3" s="16">
        <v>0.61042700000000005</v>
      </c>
      <c r="AA3" s="16">
        <v>1.0144492291666645</v>
      </c>
      <c r="AB3" s="13">
        <v>57</v>
      </c>
      <c r="AC3" s="24">
        <v>5.9881700000000001E-3</v>
      </c>
      <c r="AD3" s="26">
        <v>-2.4537409999999999</v>
      </c>
      <c r="AE3" s="26">
        <f>AC3/AD3</f>
        <v>-2.4404246413945074E-3</v>
      </c>
      <c r="AF3" s="28" t="s">
        <v>39</v>
      </c>
      <c r="AG3" s="28" t="s">
        <v>39</v>
      </c>
      <c r="AH3" s="28" t="s">
        <v>39</v>
      </c>
      <c r="AI3" s="28" t="s">
        <v>39</v>
      </c>
      <c r="AJ3" s="28" t="s">
        <v>39</v>
      </c>
      <c r="AK3" s="28" t="s">
        <v>39</v>
      </c>
      <c r="AL3" s="28" t="s">
        <v>39</v>
      </c>
      <c r="AM3" s="28" t="s">
        <v>39</v>
      </c>
      <c r="AN3" s="28" t="s">
        <v>39</v>
      </c>
      <c r="AO3" s="28" t="s">
        <v>39</v>
      </c>
    </row>
    <row r="4" spans="1:41" x14ac:dyDescent="0.25">
      <c r="A4" s="12" t="s">
        <v>103</v>
      </c>
      <c r="B4" s="12" t="s">
        <v>9</v>
      </c>
      <c r="C4" s="12" t="s">
        <v>38</v>
      </c>
      <c r="D4" s="12">
        <v>17</v>
      </c>
      <c r="E4" s="12" t="s">
        <v>53</v>
      </c>
      <c r="F4" s="12">
        <v>47.114618</v>
      </c>
      <c r="G4" s="12">
        <v>120.946155</v>
      </c>
      <c r="H4" s="12">
        <v>880</v>
      </c>
      <c r="I4" s="12">
        <v>155</v>
      </c>
      <c r="J4" s="12">
        <v>155</v>
      </c>
      <c r="K4" s="15">
        <v>5</v>
      </c>
      <c r="L4" s="16">
        <v>5.0720000000000001</v>
      </c>
      <c r="M4" s="17">
        <v>42</v>
      </c>
      <c r="N4" s="16">
        <v>0.35</v>
      </c>
      <c r="O4" s="18">
        <v>0.04</v>
      </c>
      <c r="P4" s="17">
        <v>4.55</v>
      </c>
      <c r="Q4" s="16">
        <v>5.1109999999999998</v>
      </c>
      <c r="R4" s="19">
        <v>-1.3179185954999994E-2</v>
      </c>
      <c r="S4" s="19">
        <v>1.0085193999999995E-3</v>
      </c>
      <c r="T4" s="19">
        <v>4.5527927639999993E-2</v>
      </c>
      <c r="U4" s="17">
        <v>22.917400000000001</v>
      </c>
      <c r="V4" s="17">
        <v>90056.290499999988</v>
      </c>
      <c r="W4" s="17">
        <v>312.69545312499997</v>
      </c>
      <c r="X4" s="17">
        <v>2088.0441000000001</v>
      </c>
      <c r="Y4" s="16">
        <v>2.5790449999999998</v>
      </c>
      <c r="Z4" s="16">
        <v>2.2684030000000002</v>
      </c>
      <c r="AA4" s="16">
        <v>2.4211010347222288</v>
      </c>
      <c r="AB4" s="20">
        <v>30</v>
      </c>
      <c r="AC4" s="25">
        <v>-1.139364E-4</v>
      </c>
      <c r="AD4" s="27">
        <v>-9.6008209999999998</v>
      </c>
      <c r="AE4" s="27">
        <f t="shared" ref="AE4:AE32" si="0">AC4/AD4</f>
        <v>1.1867360093475341E-5</v>
      </c>
      <c r="AF4" s="28" t="s">
        <v>39</v>
      </c>
      <c r="AG4" s="28" t="s">
        <v>39</v>
      </c>
      <c r="AH4" s="28" t="s">
        <v>39</v>
      </c>
      <c r="AI4" s="28" t="s">
        <v>39</v>
      </c>
      <c r="AJ4" s="28" t="s">
        <v>39</v>
      </c>
      <c r="AK4" s="28" t="s">
        <v>39</v>
      </c>
      <c r="AL4" s="28" t="s">
        <v>39</v>
      </c>
      <c r="AM4" s="28" t="s">
        <v>39</v>
      </c>
      <c r="AN4" s="28" t="s">
        <v>39</v>
      </c>
      <c r="AO4" s="28" t="s">
        <v>39</v>
      </c>
    </row>
    <row r="5" spans="1:41" x14ac:dyDescent="0.25">
      <c r="A5" s="12" t="s">
        <v>103</v>
      </c>
      <c r="B5" s="12" t="s">
        <v>10</v>
      </c>
      <c r="C5" s="12" t="s">
        <v>38</v>
      </c>
      <c r="D5" s="12">
        <v>17</v>
      </c>
      <c r="E5" s="12" t="s">
        <v>53</v>
      </c>
      <c r="F5" s="12">
        <v>47.102938999999999</v>
      </c>
      <c r="G5" s="12">
        <v>120.950163</v>
      </c>
      <c r="H5" s="12">
        <v>904</v>
      </c>
      <c r="I5" s="12">
        <v>328</v>
      </c>
      <c r="J5" s="12">
        <v>32</v>
      </c>
      <c r="K5" s="15">
        <v>10</v>
      </c>
      <c r="L5" s="16">
        <v>12.739999999999998</v>
      </c>
      <c r="M5" s="17">
        <v>60</v>
      </c>
      <c r="N5" s="16">
        <v>0.5</v>
      </c>
      <c r="O5" s="18">
        <v>6.0000000000000012E-2</v>
      </c>
      <c r="P5" s="17">
        <v>6.8999999999999995</v>
      </c>
      <c r="Q5" s="16">
        <v>9.0169999999999995</v>
      </c>
      <c r="R5" s="19">
        <v>-1.6477979309999998E-2</v>
      </c>
      <c r="S5" s="19">
        <v>2.8914579999999961E-4</v>
      </c>
      <c r="T5" s="19">
        <v>3.3820321469999998E-2</v>
      </c>
      <c r="U5" s="17">
        <v>20.31315</v>
      </c>
      <c r="V5" s="17">
        <v>66170.352599999998</v>
      </c>
      <c r="W5" s="17">
        <v>229.75816874999998</v>
      </c>
      <c r="X5" s="17">
        <v>1779.1037000000001</v>
      </c>
      <c r="Y5" s="16">
        <v>2.0285829999999998</v>
      </c>
      <c r="Z5" s="16">
        <v>1.527901</v>
      </c>
      <c r="AA5" s="16">
        <v>1.7956489618055538</v>
      </c>
      <c r="AB5" s="13">
        <v>33</v>
      </c>
      <c r="AC5" s="24">
        <v>9.8463030000000007E-3</v>
      </c>
      <c r="AD5" s="26">
        <v>-2.2072229999999999</v>
      </c>
      <c r="AE5" s="26">
        <f t="shared" si="0"/>
        <v>-4.4609461753524681E-3</v>
      </c>
      <c r="AF5" s="28" t="s">
        <v>39</v>
      </c>
      <c r="AG5" s="28" t="s">
        <v>39</v>
      </c>
      <c r="AH5" s="28" t="s">
        <v>39</v>
      </c>
      <c r="AI5" s="28" t="s">
        <v>39</v>
      </c>
      <c r="AJ5" s="28" t="s">
        <v>39</v>
      </c>
      <c r="AK5" s="28" t="s">
        <v>39</v>
      </c>
      <c r="AL5" s="28" t="s">
        <v>39</v>
      </c>
      <c r="AM5" s="28" t="s">
        <v>39</v>
      </c>
      <c r="AN5" s="28" t="s">
        <v>39</v>
      </c>
      <c r="AO5" s="28" t="s">
        <v>39</v>
      </c>
    </row>
    <row r="6" spans="1:41" x14ac:dyDescent="0.25">
      <c r="A6" s="12" t="s">
        <v>102</v>
      </c>
      <c r="B6" s="12" t="s">
        <v>11</v>
      </c>
      <c r="C6" s="12" t="s">
        <v>38</v>
      </c>
      <c r="D6" s="12">
        <v>17</v>
      </c>
      <c r="E6" s="12" t="s">
        <v>53</v>
      </c>
      <c r="F6" s="12">
        <v>47.318852</v>
      </c>
      <c r="G6" s="12">
        <v>120.695241</v>
      </c>
      <c r="H6" s="12">
        <v>905</v>
      </c>
      <c r="I6" s="12">
        <v>108</v>
      </c>
      <c r="J6" s="12">
        <v>108</v>
      </c>
      <c r="K6" s="15">
        <v>6</v>
      </c>
      <c r="L6" s="16">
        <v>3.44</v>
      </c>
      <c r="M6" s="17">
        <v>62</v>
      </c>
      <c r="N6" s="16">
        <v>0.95</v>
      </c>
      <c r="O6" s="18">
        <v>6.9999999999999993E-2</v>
      </c>
      <c r="P6" s="17">
        <v>8.6920000000000002</v>
      </c>
      <c r="Q6" s="16">
        <v>3.8450000000000002</v>
      </c>
      <c r="R6" s="19">
        <v>-1.4082617249999999E-2</v>
      </c>
      <c r="S6" s="19">
        <v>0.18167211429999999</v>
      </c>
      <c r="T6" s="19">
        <v>8.0934348299999993E-3</v>
      </c>
      <c r="U6" s="17">
        <v>46.355650000000004</v>
      </c>
      <c r="V6" s="17">
        <v>98671.03949999997</v>
      </c>
      <c r="W6" s="17">
        <v>342.60777604166657</v>
      </c>
      <c r="X6" s="17">
        <v>2102.1110000000003</v>
      </c>
      <c r="Y6" s="16">
        <v>2.608412</v>
      </c>
      <c r="Z6" s="16">
        <v>2.3517459999999999</v>
      </c>
      <c r="AA6" s="16">
        <v>2.478960045138888</v>
      </c>
      <c r="AB6" s="13">
        <v>46</v>
      </c>
      <c r="AC6" s="24">
        <v>1.474757E-2</v>
      </c>
      <c r="AD6" s="26">
        <v>-3.8280059999999998</v>
      </c>
      <c r="AE6" s="26">
        <f t="shared" si="0"/>
        <v>-3.8525462081302904E-3</v>
      </c>
      <c r="AF6" s="28" t="s">
        <v>39</v>
      </c>
      <c r="AG6" s="28" t="s">
        <v>39</v>
      </c>
      <c r="AH6" s="28" t="s">
        <v>39</v>
      </c>
      <c r="AI6" s="28" t="s">
        <v>39</v>
      </c>
      <c r="AJ6" s="28" t="s">
        <v>39</v>
      </c>
      <c r="AK6" s="28" t="s">
        <v>39</v>
      </c>
      <c r="AL6" s="28" t="s">
        <v>39</v>
      </c>
      <c r="AM6" s="28" t="s">
        <v>39</v>
      </c>
      <c r="AN6" s="28" t="s">
        <v>39</v>
      </c>
      <c r="AO6" s="28" t="s">
        <v>39</v>
      </c>
    </row>
    <row r="7" spans="1:41" x14ac:dyDescent="0.25">
      <c r="A7" s="12" t="s">
        <v>102</v>
      </c>
      <c r="B7" s="12" t="s">
        <v>12</v>
      </c>
      <c r="C7" s="12" t="s">
        <v>38</v>
      </c>
      <c r="D7" s="12">
        <v>17</v>
      </c>
      <c r="E7" s="12" t="s">
        <v>53</v>
      </c>
      <c r="F7" s="12">
        <v>47.321212000000003</v>
      </c>
      <c r="G7" s="12">
        <v>120.67401099999999</v>
      </c>
      <c r="H7" s="12">
        <v>932</v>
      </c>
      <c r="I7" s="12">
        <v>302</v>
      </c>
      <c r="J7" s="12">
        <v>58</v>
      </c>
      <c r="K7" s="15">
        <v>3</v>
      </c>
      <c r="L7" s="16">
        <v>3.3200000000000003</v>
      </c>
      <c r="M7" s="17">
        <v>66</v>
      </c>
      <c r="N7" s="16">
        <v>0.9</v>
      </c>
      <c r="O7" s="18">
        <v>4.5999999999999999E-2</v>
      </c>
      <c r="P7" s="17">
        <v>2.286</v>
      </c>
      <c r="Q7" s="16">
        <v>5.6870000000000003</v>
      </c>
      <c r="R7" s="19">
        <v>-1.6128263970000008E-2</v>
      </c>
      <c r="S7" s="19">
        <v>1.2823685799999998E-2</v>
      </c>
      <c r="T7" s="19">
        <v>1.4788511789999998E-2</v>
      </c>
      <c r="U7" s="17">
        <v>47.136925000000005</v>
      </c>
      <c r="V7" s="17">
        <v>243906.40120000002</v>
      </c>
      <c r="W7" s="17">
        <v>846.89722638888895</v>
      </c>
      <c r="X7" s="17">
        <v>6439.6376000000009</v>
      </c>
      <c r="Y7" s="16">
        <v>4.0330979999999998</v>
      </c>
      <c r="Z7" s="16">
        <v>3.4210759999999998</v>
      </c>
      <c r="AA7" s="16">
        <v>3.6246758576388896</v>
      </c>
      <c r="AB7" s="13">
        <v>34</v>
      </c>
      <c r="AC7" s="24">
        <v>2.2595359999999998E-2</v>
      </c>
      <c r="AD7" s="26">
        <v>-1.949341</v>
      </c>
      <c r="AE7" s="26">
        <f t="shared" si="0"/>
        <v>-1.1591281361239516E-2</v>
      </c>
      <c r="AF7" s="28" t="s">
        <v>39</v>
      </c>
      <c r="AG7" s="28" t="s">
        <v>39</v>
      </c>
      <c r="AH7" s="28" t="s">
        <v>39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</row>
    <row r="8" spans="1:41" x14ac:dyDescent="0.25">
      <c r="A8" s="12" t="s">
        <v>102</v>
      </c>
      <c r="B8" s="12" t="s">
        <v>13</v>
      </c>
      <c r="C8" s="12" t="s">
        <v>38</v>
      </c>
      <c r="D8" s="12">
        <v>17</v>
      </c>
      <c r="E8" s="12" t="s">
        <v>53</v>
      </c>
      <c r="F8" s="12">
        <v>47.336689</v>
      </c>
      <c r="G8" s="12">
        <v>120.69344100000001</v>
      </c>
      <c r="H8" s="12">
        <v>950</v>
      </c>
      <c r="I8" s="12">
        <v>139</v>
      </c>
      <c r="J8" s="12">
        <v>139</v>
      </c>
      <c r="K8" s="15">
        <v>2</v>
      </c>
      <c r="L8" s="16">
        <v>5.1599999999999993</v>
      </c>
      <c r="M8" s="17">
        <v>43.5</v>
      </c>
      <c r="N8" s="16">
        <v>1.6</v>
      </c>
      <c r="O8" s="18">
        <v>0.08</v>
      </c>
      <c r="P8" s="17">
        <v>11.776</v>
      </c>
      <c r="Q8" s="16">
        <v>4.492</v>
      </c>
      <c r="R8" s="19">
        <v>-1.6274918790000009E-2</v>
      </c>
      <c r="S8" s="19">
        <v>1.038525999999991E-4</v>
      </c>
      <c r="T8" s="19">
        <v>8.3919041699999988E-3</v>
      </c>
      <c r="U8" s="17">
        <v>19.271450000000002</v>
      </c>
      <c r="V8" s="17">
        <v>35281.435800000021</v>
      </c>
      <c r="W8" s="17">
        <v>122.50498541666674</v>
      </c>
      <c r="X8" s="17">
        <v>665.97090000000003</v>
      </c>
      <c r="Y8" s="16">
        <v>4.7205810000000001</v>
      </c>
      <c r="Z8" s="16">
        <v>4.4460280000000001</v>
      </c>
      <c r="AA8" s="16">
        <v>4.5929304375000024</v>
      </c>
      <c r="AB8" s="13">
        <v>31</v>
      </c>
      <c r="AC8" s="24">
        <v>2.697656E-2</v>
      </c>
      <c r="AD8" s="26">
        <v>-2.982831</v>
      </c>
      <c r="AE8" s="26">
        <f t="shared" si="0"/>
        <v>-9.0439451648450745E-3</v>
      </c>
      <c r="AF8" s="28" t="s">
        <v>39</v>
      </c>
      <c r="AG8" s="28" t="s">
        <v>39</v>
      </c>
      <c r="AH8" s="28" t="s">
        <v>39</v>
      </c>
      <c r="AI8" s="28" t="s">
        <v>39</v>
      </c>
      <c r="AJ8" s="28" t="s">
        <v>39</v>
      </c>
      <c r="AK8" s="28" t="s">
        <v>39</v>
      </c>
      <c r="AL8" s="28" t="s">
        <v>39</v>
      </c>
      <c r="AM8" s="28" t="s">
        <v>39</v>
      </c>
      <c r="AN8" s="28" t="s">
        <v>39</v>
      </c>
      <c r="AO8" s="28" t="s">
        <v>39</v>
      </c>
    </row>
    <row r="9" spans="1:41" x14ac:dyDescent="0.25">
      <c r="A9" s="12" t="s">
        <v>104</v>
      </c>
      <c r="B9" s="12" t="s">
        <v>14</v>
      </c>
      <c r="C9" s="12" t="s">
        <v>38</v>
      </c>
      <c r="D9" s="12">
        <v>17</v>
      </c>
      <c r="E9" s="12" t="s">
        <v>53</v>
      </c>
      <c r="F9" s="21">
        <v>47.347499999999997</v>
      </c>
      <c r="G9" s="12">
        <v>120.782771</v>
      </c>
      <c r="H9" s="12">
        <v>954</v>
      </c>
      <c r="I9" s="12">
        <v>225</v>
      </c>
      <c r="J9" s="12">
        <v>135</v>
      </c>
      <c r="K9" s="15">
        <v>3</v>
      </c>
      <c r="L9" s="16">
        <v>3.62</v>
      </c>
      <c r="M9" s="17">
        <v>68.5</v>
      </c>
      <c r="N9" s="16">
        <v>1.6</v>
      </c>
      <c r="O9" s="18">
        <v>0.10999999999999999</v>
      </c>
      <c r="P9" s="17">
        <v>12.096</v>
      </c>
      <c r="Q9" s="16">
        <v>6.31</v>
      </c>
      <c r="R9" s="19">
        <v>-1.5491819655000001E-2</v>
      </c>
      <c r="S9" s="19">
        <v>-7.9808930000000063E-4</v>
      </c>
      <c r="T9" s="19">
        <v>8.6113669199999986E-3</v>
      </c>
      <c r="U9" s="17">
        <v>45.313950000000006</v>
      </c>
      <c r="V9" s="17">
        <v>316070.33370000025</v>
      </c>
      <c r="W9" s="17">
        <v>1097.4664364583341</v>
      </c>
      <c r="X9" s="17">
        <v>6075.6135000000004</v>
      </c>
      <c r="Y9" s="16">
        <v>3.2010390000000002</v>
      </c>
      <c r="Z9" s="16">
        <v>2.5230389999999998</v>
      </c>
      <c r="AA9" s="16">
        <v>2.8600411701388913</v>
      </c>
      <c r="AB9" s="13">
        <v>34</v>
      </c>
      <c r="AC9" s="24">
        <v>6.0004710000000003E-2</v>
      </c>
      <c r="AD9" s="26">
        <v>-4.5137900000000002</v>
      </c>
      <c r="AE9" s="26">
        <f t="shared" si="0"/>
        <v>-1.3293642371488262E-2</v>
      </c>
      <c r="AF9" s="28" t="s">
        <v>39</v>
      </c>
      <c r="AG9" s="28" t="s">
        <v>39</v>
      </c>
      <c r="AH9" s="28" t="s">
        <v>39</v>
      </c>
      <c r="AI9" s="28" t="s">
        <v>39</v>
      </c>
      <c r="AJ9" s="28" t="s">
        <v>39</v>
      </c>
      <c r="AK9" s="28" t="s">
        <v>39</v>
      </c>
      <c r="AL9" s="28" t="s">
        <v>39</v>
      </c>
      <c r="AM9" s="28" t="s">
        <v>39</v>
      </c>
      <c r="AN9" s="28" t="s">
        <v>39</v>
      </c>
      <c r="AO9" s="28" t="s">
        <v>39</v>
      </c>
    </row>
    <row r="10" spans="1:41" x14ac:dyDescent="0.25">
      <c r="A10" s="12" t="s">
        <v>104</v>
      </c>
      <c r="B10" s="12" t="s">
        <v>15</v>
      </c>
      <c r="C10" s="12" t="s">
        <v>38</v>
      </c>
      <c r="D10" s="12">
        <v>17</v>
      </c>
      <c r="E10" s="12" t="s">
        <v>53</v>
      </c>
      <c r="F10" s="12">
        <v>47.368322999999997</v>
      </c>
      <c r="G10" s="12">
        <v>120.78448</v>
      </c>
      <c r="H10" s="12">
        <v>981</v>
      </c>
      <c r="I10" s="12">
        <v>170</v>
      </c>
      <c r="J10" s="12">
        <v>170</v>
      </c>
      <c r="K10" s="15">
        <v>5</v>
      </c>
      <c r="L10" s="16">
        <v>6.08</v>
      </c>
      <c r="M10" s="17">
        <v>55</v>
      </c>
      <c r="N10" s="16">
        <v>2</v>
      </c>
      <c r="O10" s="18">
        <v>8.7999999999999995E-2</v>
      </c>
      <c r="P10" s="17">
        <v>35.519999999999996</v>
      </c>
      <c r="Q10" s="16">
        <v>1.7889999999999999</v>
      </c>
      <c r="R10" s="19">
        <v>-1.3040991989999999E-2</v>
      </c>
      <c r="S10" s="19">
        <v>7.6354761999999979E-3</v>
      </c>
      <c r="T10" s="19">
        <v>4.93317123E-3</v>
      </c>
      <c r="U10" s="17">
        <v>36.199075000000001</v>
      </c>
      <c r="V10" s="17">
        <v>108678.43919999999</v>
      </c>
      <c r="W10" s="17">
        <v>377.35569166666664</v>
      </c>
      <c r="X10" s="17">
        <v>1907.7812999999999</v>
      </c>
      <c r="Y10" s="16">
        <v>3.4656470000000001</v>
      </c>
      <c r="Z10" s="16">
        <v>2.8025090000000001</v>
      </c>
      <c r="AA10" s="16">
        <v>3.0840118611111134</v>
      </c>
      <c r="AB10" s="22">
        <v>5.9137199999999996</v>
      </c>
      <c r="AC10" s="25">
        <v>-2.2646949999999999E-2</v>
      </c>
      <c r="AD10" s="27">
        <v>-3.7688890000000002</v>
      </c>
      <c r="AE10" s="27">
        <f t="shared" si="0"/>
        <v>6.0089193393596885E-3</v>
      </c>
      <c r="AF10" s="28" t="s">
        <v>39</v>
      </c>
      <c r="AG10" s="28" t="s">
        <v>39</v>
      </c>
      <c r="AH10" s="28" t="s">
        <v>39</v>
      </c>
      <c r="AI10" s="28" t="s">
        <v>39</v>
      </c>
      <c r="AJ10" s="28" t="s">
        <v>39</v>
      </c>
      <c r="AK10" s="28" t="s">
        <v>39</v>
      </c>
      <c r="AL10" s="28" t="s">
        <v>39</v>
      </c>
      <c r="AM10" s="28" t="s">
        <v>39</v>
      </c>
      <c r="AN10" s="28" t="s">
        <v>39</v>
      </c>
      <c r="AO10" s="28" t="s">
        <v>39</v>
      </c>
    </row>
    <row r="11" spans="1:41" x14ac:dyDescent="0.25">
      <c r="A11" s="12" t="s">
        <v>104</v>
      </c>
      <c r="B11" s="12" t="s">
        <v>16</v>
      </c>
      <c r="C11" s="12" t="s">
        <v>38</v>
      </c>
      <c r="D11" s="12">
        <v>17</v>
      </c>
      <c r="E11" s="12" t="s">
        <v>53</v>
      </c>
      <c r="F11" s="12">
        <v>47.356181999999997</v>
      </c>
      <c r="G11" s="12">
        <v>120.83604699999999</v>
      </c>
      <c r="H11" s="12">
        <v>871</v>
      </c>
      <c r="I11" s="12">
        <v>152</v>
      </c>
      <c r="J11" s="12">
        <v>152</v>
      </c>
      <c r="K11" s="15">
        <v>8</v>
      </c>
      <c r="L11" s="16">
        <v>4.42</v>
      </c>
      <c r="M11" s="17">
        <v>92</v>
      </c>
      <c r="N11" s="16">
        <v>2.1</v>
      </c>
      <c r="O11" s="18">
        <v>0.16999999999999998</v>
      </c>
      <c r="P11" s="17">
        <v>52.878000000000007</v>
      </c>
      <c r="Q11" s="16">
        <v>2.1429999999999998</v>
      </c>
      <c r="R11" s="19">
        <v>-1.4312940525000003E-2</v>
      </c>
      <c r="S11" s="19">
        <v>-1.261322300000001E-3</v>
      </c>
      <c r="T11" s="19">
        <v>7.4145633900000001E-3</v>
      </c>
      <c r="U11" s="17">
        <v>78.127500000000012</v>
      </c>
      <c r="V11" s="17">
        <v>501394.49030000018</v>
      </c>
      <c r="W11" s="17">
        <v>1740.9530913194451</v>
      </c>
      <c r="X11" s="17">
        <v>19970.054500000002</v>
      </c>
      <c r="Y11" s="16">
        <v>3.7852220000000001</v>
      </c>
      <c r="Z11" s="16">
        <v>3.0325950000000002</v>
      </c>
      <c r="AA11" s="16">
        <v>3.2914820138888867</v>
      </c>
      <c r="AB11" s="22">
        <v>11.219530000000001</v>
      </c>
      <c r="AC11" s="25">
        <v>-5.5191150000000001E-2</v>
      </c>
      <c r="AD11" s="27">
        <v>-14.07414</v>
      </c>
      <c r="AE11" s="27">
        <f t="shared" si="0"/>
        <v>3.9214580784332114E-3</v>
      </c>
      <c r="AF11" s="28" t="s">
        <v>39</v>
      </c>
      <c r="AG11" s="28" t="s">
        <v>39</v>
      </c>
      <c r="AH11" s="28" t="s">
        <v>39</v>
      </c>
      <c r="AI11" s="28" t="s">
        <v>39</v>
      </c>
      <c r="AJ11" s="28" t="s">
        <v>39</v>
      </c>
      <c r="AK11" s="28" t="s">
        <v>39</v>
      </c>
      <c r="AL11" s="28" t="s">
        <v>39</v>
      </c>
      <c r="AM11" s="28" t="s">
        <v>39</v>
      </c>
      <c r="AN11" s="28" t="s">
        <v>39</v>
      </c>
      <c r="AO11" s="28" t="s">
        <v>39</v>
      </c>
    </row>
    <row r="12" spans="1:41" x14ac:dyDescent="0.25">
      <c r="A12" s="12" t="s">
        <v>102</v>
      </c>
      <c r="B12" s="12" t="s">
        <v>17</v>
      </c>
      <c r="C12" s="12" t="s">
        <v>38</v>
      </c>
      <c r="D12" s="12">
        <v>17</v>
      </c>
      <c r="E12" s="12" t="s">
        <v>53</v>
      </c>
      <c r="F12" s="12">
        <v>47.331107000000003</v>
      </c>
      <c r="G12" s="12">
        <v>120.614636</v>
      </c>
      <c r="H12" s="12">
        <v>1071</v>
      </c>
      <c r="I12" s="12">
        <v>289</v>
      </c>
      <c r="J12" s="12">
        <v>71</v>
      </c>
      <c r="K12" s="15">
        <v>4</v>
      </c>
      <c r="L12" s="16">
        <v>4.8199999999999994</v>
      </c>
      <c r="M12" s="17">
        <v>39</v>
      </c>
      <c r="N12" s="16">
        <v>1.1000000000000001</v>
      </c>
      <c r="O12" s="18">
        <v>0.06</v>
      </c>
      <c r="P12" s="17">
        <v>20.922000000000004</v>
      </c>
      <c r="Q12" s="16">
        <v>3.5659999999999998</v>
      </c>
      <c r="R12" s="19">
        <v>-1.3444292745000003E-2</v>
      </c>
      <c r="S12" s="19">
        <v>3.0276703000000002E-3</v>
      </c>
      <c r="T12" s="19">
        <v>2.6490265619999998E-2</v>
      </c>
      <c r="U12" s="17">
        <v>26.0425</v>
      </c>
      <c r="V12" s="17">
        <v>138326.66250000001</v>
      </c>
      <c r="W12" s="17">
        <v>480.30091145833336</v>
      </c>
      <c r="X12" s="17">
        <v>3685.3728000000001</v>
      </c>
      <c r="Y12" s="16">
        <v>1.9986630000000001</v>
      </c>
      <c r="Z12" s="16">
        <v>1.5084709999999999</v>
      </c>
      <c r="AA12" s="16">
        <v>1.6956623611111119</v>
      </c>
      <c r="AB12" s="23">
        <v>44.527760000000001</v>
      </c>
      <c r="AC12" s="24">
        <v>1.035112E-2</v>
      </c>
      <c r="AD12" s="26">
        <v>-3.152174</v>
      </c>
      <c r="AE12" s="26">
        <f t="shared" si="0"/>
        <v>-3.2838034956192137E-3</v>
      </c>
      <c r="AF12" s="28" t="s">
        <v>39</v>
      </c>
      <c r="AG12" s="28" t="s">
        <v>39</v>
      </c>
      <c r="AH12" s="28" t="s">
        <v>39</v>
      </c>
      <c r="AI12" s="28" t="s">
        <v>39</v>
      </c>
      <c r="AJ12" s="28" t="s">
        <v>39</v>
      </c>
      <c r="AK12" s="28" t="s">
        <v>39</v>
      </c>
      <c r="AL12" s="28" t="s">
        <v>39</v>
      </c>
      <c r="AM12" s="28" t="s">
        <v>39</v>
      </c>
      <c r="AN12" s="28" t="s">
        <v>39</v>
      </c>
      <c r="AO12" s="28" t="s">
        <v>39</v>
      </c>
    </row>
    <row r="13" spans="1:41" x14ac:dyDescent="0.25">
      <c r="A13" s="12" t="s">
        <v>102</v>
      </c>
      <c r="B13" s="12" t="s">
        <v>8</v>
      </c>
      <c r="C13" s="12" t="s">
        <v>37</v>
      </c>
      <c r="D13" s="12">
        <v>17</v>
      </c>
      <c r="E13" s="12" t="s">
        <v>54</v>
      </c>
      <c r="F13" s="12">
        <v>47.296801000000002</v>
      </c>
      <c r="G13" s="12">
        <v>120.705743</v>
      </c>
      <c r="H13" s="12">
        <v>869</v>
      </c>
      <c r="I13" s="12">
        <v>120</v>
      </c>
      <c r="J13" s="12">
        <v>120</v>
      </c>
      <c r="K13" s="15">
        <v>3</v>
      </c>
      <c r="L13" s="16">
        <v>5.2000000000000011</v>
      </c>
      <c r="M13" s="17">
        <v>35.5</v>
      </c>
      <c r="N13" s="16">
        <v>0.9</v>
      </c>
      <c r="O13" s="18">
        <v>4.8000000000000001E-2</v>
      </c>
      <c r="P13" s="17">
        <v>9.0180000000000007</v>
      </c>
      <c r="Q13" s="16">
        <v>4.992</v>
      </c>
      <c r="R13" s="19">
        <v>-1.4422931639999999E-2</v>
      </c>
      <c r="S13" s="19">
        <v>5.8888152999999992E-3</v>
      </c>
      <c r="T13" s="19">
        <v>1.494652497E-2</v>
      </c>
      <c r="U13" s="17">
        <v>32.552083333333336</v>
      </c>
      <c r="V13" s="17">
        <v>1124381.5237999996</v>
      </c>
      <c r="W13" s="17">
        <v>3904.102513194443</v>
      </c>
      <c r="X13" s="17">
        <v>21381.171000000002</v>
      </c>
      <c r="Y13" s="16">
        <v>12.319474</v>
      </c>
      <c r="Z13" s="16">
        <v>10.580432</v>
      </c>
      <c r="AA13" s="16">
        <v>11.525634326388884</v>
      </c>
      <c r="AB13" s="23">
        <v>28.01183</v>
      </c>
      <c r="AC13" s="24">
        <v>4.4407629999999997E-2</v>
      </c>
      <c r="AD13" s="26">
        <v>-1.7670859999999999</v>
      </c>
      <c r="AE13" s="26">
        <f t="shared" si="0"/>
        <v>-2.5130429418828509E-2</v>
      </c>
      <c r="AF13" s="16">
        <v>0.51851851851851849</v>
      </c>
      <c r="AG13" s="17">
        <v>15</v>
      </c>
      <c r="AH13" s="16">
        <v>0.23086029992107349</v>
      </c>
      <c r="AI13" s="16">
        <f>SQRT(AH13)</f>
        <v>0.48047923984400565</v>
      </c>
      <c r="AJ13" s="16">
        <v>28.541318681318678</v>
      </c>
      <c r="AK13" s="16">
        <v>5.0142857142857142</v>
      </c>
      <c r="AL13" s="18">
        <v>1.5422202253385291</v>
      </c>
      <c r="AM13" s="16">
        <v>3.0085714285714285</v>
      </c>
      <c r="AN13" s="16">
        <v>0.38768427110050963</v>
      </c>
      <c r="AO13" s="16">
        <v>0</v>
      </c>
    </row>
    <row r="14" spans="1:41" x14ac:dyDescent="0.25">
      <c r="A14" s="12" t="s">
        <v>103</v>
      </c>
      <c r="B14" s="12" t="s">
        <v>9</v>
      </c>
      <c r="C14" s="12" t="s">
        <v>37</v>
      </c>
      <c r="D14" s="12">
        <v>17</v>
      </c>
      <c r="E14" s="12" t="s">
        <v>54</v>
      </c>
      <c r="F14" s="12">
        <v>47.114618</v>
      </c>
      <c r="G14" s="12">
        <v>120.946155</v>
      </c>
      <c r="H14" s="12">
        <v>880</v>
      </c>
      <c r="I14" s="12">
        <v>155</v>
      </c>
      <c r="J14" s="12">
        <v>155</v>
      </c>
      <c r="K14" s="15">
        <v>5</v>
      </c>
      <c r="L14" s="16">
        <v>5.0720000000000001</v>
      </c>
      <c r="M14" s="17">
        <v>42</v>
      </c>
      <c r="N14" s="16">
        <v>0.37</v>
      </c>
      <c r="O14" s="18">
        <v>0.06</v>
      </c>
      <c r="P14" s="17">
        <v>0.33299999999999996</v>
      </c>
      <c r="Q14" s="16">
        <v>3.3050000000000002</v>
      </c>
      <c r="R14" s="19">
        <v>-1.6032374280000004E-2</v>
      </c>
      <c r="S14" s="19">
        <v>1.13249908E-2</v>
      </c>
      <c r="T14" s="19">
        <v>4.3336226309999996E-2</v>
      </c>
      <c r="U14" s="17">
        <v>22.135416666666668</v>
      </c>
      <c r="V14" s="17">
        <v>1358205.5782444447</v>
      </c>
      <c r="W14" s="17">
        <v>4715.9915911265443</v>
      </c>
      <c r="X14" s="17">
        <v>48044.654043333328</v>
      </c>
      <c r="Y14" s="16">
        <v>12.55705</v>
      </c>
      <c r="Z14" s="16">
        <v>10.760838</v>
      </c>
      <c r="AA14" s="16">
        <v>11.73827610416666</v>
      </c>
      <c r="AB14" s="23">
        <v>26.915289999999999</v>
      </c>
      <c r="AC14" s="24">
        <v>1.7969849999999999E-2</v>
      </c>
      <c r="AD14" s="26">
        <v>-1.740434</v>
      </c>
      <c r="AE14" s="26">
        <f t="shared" si="0"/>
        <v>-1.0324924702689099E-2</v>
      </c>
      <c r="AF14" s="16">
        <v>1</v>
      </c>
      <c r="AG14" s="17">
        <v>1</v>
      </c>
      <c r="AH14" s="16">
        <v>0</v>
      </c>
      <c r="AI14" s="16">
        <f t="shared" ref="AI14:AI32" si="1">SQRT(AH14)</f>
        <v>0</v>
      </c>
      <c r="AJ14" s="16">
        <v>7</v>
      </c>
      <c r="AK14" s="16">
        <v>0</v>
      </c>
      <c r="AL14" s="18">
        <v>0</v>
      </c>
      <c r="AM14" s="16">
        <v>0.28000000000000003</v>
      </c>
      <c r="AN14" s="16">
        <v>0</v>
      </c>
      <c r="AO14" s="16">
        <v>0.11599999999999999</v>
      </c>
    </row>
    <row r="15" spans="1:41" x14ac:dyDescent="0.25">
      <c r="A15" s="12" t="s">
        <v>103</v>
      </c>
      <c r="B15" s="12" t="s">
        <v>10</v>
      </c>
      <c r="C15" s="12" t="s">
        <v>37</v>
      </c>
      <c r="D15" s="12">
        <v>17</v>
      </c>
      <c r="E15" s="12" t="s">
        <v>54</v>
      </c>
      <c r="F15" s="12">
        <v>47.102938999999999</v>
      </c>
      <c r="G15" s="12">
        <v>120.950163</v>
      </c>
      <c r="H15" s="12">
        <v>904</v>
      </c>
      <c r="I15" s="12">
        <v>328</v>
      </c>
      <c r="J15" s="12">
        <v>32</v>
      </c>
      <c r="K15" s="15">
        <v>10</v>
      </c>
      <c r="L15" s="16">
        <v>12.739999999999998</v>
      </c>
      <c r="M15" s="17">
        <v>60</v>
      </c>
      <c r="N15" s="16">
        <v>0.38</v>
      </c>
      <c r="O15" s="18">
        <v>7.3333333333333334E-2</v>
      </c>
      <c r="P15" s="17">
        <v>6.966685</v>
      </c>
      <c r="Q15" s="16">
        <v>6.6150000000000002</v>
      </c>
      <c r="R15" s="19">
        <v>-1.5577368299999991E-2</v>
      </c>
      <c r="S15" s="19">
        <v>3.8642146000000006E-3</v>
      </c>
      <c r="T15" s="19">
        <v>3.3641825100000008E-2</v>
      </c>
      <c r="U15" s="17">
        <v>4.947916666666667</v>
      </c>
      <c r="V15" s="17">
        <v>986890.57594285684</v>
      </c>
      <c r="W15" s="17">
        <v>3426.7033886904751</v>
      </c>
      <c r="X15" s="17">
        <v>25937.339701428566</v>
      </c>
      <c r="Y15" s="16">
        <v>14.025693</v>
      </c>
      <c r="Z15" s="16">
        <v>10.195811000000001</v>
      </c>
      <c r="AA15" s="16">
        <v>11.640386493055557</v>
      </c>
      <c r="AB15" s="23">
        <v>32.47007</v>
      </c>
      <c r="AC15" s="24">
        <v>1.130455E-2</v>
      </c>
      <c r="AD15" s="26">
        <v>-2.8988260000000001</v>
      </c>
      <c r="AE15" s="26">
        <f t="shared" si="0"/>
        <v>-3.8996993955484048E-3</v>
      </c>
      <c r="AF15" s="16">
        <v>0.91666666666666663</v>
      </c>
      <c r="AG15" s="17">
        <v>13.090909090909092</v>
      </c>
      <c r="AH15" s="16">
        <v>0.10818933132982719</v>
      </c>
      <c r="AI15" s="16">
        <f t="shared" si="1"/>
        <v>0.32892146681210577</v>
      </c>
      <c r="AJ15" s="16">
        <v>3.5769230769230762</v>
      </c>
      <c r="AK15" s="16">
        <v>0.56858974358974501</v>
      </c>
      <c r="AL15" s="18">
        <v>0.20913553639643967</v>
      </c>
      <c r="AM15" s="16">
        <v>1.8730069930069928</v>
      </c>
      <c r="AN15" s="16">
        <v>0.11025174274924869</v>
      </c>
      <c r="AO15" s="16">
        <v>0.27</v>
      </c>
    </row>
    <row r="16" spans="1:41" x14ac:dyDescent="0.25">
      <c r="A16" s="12" t="s">
        <v>102</v>
      </c>
      <c r="B16" s="12" t="s">
        <v>11</v>
      </c>
      <c r="C16" s="12" t="s">
        <v>37</v>
      </c>
      <c r="D16" s="12">
        <v>17</v>
      </c>
      <c r="E16" s="12" t="s">
        <v>54</v>
      </c>
      <c r="F16" s="12">
        <v>47.318852</v>
      </c>
      <c r="G16" s="12">
        <v>120.695241</v>
      </c>
      <c r="H16" s="12">
        <v>905</v>
      </c>
      <c r="I16" s="12">
        <v>108</v>
      </c>
      <c r="J16" s="12">
        <v>108</v>
      </c>
      <c r="K16" s="15">
        <v>6</v>
      </c>
      <c r="L16" s="16">
        <v>3.44</v>
      </c>
      <c r="M16" s="17">
        <v>62</v>
      </c>
      <c r="N16" s="16">
        <v>0.9</v>
      </c>
      <c r="O16" s="18">
        <v>7.0000000000000007E-2</v>
      </c>
      <c r="P16" s="17">
        <v>4.3560000000000008</v>
      </c>
      <c r="Q16" s="16">
        <v>4.085</v>
      </c>
      <c r="R16" s="19">
        <v>-1.5206030775000007E-2</v>
      </c>
      <c r="S16" s="19">
        <v>3.4227808000000005E-3</v>
      </c>
      <c r="T16" s="19">
        <v>1.679586441E-2</v>
      </c>
      <c r="U16" s="17">
        <v>26.822916666666668</v>
      </c>
      <c r="V16" s="17">
        <v>1618579.7877999998</v>
      </c>
      <c r="W16" s="17">
        <v>5620.0687076388886</v>
      </c>
      <c r="X16" s="17">
        <v>25350</v>
      </c>
      <c r="Y16" s="16">
        <v>11.84695</v>
      </c>
      <c r="Z16" s="16">
        <v>10.504023</v>
      </c>
      <c r="AA16" s="16">
        <v>11.215747097222227</v>
      </c>
      <c r="AB16" s="13">
        <v>46</v>
      </c>
      <c r="AC16" s="24">
        <v>0.14316770000000001</v>
      </c>
      <c r="AD16" s="26">
        <v>-5.0080900000000002</v>
      </c>
      <c r="AE16" s="26">
        <f t="shared" si="0"/>
        <v>-2.8587285771621517E-2</v>
      </c>
      <c r="AF16" s="16">
        <v>0.76923076923076927</v>
      </c>
      <c r="AG16" s="17">
        <v>16.899999999999999</v>
      </c>
      <c r="AH16" s="16">
        <v>1.5209999999999999</v>
      </c>
      <c r="AI16" s="16">
        <f t="shared" si="1"/>
        <v>1.2332882874656679</v>
      </c>
      <c r="AJ16" s="16">
        <v>6.1687499999999993</v>
      </c>
      <c r="AK16" s="16">
        <v>11.752958333333344</v>
      </c>
      <c r="AL16" s="18">
        <v>0.85706469757733816</v>
      </c>
      <c r="AM16" s="16">
        <v>4.1700749999999998</v>
      </c>
      <c r="AN16" s="16">
        <v>0.58281776893038351</v>
      </c>
      <c r="AO16" s="16">
        <v>0</v>
      </c>
    </row>
    <row r="17" spans="1:41" x14ac:dyDescent="0.25">
      <c r="A17" s="12" t="s">
        <v>102</v>
      </c>
      <c r="B17" s="12" t="s">
        <v>12</v>
      </c>
      <c r="C17" s="12" t="s">
        <v>37</v>
      </c>
      <c r="D17" s="12">
        <v>17</v>
      </c>
      <c r="E17" s="12" t="s">
        <v>54</v>
      </c>
      <c r="F17" s="12">
        <v>47.321212000000003</v>
      </c>
      <c r="G17" s="12">
        <v>120.67401099999999</v>
      </c>
      <c r="H17" s="12">
        <v>932</v>
      </c>
      <c r="I17" s="12">
        <v>302</v>
      </c>
      <c r="J17" s="12">
        <v>58</v>
      </c>
      <c r="K17" s="15">
        <v>3</v>
      </c>
      <c r="L17" s="16">
        <v>3.3200000000000003</v>
      </c>
      <c r="M17" s="17">
        <v>66</v>
      </c>
      <c r="N17" s="16">
        <v>0.6</v>
      </c>
      <c r="O17" s="18">
        <v>4.5999999999999999E-2</v>
      </c>
      <c r="P17" s="17">
        <v>0.27599999999999997</v>
      </c>
      <c r="Q17" s="16">
        <v>4.0650000000000004</v>
      </c>
      <c r="R17" s="19">
        <v>-1.6062457320000004E-2</v>
      </c>
      <c r="S17" s="19">
        <v>1.3385015200000003E-2</v>
      </c>
      <c r="T17" s="19">
        <v>1.607602659E-2</v>
      </c>
      <c r="U17" s="17">
        <v>40.104166666666671</v>
      </c>
      <c r="V17" s="17">
        <v>3525374.4172000005</v>
      </c>
      <c r="W17" s="17">
        <v>12240.883393055557</v>
      </c>
      <c r="X17" s="17">
        <v>102800</v>
      </c>
      <c r="Y17" s="16">
        <v>12.289061</v>
      </c>
      <c r="Z17" s="16">
        <v>8.7237279999999995</v>
      </c>
      <c r="AA17" s="16">
        <v>10.531446680555552</v>
      </c>
      <c r="AB17" s="23">
        <v>23.075330000000001</v>
      </c>
      <c r="AC17" s="24">
        <v>9.4710709999999993E-3</v>
      </c>
      <c r="AD17" s="26">
        <v>-1.3798429999999999</v>
      </c>
      <c r="AE17" s="26">
        <f t="shared" si="0"/>
        <v>-6.8638758177560783E-3</v>
      </c>
      <c r="AF17" s="16">
        <v>0.5714285714285714</v>
      </c>
      <c r="AG17" s="17">
        <v>24.5</v>
      </c>
      <c r="AH17" s="16">
        <v>13.78125</v>
      </c>
      <c r="AI17" s="16">
        <f t="shared" si="1"/>
        <v>3.7123106012293743</v>
      </c>
      <c r="AJ17" s="16">
        <v>5.13</v>
      </c>
      <c r="AK17" s="16">
        <v>3.5064210526315827</v>
      </c>
      <c r="AL17" s="18">
        <v>0.41871356872160131</v>
      </c>
      <c r="AM17" s="16">
        <v>5.0274000000000001</v>
      </c>
      <c r="AN17" s="16">
        <v>0.41944432070282772</v>
      </c>
      <c r="AO17" s="16">
        <v>0</v>
      </c>
    </row>
    <row r="18" spans="1:41" x14ac:dyDescent="0.25">
      <c r="A18" s="12" t="s">
        <v>102</v>
      </c>
      <c r="B18" s="12" t="s">
        <v>13</v>
      </c>
      <c r="C18" s="12" t="s">
        <v>37</v>
      </c>
      <c r="D18" s="12">
        <v>17</v>
      </c>
      <c r="E18" s="12" t="s">
        <v>54</v>
      </c>
      <c r="F18" s="12">
        <v>47.336689</v>
      </c>
      <c r="G18" s="12">
        <v>120.69344100000001</v>
      </c>
      <c r="H18" s="12">
        <v>950</v>
      </c>
      <c r="I18" s="12">
        <v>139</v>
      </c>
      <c r="J18" s="12">
        <v>139</v>
      </c>
      <c r="K18" s="15">
        <v>2</v>
      </c>
      <c r="L18" s="16">
        <v>5.1599999999999993</v>
      </c>
      <c r="M18" s="17">
        <v>43.5</v>
      </c>
      <c r="N18" s="16">
        <v>2</v>
      </c>
      <c r="O18" s="18">
        <v>0.10200000000000001</v>
      </c>
      <c r="P18" s="17">
        <v>9.7600000000000016</v>
      </c>
      <c r="Q18" s="16">
        <v>3.9169999999999998</v>
      </c>
      <c r="R18" s="19">
        <v>-1.7126644860000005E-2</v>
      </c>
      <c r="S18" s="19">
        <v>3.1448409999999989E-3</v>
      </c>
      <c r="T18" s="19">
        <v>8.3333807699999974E-3</v>
      </c>
      <c r="U18" s="17">
        <v>6.7708333333333339</v>
      </c>
      <c r="V18" s="17">
        <v>459451.17220000003</v>
      </c>
      <c r="W18" s="17">
        <v>1595.3165701388889</v>
      </c>
      <c r="X18" s="17">
        <v>12166.666666666666</v>
      </c>
      <c r="Y18" s="16">
        <v>10.51717</v>
      </c>
      <c r="Z18" s="16">
        <v>8.0428119999999996</v>
      </c>
      <c r="AA18" s="16">
        <v>9.1506794027777776</v>
      </c>
      <c r="AB18" s="13">
        <v>31</v>
      </c>
      <c r="AC18" s="24">
        <v>4.0206430000000001E-2</v>
      </c>
      <c r="AD18" s="26">
        <v>-3.5973709999999999</v>
      </c>
      <c r="AE18" s="26">
        <f t="shared" si="0"/>
        <v>-1.1176614811205184E-2</v>
      </c>
      <c r="AF18" s="16">
        <v>0.88235294117647056</v>
      </c>
      <c r="AG18" s="17">
        <v>19.266666666666666</v>
      </c>
      <c r="AH18" s="16">
        <v>0.3425185185185185</v>
      </c>
      <c r="AI18" s="16">
        <f t="shared" si="1"/>
        <v>0.58525081676023183</v>
      </c>
      <c r="AJ18" s="16">
        <v>6.0789473684210522</v>
      </c>
      <c r="AK18" s="16">
        <v>29.929532163742685</v>
      </c>
      <c r="AL18" s="18">
        <v>1.2550850707955319</v>
      </c>
      <c r="AM18" s="16">
        <v>4.684842105263157</v>
      </c>
      <c r="AN18" s="16">
        <v>0.96735695182994708</v>
      </c>
      <c r="AO18" s="16">
        <v>0</v>
      </c>
    </row>
    <row r="19" spans="1:41" x14ac:dyDescent="0.25">
      <c r="A19" s="12" t="s">
        <v>104</v>
      </c>
      <c r="B19" s="12" t="s">
        <v>14</v>
      </c>
      <c r="C19" s="12" t="s">
        <v>37</v>
      </c>
      <c r="D19" s="12">
        <v>17</v>
      </c>
      <c r="E19" s="12" t="s">
        <v>54</v>
      </c>
      <c r="F19" s="21">
        <v>47.347499999999997</v>
      </c>
      <c r="G19" s="12">
        <v>120.782771</v>
      </c>
      <c r="H19" s="12">
        <v>954</v>
      </c>
      <c r="I19" s="12">
        <v>225</v>
      </c>
      <c r="J19" s="12">
        <v>135</v>
      </c>
      <c r="K19" s="15">
        <v>3</v>
      </c>
      <c r="L19" s="16">
        <v>3.62</v>
      </c>
      <c r="M19" s="17">
        <v>68.5</v>
      </c>
      <c r="N19" s="16">
        <v>1.9</v>
      </c>
      <c r="O19" s="18">
        <v>9.4E-2</v>
      </c>
      <c r="P19" s="17">
        <v>5.1680000000000001</v>
      </c>
      <c r="Q19" s="16">
        <v>4.8179999999999996</v>
      </c>
      <c r="R19" s="19">
        <v>-1.6948026809999996E-2</v>
      </c>
      <c r="S19" s="19">
        <v>3.0031461999999991E-3</v>
      </c>
      <c r="T19" s="19">
        <v>1.0446075509999998E-2</v>
      </c>
      <c r="U19" s="17">
        <v>50.781250000000007</v>
      </c>
      <c r="V19" s="17">
        <v>679648.3760000004</v>
      </c>
      <c r="W19" s="17">
        <v>2359.890194444446</v>
      </c>
      <c r="X19" s="17">
        <v>10136.423188571429</v>
      </c>
      <c r="Y19" s="16">
        <v>12.614618</v>
      </c>
      <c r="Z19" s="16">
        <v>8.7237279999999995</v>
      </c>
      <c r="AA19" s="16">
        <v>10.410076138888893</v>
      </c>
      <c r="AB19" s="13">
        <v>34</v>
      </c>
      <c r="AC19" s="24">
        <v>0.11940720000000001</v>
      </c>
      <c r="AD19" s="26">
        <v>-3.7354129999999999</v>
      </c>
      <c r="AE19" s="26">
        <f t="shared" si="0"/>
        <v>-3.1966264506762709E-2</v>
      </c>
      <c r="AF19" s="16">
        <v>1</v>
      </c>
      <c r="AG19" s="17">
        <v>3</v>
      </c>
      <c r="AH19" s="16">
        <v>0</v>
      </c>
      <c r="AI19" s="16">
        <f t="shared" si="1"/>
        <v>0</v>
      </c>
      <c r="AJ19" s="16">
        <v>31.233333333333331</v>
      </c>
      <c r="AK19" s="16">
        <v>239.22333333333358</v>
      </c>
      <c r="AL19" s="18">
        <v>6.1610231716606245</v>
      </c>
      <c r="AM19" s="16">
        <v>3.7479999999999993</v>
      </c>
      <c r="AN19" s="16">
        <v>1.0715745424374363</v>
      </c>
      <c r="AO19" s="16">
        <v>2.5999413919413916</v>
      </c>
    </row>
    <row r="20" spans="1:41" x14ac:dyDescent="0.25">
      <c r="A20" s="12" t="s">
        <v>104</v>
      </c>
      <c r="B20" s="12" t="s">
        <v>15</v>
      </c>
      <c r="C20" s="12" t="s">
        <v>37</v>
      </c>
      <c r="D20" s="12">
        <v>17</v>
      </c>
      <c r="E20" s="12" t="s">
        <v>54</v>
      </c>
      <c r="F20" s="12">
        <v>47.368322999999997</v>
      </c>
      <c r="G20" s="12">
        <v>120.78448</v>
      </c>
      <c r="H20" s="12">
        <v>981</v>
      </c>
      <c r="I20" s="12">
        <v>170</v>
      </c>
      <c r="J20" s="12">
        <v>170</v>
      </c>
      <c r="K20" s="15">
        <v>5</v>
      </c>
      <c r="L20" s="16">
        <v>6.08</v>
      </c>
      <c r="M20" s="17">
        <v>55</v>
      </c>
      <c r="N20" s="16">
        <v>1.7</v>
      </c>
      <c r="O20" s="18">
        <v>0.1</v>
      </c>
      <c r="P20" s="17">
        <v>49.47</v>
      </c>
      <c r="Q20" s="16">
        <v>1.837</v>
      </c>
      <c r="R20" s="19">
        <v>-1.4490618480000004E-2</v>
      </c>
      <c r="S20" s="19">
        <v>9.8044966000000004E-3</v>
      </c>
      <c r="T20" s="19">
        <v>5.7554249999999998E-3</v>
      </c>
      <c r="U20" s="17">
        <v>15.885416666666668</v>
      </c>
      <c r="V20" s="17">
        <v>507454.00131428574</v>
      </c>
      <c r="W20" s="17">
        <v>1761.9930601190476</v>
      </c>
      <c r="X20" s="17">
        <v>10470.799605714285</v>
      </c>
      <c r="Y20" s="16">
        <v>12.758876000000001</v>
      </c>
      <c r="Z20" s="16">
        <v>9.844455</v>
      </c>
      <c r="AA20" s="16">
        <v>11.048065624999998</v>
      </c>
      <c r="AB20" s="13">
        <v>88</v>
      </c>
      <c r="AC20" s="24">
        <v>3.2600249999999997E-2</v>
      </c>
      <c r="AD20" s="26">
        <v>-8.1703430000000008</v>
      </c>
      <c r="AE20" s="26">
        <f t="shared" si="0"/>
        <v>-3.9900711634750213E-3</v>
      </c>
      <c r="AF20" s="16">
        <v>0.66666666666666663</v>
      </c>
      <c r="AG20" s="17">
        <v>9</v>
      </c>
      <c r="AH20" s="16">
        <v>2.25</v>
      </c>
      <c r="AI20" s="16">
        <f t="shared" si="1"/>
        <v>1.5</v>
      </c>
      <c r="AJ20" s="16">
        <v>15.512500000000001</v>
      </c>
      <c r="AK20" s="16">
        <v>124.22699999999998</v>
      </c>
      <c r="AL20" s="18">
        <v>4.571473562836637</v>
      </c>
      <c r="AM20" s="16">
        <v>5.5845000000000002</v>
      </c>
      <c r="AN20" s="16">
        <v>1.4369628371368899</v>
      </c>
      <c r="AO20" s="16">
        <v>2.4803742690058481</v>
      </c>
    </row>
    <row r="21" spans="1:41" x14ac:dyDescent="0.25">
      <c r="A21" s="12" t="s">
        <v>104</v>
      </c>
      <c r="B21" s="12" t="s">
        <v>16</v>
      </c>
      <c r="C21" s="12" t="s">
        <v>37</v>
      </c>
      <c r="D21" s="12">
        <v>17</v>
      </c>
      <c r="E21" s="12" t="s">
        <v>54</v>
      </c>
      <c r="F21" s="12">
        <v>47.356181999999997</v>
      </c>
      <c r="G21" s="12">
        <v>120.83604699999999</v>
      </c>
      <c r="H21" s="12">
        <v>871</v>
      </c>
      <c r="I21" s="12">
        <v>152</v>
      </c>
      <c r="J21" s="12">
        <v>152</v>
      </c>
      <c r="K21" s="15">
        <v>8</v>
      </c>
      <c r="L21" s="16">
        <v>4.42</v>
      </c>
      <c r="M21" s="17">
        <v>92</v>
      </c>
      <c r="N21" s="16">
        <v>2.2000000000000002</v>
      </c>
      <c r="O21" s="18">
        <v>0.13</v>
      </c>
      <c r="P21" s="17">
        <v>44.704000000000001</v>
      </c>
      <c r="Q21" s="16">
        <v>1.6859999999999999</v>
      </c>
      <c r="R21" s="19">
        <v>-1.5518142315000009E-2</v>
      </c>
      <c r="S21" s="19">
        <v>4.9568994999999987E-3</v>
      </c>
      <c r="T21" s="19">
        <v>6.2148336900000002E-3</v>
      </c>
      <c r="U21" s="17">
        <v>46.875</v>
      </c>
      <c r="V21" s="17">
        <v>2011709.2905999995</v>
      </c>
      <c r="W21" s="17">
        <v>6985.1017034722208</v>
      </c>
      <c r="X21" s="17">
        <v>40000</v>
      </c>
      <c r="Y21" s="16">
        <v>14.715006000000001</v>
      </c>
      <c r="Z21" s="16">
        <v>10.855745000000001</v>
      </c>
      <c r="AA21" s="16">
        <v>12.493551451388889</v>
      </c>
      <c r="AB21" s="23">
        <v>39.483539999999998</v>
      </c>
      <c r="AC21" s="24">
        <v>6.7823960000000003E-2</v>
      </c>
      <c r="AD21" s="26">
        <v>-5.382517</v>
      </c>
      <c r="AE21" s="26">
        <f t="shared" si="0"/>
        <v>-1.2600788813114758E-2</v>
      </c>
      <c r="AF21" s="16">
        <v>0.5</v>
      </c>
      <c r="AG21" s="17">
        <v>4</v>
      </c>
      <c r="AH21" s="16">
        <v>4</v>
      </c>
      <c r="AI21" s="16">
        <f t="shared" si="1"/>
        <v>2</v>
      </c>
      <c r="AJ21" s="16">
        <v>17.333333333333332</v>
      </c>
      <c r="AK21" s="16">
        <v>244.89333333333326</v>
      </c>
      <c r="AL21" s="18">
        <v>9.0349936973476126</v>
      </c>
      <c r="AM21" s="16">
        <v>1.9809523809523808</v>
      </c>
      <c r="AN21" s="16">
        <v>1.0614452703650563</v>
      </c>
      <c r="AO21" s="16">
        <v>5.9807999999999986</v>
      </c>
    </row>
    <row r="22" spans="1:41" x14ac:dyDescent="0.25">
      <c r="A22" s="12" t="s">
        <v>102</v>
      </c>
      <c r="B22" s="12" t="s">
        <v>17</v>
      </c>
      <c r="C22" s="12" t="s">
        <v>37</v>
      </c>
      <c r="D22" s="12">
        <v>17</v>
      </c>
      <c r="E22" s="12" t="s">
        <v>54</v>
      </c>
      <c r="F22" s="12">
        <v>47.331107000000003</v>
      </c>
      <c r="G22" s="12">
        <v>120.614636</v>
      </c>
      <c r="H22" s="12">
        <v>1071</v>
      </c>
      <c r="I22" s="12">
        <v>289</v>
      </c>
      <c r="J22" s="12">
        <v>71</v>
      </c>
      <c r="K22" s="15">
        <v>4</v>
      </c>
      <c r="L22" s="16">
        <v>4.8199999999999994</v>
      </c>
      <c r="M22" s="17">
        <v>39</v>
      </c>
      <c r="N22" s="16">
        <v>2</v>
      </c>
      <c r="O22" s="18">
        <v>0.12000000000000002</v>
      </c>
      <c r="P22" s="17">
        <v>23.8</v>
      </c>
      <c r="Q22" s="16">
        <v>3.3879999999999999</v>
      </c>
      <c r="R22" s="19">
        <v>-1.2227809815000001E-2</v>
      </c>
      <c r="S22" s="19">
        <v>0.24971286729999997</v>
      </c>
      <c r="T22" s="19">
        <v>3.9965278469999997E-2</v>
      </c>
      <c r="U22" s="17">
        <v>29.166666666666668</v>
      </c>
      <c r="V22" s="17">
        <v>2063844.1377999999</v>
      </c>
      <c r="W22" s="17">
        <v>7166.1254784722223</v>
      </c>
      <c r="X22" s="17">
        <v>102695.5817</v>
      </c>
      <c r="Y22" s="16">
        <v>12.275399</v>
      </c>
      <c r="Z22" s="16">
        <v>8.8766309999999997</v>
      </c>
      <c r="AA22" s="16">
        <v>10.726393340277781</v>
      </c>
      <c r="AB22" s="23">
        <v>37.875399999999999</v>
      </c>
      <c r="AC22" s="24">
        <v>5.7516709999999999E-3</v>
      </c>
      <c r="AD22" s="26">
        <v>-4.9179399999999998</v>
      </c>
      <c r="AE22" s="26">
        <f t="shared" si="0"/>
        <v>-1.1695285017710667E-3</v>
      </c>
      <c r="AF22" s="16">
        <v>0.84615384615384615</v>
      </c>
      <c r="AG22" s="17">
        <v>30.727272727272727</v>
      </c>
      <c r="AH22" s="16">
        <v>1.0157776108189331</v>
      </c>
      <c r="AI22" s="16">
        <f t="shared" si="1"/>
        <v>1.0078579318628857</v>
      </c>
      <c r="AJ22" s="16">
        <v>7.0100000000000007</v>
      </c>
      <c r="AK22" s="16">
        <v>22.224102564102552</v>
      </c>
      <c r="AL22" s="18">
        <v>1.1838797508057211</v>
      </c>
      <c r="AM22" s="16">
        <v>8.6159272727272729</v>
      </c>
      <c r="AN22" s="16">
        <v>1.0585667516275907</v>
      </c>
      <c r="AO22" s="16">
        <v>0</v>
      </c>
    </row>
    <row r="23" spans="1:41" x14ac:dyDescent="0.25">
      <c r="A23" s="12" t="s">
        <v>102</v>
      </c>
      <c r="B23" s="12" t="s">
        <v>8</v>
      </c>
      <c r="C23" s="12" t="s">
        <v>37</v>
      </c>
      <c r="D23" s="12">
        <v>18</v>
      </c>
      <c r="E23" s="12" t="s">
        <v>55</v>
      </c>
      <c r="F23" s="12">
        <v>47.296801000000002</v>
      </c>
      <c r="G23" s="12">
        <v>120.705743</v>
      </c>
      <c r="H23" s="12">
        <v>869</v>
      </c>
      <c r="I23" s="12">
        <v>120</v>
      </c>
      <c r="J23" s="12">
        <v>120</v>
      </c>
      <c r="K23" s="15">
        <v>3</v>
      </c>
      <c r="L23" s="16">
        <v>5.2000000000000011</v>
      </c>
      <c r="M23" s="17">
        <v>35.5</v>
      </c>
      <c r="N23" s="16">
        <v>1</v>
      </c>
      <c r="O23" s="18">
        <v>5.4000000000000006E-2</v>
      </c>
      <c r="P23" s="17">
        <v>12.219999999999999</v>
      </c>
      <c r="Q23" s="16">
        <v>0.50980000000000003</v>
      </c>
      <c r="R23" s="19">
        <v>-9.7535295000000105E-3</v>
      </c>
      <c r="S23" s="19">
        <v>8.5515475000000011E-3</v>
      </c>
      <c r="T23" s="19">
        <v>2.0614364939999998E-2</v>
      </c>
      <c r="U23" s="17">
        <v>23.4375</v>
      </c>
      <c r="V23" s="17">
        <v>1645448.8529999997</v>
      </c>
      <c r="W23" s="17">
        <v>5713.3640729166655</v>
      </c>
      <c r="X23" s="17">
        <v>60478.169399999999</v>
      </c>
      <c r="Y23" s="16">
        <v>11.406271</v>
      </c>
      <c r="Z23" s="16">
        <v>7.5112459999999999</v>
      </c>
      <c r="AA23" s="16">
        <v>9.6646542569444378</v>
      </c>
      <c r="AB23" s="23">
        <v>57.255470000000003</v>
      </c>
      <c r="AC23" s="24">
        <v>5.5499870000000001E-3</v>
      </c>
      <c r="AD23" s="26">
        <v>-3.3985020000000001</v>
      </c>
      <c r="AE23" s="26">
        <f t="shared" si="0"/>
        <v>-1.6330686284721915E-3</v>
      </c>
      <c r="AF23" s="16">
        <v>0.55555555555555558</v>
      </c>
      <c r="AG23" s="17">
        <v>16.2</v>
      </c>
      <c r="AH23" s="16">
        <v>10.368</v>
      </c>
      <c r="AI23" s="16">
        <f t="shared" si="1"/>
        <v>3.2199378875996971</v>
      </c>
      <c r="AJ23" s="16">
        <v>10.900000000000002</v>
      </c>
      <c r="AK23" s="16">
        <v>154.60333333333324</v>
      </c>
      <c r="AL23" s="18">
        <v>3.4485597142233302</v>
      </c>
      <c r="AM23" s="16">
        <v>7.0632000000000019</v>
      </c>
      <c r="AN23" s="16">
        <v>2.2244236873678256</v>
      </c>
      <c r="AO23" s="16">
        <v>0.12</v>
      </c>
    </row>
    <row r="24" spans="1:41" x14ac:dyDescent="0.25">
      <c r="A24" s="12" t="s">
        <v>103</v>
      </c>
      <c r="B24" s="12" t="s">
        <v>9</v>
      </c>
      <c r="C24" s="12" t="s">
        <v>37</v>
      </c>
      <c r="D24" s="12">
        <v>18</v>
      </c>
      <c r="E24" s="12" t="s">
        <v>55</v>
      </c>
      <c r="F24" s="12">
        <v>47.114618</v>
      </c>
      <c r="G24" s="12">
        <v>120.946155</v>
      </c>
      <c r="H24" s="12">
        <v>880</v>
      </c>
      <c r="I24" s="12">
        <v>155</v>
      </c>
      <c r="J24" s="12">
        <v>155</v>
      </c>
      <c r="K24" s="15">
        <v>5</v>
      </c>
      <c r="L24" s="16">
        <v>5.0720000000000001</v>
      </c>
      <c r="M24" s="17">
        <v>42</v>
      </c>
      <c r="N24" s="16">
        <v>0.45</v>
      </c>
      <c r="O24" s="18">
        <v>0.04</v>
      </c>
      <c r="P24" s="17">
        <v>1.1700000000000002</v>
      </c>
      <c r="Q24" s="16">
        <v>8.1609999999999996</v>
      </c>
      <c r="R24" s="19">
        <v>-1.0303826812500014E-2</v>
      </c>
      <c r="S24" s="19">
        <v>8.5703500000000009E-3</v>
      </c>
      <c r="T24" s="19">
        <v>6.0967341240000007E-2</v>
      </c>
      <c r="U24" s="17">
        <v>22.395833333333336</v>
      </c>
      <c r="V24" s="17">
        <v>1066925.4402000005</v>
      </c>
      <c r="W24" s="17">
        <v>3704.6022229166683</v>
      </c>
      <c r="X24" s="17">
        <v>50673.875999999997</v>
      </c>
      <c r="Y24" s="16">
        <v>11.084325</v>
      </c>
      <c r="Z24" s="16">
        <v>9.2195490000000007</v>
      </c>
      <c r="AA24" s="16">
        <v>10.192090444444442</v>
      </c>
      <c r="AB24" s="22">
        <v>29.87143</v>
      </c>
      <c r="AC24" s="25">
        <v>-3.5298740000000001E-3</v>
      </c>
      <c r="AD24" s="27">
        <v>-1.28074</v>
      </c>
      <c r="AE24" s="27">
        <f t="shared" si="0"/>
        <v>2.7561206802317411E-3</v>
      </c>
      <c r="AF24" s="16">
        <v>0</v>
      </c>
      <c r="AG24" s="17">
        <v>0</v>
      </c>
      <c r="AH24" s="16">
        <v>0</v>
      </c>
      <c r="AI24" s="16">
        <f t="shared" si="1"/>
        <v>0</v>
      </c>
      <c r="AJ24" s="16">
        <v>0</v>
      </c>
      <c r="AK24" s="16">
        <v>0</v>
      </c>
      <c r="AL24" s="18">
        <v>0</v>
      </c>
      <c r="AM24" s="16">
        <v>0</v>
      </c>
      <c r="AN24" s="16">
        <v>0</v>
      </c>
      <c r="AO24" s="16">
        <v>5.4000000000000006E-2</v>
      </c>
    </row>
    <row r="25" spans="1:41" x14ac:dyDescent="0.25">
      <c r="A25" s="12" t="s">
        <v>103</v>
      </c>
      <c r="B25" s="12" t="s">
        <v>10</v>
      </c>
      <c r="C25" s="12" t="s">
        <v>37</v>
      </c>
      <c r="D25" s="12">
        <v>18</v>
      </c>
      <c r="E25" s="12" t="s">
        <v>55</v>
      </c>
      <c r="F25" s="12">
        <v>47.102938999999999</v>
      </c>
      <c r="G25" s="12">
        <v>120.950163</v>
      </c>
      <c r="H25" s="12">
        <v>904</v>
      </c>
      <c r="I25" s="12">
        <v>328</v>
      </c>
      <c r="J25" s="12">
        <v>32</v>
      </c>
      <c r="K25" s="15">
        <v>10</v>
      </c>
      <c r="L25" s="16">
        <v>12.739999999999998</v>
      </c>
      <c r="M25" s="17">
        <v>60</v>
      </c>
      <c r="N25" s="16">
        <v>1.2</v>
      </c>
      <c r="O25" s="18">
        <v>7.2000000000000008E-2</v>
      </c>
      <c r="P25" s="17">
        <v>9.5759999999999987</v>
      </c>
      <c r="Q25" s="16">
        <v>13.27</v>
      </c>
      <c r="R25" s="19">
        <v>-1.0925477062500008E-2</v>
      </c>
      <c r="S25" s="19">
        <v>8.2678750000000009E-3</v>
      </c>
      <c r="T25" s="19">
        <v>4.1980409640000001E-2</v>
      </c>
      <c r="U25" s="17">
        <v>26.041666666666668</v>
      </c>
      <c r="V25" s="17">
        <v>2231272.9032000005</v>
      </c>
      <c r="W25" s="17">
        <v>7747.475358333335</v>
      </c>
      <c r="X25" s="17">
        <v>68241.701000000001</v>
      </c>
      <c r="Y25" s="16">
        <v>13.575124000000001</v>
      </c>
      <c r="Z25" s="16">
        <v>8.9098249999999997</v>
      </c>
      <c r="AA25" s="16">
        <v>10.888852437499994</v>
      </c>
      <c r="AB25" s="13">
        <v>33</v>
      </c>
      <c r="AC25" s="24">
        <v>8.8375220000000004E-3</v>
      </c>
      <c r="AD25" s="26">
        <v>-2.4195639999999998</v>
      </c>
      <c r="AE25" s="26">
        <f t="shared" si="0"/>
        <v>-3.652526653562378E-3</v>
      </c>
      <c r="AF25" s="16">
        <v>1</v>
      </c>
      <c r="AG25" s="17">
        <v>8</v>
      </c>
      <c r="AH25" s="16">
        <v>0</v>
      </c>
      <c r="AI25" s="16">
        <f t="shared" si="1"/>
        <v>0</v>
      </c>
      <c r="AJ25" s="16">
        <v>4.3375000000000004</v>
      </c>
      <c r="AK25" s="16">
        <v>5.405535714285711</v>
      </c>
      <c r="AL25" s="18">
        <v>0.82200484444175492</v>
      </c>
      <c r="AM25" s="16">
        <v>1.3880000000000001</v>
      </c>
      <c r="AN25" s="16">
        <v>0.26304155022136155</v>
      </c>
      <c r="AO25" s="16">
        <v>1.6437499999999998</v>
      </c>
    </row>
    <row r="26" spans="1:41" x14ac:dyDescent="0.25">
      <c r="A26" s="12" t="s">
        <v>102</v>
      </c>
      <c r="B26" s="12" t="s">
        <v>11</v>
      </c>
      <c r="C26" s="12" t="s">
        <v>37</v>
      </c>
      <c r="D26" s="12">
        <v>18</v>
      </c>
      <c r="E26" s="12" t="s">
        <v>55</v>
      </c>
      <c r="F26" s="12">
        <v>47.318852</v>
      </c>
      <c r="G26" s="12">
        <v>120.695241</v>
      </c>
      <c r="H26" s="12">
        <v>905</v>
      </c>
      <c r="I26" s="12">
        <v>108</v>
      </c>
      <c r="J26" s="12">
        <v>108</v>
      </c>
      <c r="K26" s="15">
        <v>6</v>
      </c>
      <c r="L26" s="16">
        <v>3.44</v>
      </c>
      <c r="M26" s="17">
        <v>62</v>
      </c>
      <c r="N26" s="16">
        <v>0.7</v>
      </c>
      <c r="O26" s="18">
        <v>5.4000000000000006E-2</v>
      </c>
      <c r="P26" s="17">
        <v>10.864000000000001</v>
      </c>
      <c r="Q26" s="16">
        <v>7.6829999999999998</v>
      </c>
      <c r="R26" s="19">
        <v>-9.6469888125000035E-3</v>
      </c>
      <c r="S26" s="19">
        <v>8.3528950000000008E-3</v>
      </c>
      <c r="T26" s="19">
        <v>2.5069168020000001E-2</v>
      </c>
      <c r="U26" s="17">
        <v>29.947916666666668</v>
      </c>
      <c r="V26" s="17">
        <v>1717322.1449999989</v>
      </c>
      <c r="W26" s="17">
        <v>5962.9241145833294</v>
      </c>
      <c r="X26" s="17">
        <v>60433.127700000005</v>
      </c>
      <c r="Y26" s="16">
        <v>10.954610000000001</v>
      </c>
      <c r="Z26" s="16">
        <v>8.0011930000000007</v>
      </c>
      <c r="AA26" s="16">
        <v>9.6408085069444507</v>
      </c>
      <c r="AB26" s="23">
        <v>46.071530000000003</v>
      </c>
      <c r="AC26" s="24">
        <v>3.718201E-3</v>
      </c>
      <c r="AD26" s="26">
        <v>-3.2831090000000001</v>
      </c>
      <c r="AE26" s="26">
        <f t="shared" si="0"/>
        <v>-1.1325243846610027E-3</v>
      </c>
      <c r="AF26" s="16">
        <v>0.77777777777777779</v>
      </c>
      <c r="AG26" s="17">
        <v>11.571428571428571</v>
      </c>
      <c r="AH26" s="16">
        <v>0.94460641399416911</v>
      </c>
      <c r="AI26" s="16">
        <f t="shared" si="1"/>
        <v>0.97190864488087003</v>
      </c>
      <c r="AJ26" s="16">
        <v>8.336363636363636</v>
      </c>
      <c r="AK26" s="16">
        <v>10.312545454545477</v>
      </c>
      <c r="AL26" s="18">
        <v>0.96824797042462574</v>
      </c>
      <c r="AM26" s="16">
        <v>3.8585454545454541</v>
      </c>
      <c r="AN26" s="16">
        <v>0.45714256817022758</v>
      </c>
      <c r="AO26" s="16">
        <v>0</v>
      </c>
    </row>
    <row r="27" spans="1:41" x14ac:dyDescent="0.25">
      <c r="A27" s="12" t="s">
        <v>102</v>
      </c>
      <c r="B27" s="12" t="s">
        <v>12</v>
      </c>
      <c r="C27" s="12" t="s">
        <v>37</v>
      </c>
      <c r="D27" s="12">
        <v>18</v>
      </c>
      <c r="E27" s="12" t="s">
        <v>55</v>
      </c>
      <c r="F27" s="12">
        <v>47.321212000000003</v>
      </c>
      <c r="G27" s="12">
        <v>120.67401099999999</v>
      </c>
      <c r="H27" s="12">
        <v>932</v>
      </c>
      <c r="I27" s="12">
        <v>302</v>
      </c>
      <c r="J27" s="12">
        <v>58</v>
      </c>
      <c r="K27" s="15">
        <v>3</v>
      </c>
      <c r="L27" s="16">
        <v>3.3200000000000003</v>
      </c>
      <c r="M27" s="17">
        <v>66</v>
      </c>
      <c r="N27" s="16">
        <v>0.8</v>
      </c>
      <c r="O27" s="18">
        <v>5.6000000000000008E-2</v>
      </c>
      <c r="P27" s="17">
        <v>1.7120000000000002</v>
      </c>
      <c r="Q27" s="16">
        <v>11.09</v>
      </c>
      <c r="R27" s="19">
        <v>-1.0221722062500013E-2</v>
      </c>
      <c r="S27" s="19">
        <v>8.881E-3</v>
      </c>
      <c r="T27" s="19">
        <v>2.5377188460000002E-2</v>
      </c>
      <c r="U27" s="17">
        <v>40.364583333333336</v>
      </c>
      <c r="V27" s="17">
        <v>896750.29840000032</v>
      </c>
      <c r="W27" s="17">
        <v>3113.71631388889</v>
      </c>
      <c r="X27" s="17">
        <v>44626.278400000003</v>
      </c>
      <c r="Y27" s="16">
        <v>10.630501000000001</v>
      </c>
      <c r="Z27" s="16">
        <v>7.2588429999999997</v>
      </c>
      <c r="AA27" s="16">
        <v>8.9744537881944453</v>
      </c>
      <c r="AB27" s="23">
        <v>33.633189999999999</v>
      </c>
      <c r="AC27" s="24">
        <v>4.9902870000000002E-2</v>
      </c>
      <c r="AD27" s="26">
        <v>-2.3968479999999999</v>
      </c>
      <c r="AE27" s="26">
        <f t="shared" si="0"/>
        <v>-2.0820206371033961E-2</v>
      </c>
      <c r="AF27" s="16">
        <v>0.83333333333333337</v>
      </c>
      <c r="AG27" s="17">
        <v>7.2</v>
      </c>
      <c r="AH27" s="16">
        <v>0.28799999999999998</v>
      </c>
      <c r="AI27" s="16">
        <f t="shared" si="1"/>
        <v>0.53665631459994956</v>
      </c>
      <c r="AJ27" s="16">
        <v>7.1</v>
      </c>
      <c r="AK27" s="16">
        <v>13.973333333333338</v>
      </c>
      <c r="AL27" s="18">
        <v>1.4128660503354438</v>
      </c>
      <c r="AM27" s="16">
        <v>2.0448</v>
      </c>
      <c r="AN27" s="16">
        <v>0.40984216055870659</v>
      </c>
      <c r="AO27" s="16">
        <v>0</v>
      </c>
    </row>
    <row r="28" spans="1:41" x14ac:dyDescent="0.25">
      <c r="A28" s="12" t="s">
        <v>102</v>
      </c>
      <c r="B28" s="12" t="s">
        <v>13</v>
      </c>
      <c r="C28" s="12" t="s">
        <v>37</v>
      </c>
      <c r="D28" s="12">
        <v>18</v>
      </c>
      <c r="E28" s="12" t="s">
        <v>55</v>
      </c>
      <c r="F28" s="12">
        <v>47.336689</v>
      </c>
      <c r="G28" s="12">
        <v>120.69344100000001</v>
      </c>
      <c r="H28" s="12">
        <v>950</v>
      </c>
      <c r="I28" s="12">
        <v>139</v>
      </c>
      <c r="J28" s="12">
        <v>139</v>
      </c>
      <c r="K28" s="15">
        <v>2</v>
      </c>
      <c r="L28" s="16">
        <v>5.1599999999999993</v>
      </c>
      <c r="M28" s="17">
        <v>43.5</v>
      </c>
      <c r="N28" s="16">
        <v>1.35</v>
      </c>
      <c r="O28" s="18">
        <v>0.10800000000000001</v>
      </c>
      <c r="P28" s="17">
        <v>28.508000000000006</v>
      </c>
      <c r="Q28" s="16">
        <v>8.9350000000000005</v>
      </c>
      <c r="R28" s="19">
        <v>-1.1102393250000005E-2</v>
      </c>
      <c r="S28" s="19">
        <v>8.7861700000000011E-3</v>
      </c>
      <c r="T28" s="19">
        <v>1.7699664059999998E-2</v>
      </c>
      <c r="U28" s="17">
        <v>10.677083333333334</v>
      </c>
      <c r="V28" s="17">
        <v>262998.41789999948</v>
      </c>
      <c r="W28" s="17">
        <v>913.18895104166484</v>
      </c>
      <c r="X28" s="17">
        <v>27590.222999999998</v>
      </c>
      <c r="Y28" s="16">
        <v>9.1825779999999995</v>
      </c>
      <c r="Z28" s="16">
        <v>6.7709469999999996</v>
      </c>
      <c r="AA28" s="16">
        <v>7.9324260277777734</v>
      </c>
      <c r="AB28" s="23">
        <v>30.750139999999998</v>
      </c>
      <c r="AC28" s="24">
        <v>2.005411E-2</v>
      </c>
      <c r="AD28" s="26">
        <v>-3.75292</v>
      </c>
      <c r="AE28" s="26">
        <f t="shared" si="0"/>
        <v>-5.3436017820790212E-3</v>
      </c>
      <c r="AF28" s="16">
        <v>0.76923076923076927</v>
      </c>
      <c r="AG28" s="17">
        <v>16.899999999999999</v>
      </c>
      <c r="AH28" s="16">
        <v>1.5209999999999999</v>
      </c>
      <c r="AI28" s="16">
        <f t="shared" si="1"/>
        <v>1.2332882874656679</v>
      </c>
      <c r="AJ28" s="16">
        <v>6.1124999999999998</v>
      </c>
      <c r="AK28" s="16">
        <v>14.03316666666667</v>
      </c>
      <c r="AL28" s="18">
        <v>0.93652171179672439</v>
      </c>
      <c r="AM28" s="16">
        <v>4.1320499999999996</v>
      </c>
      <c r="AN28" s="16">
        <v>0.63588496485786772</v>
      </c>
      <c r="AO28" s="16">
        <v>0</v>
      </c>
    </row>
    <row r="29" spans="1:41" x14ac:dyDescent="0.25">
      <c r="A29" s="12" t="s">
        <v>104</v>
      </c>
      <c r="B29" s="12" t="s">
        <v>14</v>
      </c>
      <c r="C29" s="12" t="s">
        <v>37</v>
      </c>
      <c r="D29" s="12">
        <v>18</v>
      </c>
      <c r="E29" s="12" t="s">
        <v>55</v>
      </c>
      <c r="F29" s="21">
        <v>47.347499999999997</v>
      </c>
      <c r="G29" s="12">
        <v>120.782771</v>
      </c>
      <c r="H29" s="12">
        <v>954</v>
      </c>
      <c r="I29" s="12">
        <v>225</v>
      </c>
      <c r="J29" s="12">
        <v>135</v>
      </c>
      <c r="K29" s="15">
        <v>3</v>
      </c>
      <c r="L29" s="16">
        <v>3.62</v>
      </c>
      <c r="M29" s="17">
        <v>68.5</v>
      </c>
      <c r="N29" s="16">
        <v>2</v>
      </c>
      <c r="O29" s="18">
        <v>9.4E-2</v>
      </c>
      <c r="P29" s="17">
        <v>8.9200000000000017</v>
      </c>
      <c r="Q29" s="16">
        <v>10.74</v>
      </c>
      <c r="R29" s="19">
        <v>-1.2325167562500013E-2</v>
      </c>
      <c r="S29" s="19">
        <v>8.5703500000000009E-3</v>
      </c>
      <c r="T29" s="19">
        <v>2.3301498480000002E-2</v>
      </c>
      <c r="U29" s="17">
        <v>55.468750000000007</v>
      </c>
      <c r="V29" s="17">
        <v>1098306.8536000005</v>
      </c>
      <c r="W29" s="17">
        <v>3813.5654638888905</v>
      </c>
      <c r="X29" s="17">
        <v>67262.424900000013</v>
      </c>
      <c r="Y29" s="16">
        <v>11.303972999999999</v>
      </c>
      <c r="Z29" s="16">
        <v>7.8403219999999996</v>
      </c>
      <c r="AA29" s="16">
        <v>9.0535840902777753</v>
      </c>
      <c r="AB29" s="13">
        <v>34</v>
      </c>
      <c r="AC29" s="24">
        <v>3.7983669999999997E-2</v>
      </c>
      <c r="AD29" s="26">
        <v>-3.5894720000000002</v>
      </c>
      <c r="AE29" s="26">
        <f t="shared" si="0"/>
        <v>-1.0581965815585131E-2</v>
      </c>
      <c r="AF29" s="16">
        <v>0.5</v>
      </c>
      <c r="AG29" s="17">
        <v>12</v>
      </c>
      <c r="AH29" s="16">
        <v>12</v>
      </c>
      <c r="AI29" s="16">
        <f t="shared" si="1"/>
        <v>3.4641016151377544</v>
      </c>
      <c r="AJ29" s="16">
        <v>27.922222222222221</v>
      </c>
      <c r="AK29" s="16">
        <v>1094.7544444444443</v>
      </c>
      <c r="AL29" s="18">
        <v>11.029024558683753</v>
      </c>
      <c r="AM29" s="16">
        <v>13.402666666666667</v>
      </c>
      <c r="AN29" s="16">
        <v>5.2300565978257723</v>
      </c>
      <c r="AO29" s="16">
        <v>5.1696</v>
      </c>
    </row>
    <row r="30" spans="1:41" x14ac:dyDescent="0.25">
      <c r="A30" s="12" t="s">
        <v>104</v>
      </c>
      <c r="B30" s="12" t="s">
        <v>15</v>
      </c>
      <c r="C30" s="12" t="s">
        <v>37</v>
      </c>
      <c r="D30" s="12">
        <v>18</v>
      </c>
      <c r="E30" s="12" t="s">
        <v>55</v>
      </c>
      <c r="F30" s="12">
        <v>47.368322999999997</v>
      </c>
      <c r="G30" s="12">
        <v>120.78448</v>
      </c>
      <c r="H30" s="12">
        <v>981</v>
      </c>
      <c r="I30" s="12">
        <v>170</v>
      </c>
      <c r="J30" s="12">
        <v>170</v>
      </c>
      <c r="K30" s="15">
        <v>5</v>
      </c>
      <c r="L30" s="16">
        <v>6.08</v>
      </c>
      <c r="M30" s="17">
        <v>55</v>
      </c>
      <c r="N30" s="16">
        <v>2.2000000000000002</v>
      </c>
      <c r="O30" s="18">
        <v>0.11199999999999999</v>
      </c>
      <c r="P30" s="17">
        <v>65.472000000000008</v>
      </c>
      <c r="Q30" s="16">
        <v>4.5970000000000004</v>
      </c>
      <c r="R30" s="19">
        <v>-1.0771041937500002E-2</v>
      </c>
      <c r="S30" s="19">
        <v>9.4423500000000004E-3</v>
      </c>
      <c r="T30" s="19">
        <v>1.380803268E-2</v>
      </c>
      <c r="U30" s="17">
        <v>6.7708333333333339</v>
      </c>
      <c r="V30" s="17">
        <v>278916.62459999969</v>
      </c>
      <c r="W30" s="17">
        <v>968.46050208333224</v>
      </c>
      <c r="X30" s="17">
        <v>32647.595999999998</v>
      </c>
      <c r="Y30" s="16">
        <v>9.3487589999999994</v>
      </c>
      <c r="Z30" s="16">
        <v>6.9450159999999999</v>
      </c>
      <c r="AA30" s="16">
        <v>8.163394854166663</v>
      </c>
      <c r="AB30" s="23">
        <v>88.044740000000004</v>
      </c>
      <c r="AC30" s="24">
        <v>1.111764E-2</v>
      </c>
      <c r="AD30" s="26">
        <v>-9.3234630000000003</v>
      </c>
      <c r="AE30" s="26">
        <f t="shared" si="0"/>
        <v>-1.1924367587451143E-3</v>
      </c>
      <c r="AF30" s="16">
        <v>0.8571428571428571</v>
      </c>
      <c r="AG30" s="17">
        <v>8.1666666666666661</v>
      </c>
      <c r="AH30" s="16">
        <v>0.22685185185185186</v>
      </c>
      <c r="AI30" s="16">
        <f t="shared" si="1"/>
        <v>0.47628967220784019</v>
      </c>
      <c r="AJ30" s="16">
        <v>13.262500000000001</v>
      </c>
      <c r="AK30" s="16">
        <v>44.305535714285689</v>
      </c>
      <c r="AL30" s="18">
        <v>2.3533363474619837</v>
      </c>
      <c r="AM30" s="16">
        <v>4.332416666666667</v>
      </c>
      <c r="AN30" s="16">
        <v>0.77262981508817918</v>
      </c>
      <c r="AO30" s="16">
        <v>0.496</v>
      </c>
    </row>
    <row r="31" spans="1:41" x14ac:dyDescent="0.25">
      <c r="A31" s="12" t="s">
        <v>104</v>
      </c>
      <c r="B31" s="12" t="s">
        <v>16</v>
      </c>
      <c r="C31" s="12" t="s">
        <v>37</v>
      </c>
      <c r="D31" s="12">
        <v>18</v>
      </c>
      <c r="E31" s="12" t="s">
        <v>55</v>
      </c>
      <c r="F31" s="12">
        <v>47.356181999999997</v>
      </c>
      <c r="G31" s="12">
        <v>120.83604699999999</v>
      </c>
      <c r="H31" s="12">
        <v>871</v>
      </c>
      <c r="I31" s="12">
        <v>152</v>
      </c>
      <c r="J31" s="12">
        <v>152</v>
      </c>
      <c r="K31" s="15">
        <v>8</v>
      </c>
      <c r="L31" s="16">
        <v>4.42</v>
      </c>
      <c r="M31" s="17">
        <v>92</v>
      </c>
      <c r="N31" s="16">
        <v>2.2000000000000002</v>
      </c>
      <c r="O31" s="18">
        <v>0.11400000000000002</v>
      </c>
      <c r="P31" s="17">
        <v>42.196000000000019</v>
      </c>
      <c r="Q31" s="16">
        <v>5.2</v>
      </c>
      <c r="R31" s="19">
        <v>-1.1077957312500013E-2</v>
      </c>
      <c r="S31" s="19">
        <v>8.6580950000000011E-3</v>
      </c>
      <c r="T31" s="19">
        <v>1.509528228E-2</v>
      </c>
      <c r="U31" s="17">
        <v>19.270833333333336</v>
      </c>
      <c r="V31" s="17">
        <v>1144184.1444000013</v>
      </c>
      <c r="W31" s="17">
        <v>3972.8616125000044</v>
      </c>
      <c r="X31" s="17">
        <v>61668.758800000003</v>
      </c>
      <c r="Y31" s="16">
        <v>11.151906</v>
      </c>
      <c r="Z31" s="16">
        <v>7.4979699999999996</v>
      </c>
      <c r="AA31" s="16">
        <v>9.3041766770833263</v>
      </c>
      <c r="AB31" s="23">
        <v>53.856029999999997</v>
      </c>
      <c r="AC31" s="24">
        <v>3.6502109999999997E-2</v>
      </c>
      <c r="AD31" s="26">
        <v>-6.4214770000000003</v>
      </c>
      <c r="AE31" s="26">
        <f t="shared" si="0"/>
        <v>-5.6843791545153856E-3</v>
      </c>
      <c r="AF31" s="16">
        <v>0.3</v>
      </c>
      <c r="AG31" s="17">
        <v>33.333333333333336</v>
      </c>
      <c r="AH31" s="16">
        <v>181.4814814814815</v>
      </c>
      <c r="AI31" s="16">
        <f t="shared" si="1"/>
        <v>13.471506281091269</v>
      </c>
      <c r="AJ31" s="16">
        <v>6.7470588235294118</v>
      </c>
      <c r="AK31" s="16">
        <v>17.936397058823523</v>
      </c>
      <c r="AL31" s="18">
        <v>1.0271719329940805</v>
      </c>
      <c r="AM31" s="16">
        <v>8.996078431372549</v>
      </c>
      <c r="AN31" s="16">
        <v>1.5319576662017682</v>
      </c>
      <c r="AO31" s="16">
        <v>7.9053333333333331</v>
      </c>
    </row>
    <row r="32" spans="1:41" x14ac:dyDescent="0.25">
      <c r="A32" s="12" t="s">
        <v>102</v>
      </c>
      <c r="B32" s="12" t="s">
        <v>17</v>
      </c>
      <c r="C32" s="12" t="s">
        <v>37</v>
      </c>
      <c r="D32" s="12">
        <v>18</v>
      </c>
      <c r="E32" s="12" t="s">
        <v>55</v>
      </c>
      <c r="F32" s="12">
        <v>47.331107000000003</v>
      </c>
      <c r="G32" s="12">
        <v>120.614636</v>
      </c>
      <c r="H32" s="12">
        <v>1071</v>
      </c>
      <c r="I32" s="12">
        <v>289</v>
      </c>
      <c r="J32" s="12">
        <v>71</v>
      </c>
      <c r="K32" s="15">
        <v>4</v>
      </c>
      <c r="L32" s="16">
        <v>4.8199999999999994</v>
      </c>
      <c r="M32" s="17">
        <v>39</v>
      </c>
      <c r="N32" s="16">
        <v>1.05</v>
      </c>
      <c r="O32" s="18">
        <v>0.05</v>
      </c>
      <c r="P32" s="17">
        <v>34.156000000000013</v>
      </c>
      <c r="Q32" s="16">
        <v>6.9279999999999999</v>
      </c>
      <c r="R32" s="19">
        <v>-9.2393973750000101E-3</v>
      </c>
      <c r="S32" s="19">
        <v>8.6060475000000001E-3</v>
      </c>
      <c r="T32" s="19">
        <v>4.9025802540000003E-2</v>
      </c>
      <c r="U32" s="17">
        <v>26.822916666666668</v>
      </c>
      <c r="V32" s="17">
        <v>560822.60730000027</v>
      </c>
      <c r="W32" s="17">
        <v>1947.3007197916677</v>
      </c>
      <c r="X32" s="17">
        <v>43097.831099999996</v>
      </c>
      <c r="Y32" s="16">
        <v>10.688736</v>
      </c>
      <c r="Z32" s="16">
        <v>7.3104529999999999</v>
      </c>
      <c r="AA32" s="16">
        <v>8.8673304861111184</v>
      </c>
      <c r="AB32" s="23">
        <v>46.401960000000003</v>
      </c>
      <c r="AC32" s="24">
        <v>8.6778889999999994E-3</v>
      </c>
      <c r="AD32" s="26">
        <v>-2.5239820000000002</v>
      </c>
      <c r="AE32" s="26">
        <f t="shared" si="0"/>
        <v>-3.4381738855506889E-3</v>
      </c>
      <c r="AF32" s="16">
        <v>0.8</v>
      </c>
      <c r="AG32" s="17">
        <v>18.75</v>
      </c>
      <c r="AH32" s="16">
        <v>1.171875</v>
      </c>
      <c r="AI32" s="16">
        <f t="shared" si="1"/>
        <v>1.0825317547305484</v>
      </c>
      <c r="AJ32" s="16">
        <v>10.505555555555555</v>
      </c>
      <c r="AK32" s="16">
        <v>28.095849673202618</v>
      </c>
      <c r="AL32" s="18">
        <v>1.2493520470228341</v>
      </c>
      <c r="AM32" s="16">
        <v>7.8791666666666664</v>
      </c>
      <c r="AN32" s="16">
        <v>0.94157590361731058</v>
      </c>
      <c r="AO32" s="16">
        <v>0</v>
      </c>
    </row>
  </sheetData>
  <pageMargins left="0.1" right="0.1" top="0.1" bottom="0.1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2"/>
  <sheetViews>
    <sheetView tabSelected="1" topLeftCell="K1" workbookViewId="0">
      <selection activeCell="V39" sqref="V39"/>
    </sheetView>
  </sheetViews>
  <sheetFormatPr defaultColWidth="5.7109375" defaultRowHeight="15.75" x14ac:dyDescent="0.25"/>
  <cols>
    <col min="1" max="1" width="10" style="12" bestFit="1" customWidth="1"/>
    <col min="2" max="2" width="7.42578125" style="12" bestFit="1" customWidth="1"/>
    <col min="3" max="3" width="7.5703125" style="12" bestFit="1" customWidth="1"/>
    <col min="4" max="4" width="3.28515625" style="12" bestFit="1" customWidth="1"/>
    <col min="5" max="5" width="9.85546875" style="12" bestFit="1" customWidth="1"/>
    <col min="6" max="6" width="11.28515625" style="12" bestFit="1" customWidth="1"/>
    <col min="7" max="7" width="12.42578125" style="12" bestFit="1" customWidth="1"/>
    <col min="8" max="8" width="5.5703125" style="12" bestFit="1" customWidth="1"/>
    <col min="9" max="9" width="7.140625" style="12" bestFit="1" customWidth="1"/>
    <col min="10" max="10" width="10.7109375" style="12" bestFit="1" customWidth="1"/>
    <col min="11" max="11" width="7.140625" style="12" bestFit="1" customWidth="1"/>
    <col min="12" max="12" width="6.140625" style="12" bestFit="1" customWidth="1"/>
    <col min="13" max="13" width="7.28515625" style="12" bestFit="1" customWidth="1"/>
    <col min="14" max="14" width="6.140625" style="12" bestFit="1" customWidth="1"/>
    <col min="15" max="15" width="6.28515625" style="12" bestFit="1" customWidth="1"/>
    <col min="16" max="16" width="10" style="12" bestFit="1" customWidth="1"/>
    <col min="17" max="17" width="9" style="12" bestFit="1" customWidth="1"/>
    <col min="18" max="19" width="11.42578125" style="12" bestFit="1" customWidth="1"/>
    <col min="20" max="20" width="10.7109375" style="12" bestFit="1" customWidth="1"/>
    <col min="21" max="21" width="9.140625" style="12" bestFit="1" customWidth="1"/>
    <col min="22" max="22" width="14.7109375" style="12" customWidth="1"/>
    <col min="23" max="24" width="12.5703125" style="12" bestFit="1" customWidth="1"/>
    <col min="25" max="25" width="10.140625" style="12" bestFit="1" customWidth="1"/>
    <col min="26" max="26" width="9.7109375" style="12" bestFit="1" customWidth="1"/>
    <col min="27" max="27" width="11.42578125" style="12" bestFit="1" customWidth="1"/>
    <col min="28" max="28" width="6.140625" style="12" bestFit="1" customWidth="1"/>
    <col min="29" max="30" width="12.5703125" style="12" bestFit="1" customWidth="1"/>
    <col min="31" max="31" width="10.28515625" style="12" bestFit="1" customWidth="1"/>
    <col min="32" max="32" width="8.42578125" style="12" bestFit="1" customWidth="1"/>
    <col min="33" max="33" width="7.85546875" style="12" bestFit="1" customWidth="1"/>
    <col min="34" max="34" width="11.28515625" style="12" customWidth="1"/>
    <col min="35" max="35" width="9.28515625" style="12" bestFit="1" customWidth="1"/>
    <col min="36" max="36" width="12" style="12" bestFit="1" customWidth="1"/>
    <col min="37" max="37" width="11.5703125" style="12" bestFit="1" customWidth="1"/>
    <col min="38" max="38" width="13.7109375" style="12" bestFit="1" customWidth="1"/>
    <col min="39" max="39" width="5.42578125" style="12" customWidth="1"/>
    <col min="40" max="16384" width="5.7109375" style="12"/>
  </cols>
  <sheetData>
    <row r="1" spans="1:38" x14ac:dyDescent="0.25">
      <c r="A1" s="12" t="s">
        <v>101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113</v>
      </c>
      <c r="G1" s="12" t="s">
        <v>112</v>
      </c>
      <c r="H1" s="12" t="s">
        <v>65</v>
      </c>
      <c r="I1" s="12" t="s">
        <v>60</v>
      </c>
      <c r="J1" s="12" t="s">
        <v>61</v>
      </c>
      <c r="K1" s="12" t="s">
        <v>120</v>
      </c>
      <c r="L1" s="12" t="s">
        <v>64</v>
      </c>
      <c r="M1" s="12" t="s">
        <v>63</v>
      </c>
      <c r="N1" s="12" t="s">
        <v>27</v>
      </c>
      <c r="O1" s="12" t="s">
        <v>78</v>
      </c>
      <c r="P1" s="12" t="s">
        <v>77</v>
      </c>
      <c r="Q1" s="12" t="s">
        <v>87</v>
      </c>
      <c r="R1" s="12" t="s">
        <v>88</v>
      </c>
      <c r="S1" s="12" t="s">
        <v>90</v>
      </c>
      <c r="T1" s="12" t="s">
        <v>92</v>
      </c>
      <c r="U1" s="12" t="s">
        <v>76</v>
      </c>
      <c r="V1" s="12" t="s">
        <v>68</v>
      </c>
      <c r="W1" s="12" t="s">
        <v>69</v>
      </c>
      <c r="X1" s="12" t="s">
        <v>70</v>
      </c>
      <c r="Y1" s="12" t="s">
        <v>73</v>
      </c>
      <c r="Z1" s="12" t="s">
        <v>71</v>
      </c>
      <c r="AA1" s="12" t="s">
        <v>74</v>
      </c>
      <c r="AB1" s="14" t="s">
        <v>95</v>
      </c>
      <c r="AC1" s="13" t="s">
        <v>93</v>
      </c>
      <c r="AD1" s="13" t="s">
        <v>94</v>
      </c>
      <c r="AE1" s="13" t="s">
        <v>116</v>
      </c>
      <c r="AF1" s="12" t="s">
        <v>79</v>
      </c>
      <c r="AG1" s="12" t="s">
        <v>80</v>
      </c>
      <c r="AH1" s="12" t="s">
        <v>107</v>
      </c>
      <c r="AI1" s="12" t="s">
        <v>82</v>
      </c>
      <c r="AJ1" s="12" t="s">
        <v>105</v>
      </c>
      <c r="AK1" s="12" t="s">
        <v>110</v>
      </c>
      <c r="AL1" s="12" t="s">
        <v>111</v>
      </c>
    </row>
    <row r="2" spans="1:38" x14ac:dyDescent="0.25">
      <c r="H2" s="12" t="s">
        <v>62</v>
      </c>
      <c r="I2" s="12" t="s">
        <v>98</v>
      </c>
      <c r="J2" s="12" t="s">
        <v>98</v>
      </c>
      <c r="K2" s="12" t="s">
        <v>115</v>
      </c>
      <c r="L2" s="12" t="s">
        <v>62</v>
      </c>
      <c r="M2" s="12" t="s">
        <v>118</v>
      </c>
      <c r="N2" s="12" t="s">
        <v>62</v>
      </c>
      <c r="O2" s="12" t="s">
        <v>62</v>
      </c>
      <c r="P2" s="12" t="s">
        <v>99</v>
      </c>
      <c r="Q2" s="12" t="s">
        <v>86</v>
      </c>
      <c r="R2" s="12" t="s">
        <v>89</v>
      </c>
      <c r="S2" s="12" t="s">
        <v>89</v>
      </c>
      <c r="T2" s="12" t="s">
        <v>91</v>
      </c>
      <c r="U2" s="12" t="s">
        <v>75</v>
      </c>
      <c r="V2" s="12" t="s">
        <v>121</v>
      </c>
      <c r="W2" s="12" t="s">
        <v>67</v>
      </c>
      <c r="X2" s="12" t="s">
        <v>67</v>
      </c>
      <c r="Y2" s="12" t="s">
        <v>72</v>
      </c>
      <c r="Z2" s="12" t="s">
        <v>72</v>
      </c>
      <c r="AA2" s="12" t="s">
        <v>72</v>
      </c>
      <c r="AB2" s="14" t="s">
        <v>96</v>
      </c>
      <c r="AC2" s="13" t="s">
        <v>97</v>
      </c>
      <c r="AD2" s="13" t="s">
        <v>97</v>
      </c>
      <c r="AE2" s="13" t="s">
        <v>117</v>
      </c>
      <c r="AF2" s="12" t="s">
        <v>100</v>
      </c>
      <c r="AG2" s="12" t="s">
        <v>108</v>
      </c>
      <c r="AH2" s="12" t="s">
        <v>106</v>
      </c>
      <c r="AI2" s="12" t="s">
        <v>83</v>
      </c>
      <c r="AJ2" s="12" t="s">
        <v>106</v>
      </c>
      <c r="AK2" s="12" t="s">
        <v>85</v>
      </c>
      <c r="AL2" s="12" t="s">
        <v>85</v>
      </c>
    </row>
    <row r="3" spans="1:38" x14ac:dyDescent="0.25">
      <c r="A3" s="12" t="s">
        <v>102</v>
      </c>
      <c r="B3" s="12" t="s">
        <v>8</v>
      </c>
      <c r="C3" s="12" t="s">
        <v>38</v>
      </c>
      <c r="D3" s="12">
        <v>17</v>
      </c>
      <c r="E3" s="12" t="s">
        <v>53</v>
      </c>
      <c r="F3" s="12">
        <v>47.296801000000002</v>
      </c>
      <c r="G3" s="12">
        <v>120.705743</v>
      </c>
      <c r="H3" s="12">
        <v>869</v>
      </c>
      <c r="I3" s="12">
        <v>120</v>
      </c>
      <c r="J3" s="12">
        <v>120</v>
      </c>
      <c r="K3" s="15">
        <v>3</v>
      </c>
      <c r="L3" s="16">
        <v>5.2000000000000011</v>
      </c>
      <c r="M3" s="17">
        <v>35.5</v>
      </c>
      <c r="N3" s="16">
        <v>0.9</v>
      </c>
      <c r="O3" s="18">
        <v>3.7999999999999999E-2</v>
      </c>
      <c r="P3" s="17">
        <v>6.2640000000000002</v>
      </c>
      <c r="Q3" s="16">
        <v>2.363</v>
      </c>
      <c r="R3" s="19">
        <v>-1.6340725439999999E-2</v>
      </c>
      <c r="S3" s="19">
        <v>2.9350236999999991E-3</v>
      </c>
      <c r="T3" s="19">
        <v>1.3032809789999999E-2</v>
      </c>
      <c r="U3" s="17">
        <v>32.553125000000001</v>
      </c>
      <c r="V3" s="21">
        <v>0.22906394580000003</v>
      </c>
      <c r="W3" s="17">
        <v>795.36092291666671</v>
      </c>
      <c r="X3" s="17">
        <v>4381.3874999999998</v>
      </c>
      <c r="Y3" s="16">
        <v>1.3877159999999999</v>
      </c>
      <c r="Z3" s="16">
        <v>0.61042700000000005</v>
      </c>
      <c r="AA3" s="16">
        <v>1.0144492291666645</v>
      </c>
      <c r="AB3" s="13">
        <v>57</v>
      </c>
      <c r="AC3" s="24">
        <v>5.9881700000000001E-3</v>
      </c>
      <c r="AD3" s="26">
        <v>-2.4537409999999999</v>
      </c>
      <c r="AE3" s="26">
        <f>AC3/AD3</f>
        <v>-2.4404246413945074E-3</v>
      </c>
      <c r="AF3" s="28" t="s">
        <v>119</v>
      </c>
      <c r="AG3" s="28" t="s">
        <v>119</v>
      </c>
      <c r="AH3" s="28" t="s">
        <v>119</v>
      </c>
      <c r="AI3" s="28" t="s">
        <v>119</v>
      </c>
      <c r="AJ3" s="28" t="s">
        <v>119</v>
      </c>
      <c r="AK3" s="28" t="s">
        <v>119</v>
      </c>
      <c r="AL3" s="28" t="s">
        <v>119</v>
      </c>
    </row>
    <row r="4" spans="1:38" x14ac:dyDescent="0.25">
      <c r="A4" s="12" t="s">
        <v>103</v>
      </c>
      <c r="B4" s="12" t="s">
        <v>9</v>
      </c>
      <c r="C4" s="12" t="s">
        <v>38</v>
      </c>
      <c r="D4" s="12">
        <v>17</v>
      </c>
      <c r="E4" s="12" t="s">
        <v>53</v>
      </c>
      <c r="F4" s="12">
        <v>47.114618</v>
      </c>
      <c r="G4" s="12">
        <v>120.946155</v>
      </c>
      <c r="H4" s="12">
        <v>880</v>
      </c>
      <c r="I4" s="12">
        <v>155</v>
      </c>
      <c r="J4" s="12">
        <v>155</v>
      </c>
      <c r="K4" s="15">
        <v>5</v>
      </c>
      <c r="L4" s="16">
        <v>5.0720000000000001</v>
      </c>
      <c r="M4" s="17">
        <v>42</v>
      </c>
      <c r="N4" s="16">
        <v>0.35</v>
      </c>
      <c r="O4" s="18">
        <v>0.04</v>
      </c>
      <c r="P4" s="17">
        <v>4.55</v>
      </c>
      <c r="Q4" s="16">
        <v>5.1109999999999998</v>
      </c>
      <c r="R4" s="19">
        <v>-1.3179185954999994E-2</v>
      </c>
      <c r="S4" s="19">
        <v>1.0085193999999995E-3</v>
      </c>
      <c r="T4" s="19">
        <v>4.5527927639999993E-2</v>
      </c>
      <c r="U4" s="17">
        <v>22.917400000000001</v>
      </c>
      <c r="V4" s="21">
        <v>9.0056290499999983E-2</v>
      </c>
      <c r="W4" s="17">
        <v>312.69545312499997</v>
      </c>
      <c r="X4" s="17">
        <v>2088.0441000000001</v>
      </c>
      <c r="Y4" s="16">
        <v>2.5790449999999998</v>
      </c>
      <c r="Z4" s="16">
        <v>2.2684030000000002</v>
      </c>
      <c r="AA4" s="16">
        <v>2.4211010347222288</v>
      </c>
      <c r="AB4" s="28" t="s">
        <v>119</v>
      </c>
      <c r="AC4" s="28" t="s">
        <v>119</v>
      </c>
      <c r="AD4" s="28" t="s">
        <v>119</v>
      </c>
      <c r="AE4" s="28" t="s">
        <v>119</v>
      </c>
      <c r="AF4" s="28" t="s">
        <v>119</v>
      </c>
      <c r="AG4" s="28" t="s">
        <v>119</v>
      </c>
      <c r="AH4" s="28" t="s">
        <v>119</v>
      </c>
      <c r="AI4" s="28" t="s">
        <v>119</v>
      </c>
      <c r="AJ4" s="28" t="s">
        <v>119</v>
      </c>
      <c r="AK4" s="28" t="s">
        <v>119</v>
      </c>
      <c r="AL4" s="28" t="s">
        <v>119</v>
      </c>
    </row>
    <row r="5" spans="1:38" x14ac:dyDescent="0.25">
      <c r="A5" s="12" t="s">
        <v>103</v>
      </c>
      <c r="B5" s="12" t="s">
        <v>10</v>
      </c>
      <c r="C5" s="12" t="s">
        <v>38</v>
      </c>
      <c r="D5" s="12">
        <v>17</v>
      </c>
      <c r="E5" s="12" t="s">
        <v>53</v>
      </c>
      <c r="F5" s="12">
        <v>47.102938999999999</v>
      </c>
      <c r="G5" s="12">
        <v>120.950163</v>
      </c>
      <c r="H5" s="12">
        <v>904</v>
      </c>
      <c r="I5" s="12">
        <v>328</v>
      </c>
      <c r="J5" s="12">
        <v>32</v>
      </c>
      <c r="K5" s="15">
        <v>10</v>
      </c>
      <c r="L5" s="16">
        <v>12.739999999999998</v>
      </c>
      <c r="M5" s="17">
        <v>60</v>
      </c>
      <c r="N5" s="16">
        <v>0.5</v>
      </c>
      <c r="O5" s="18">
        <v>6.0000000000000012E-2</v>
      </c>
      <c r="P5" s="17">
        <v>6.8999999999999995</v>
      </c>
      <c r="Q5" s="16">
        <v>9.0169999999999995</v>
      </c>
      <c r="R5" s="19">
        <v>-1.6477979309999998E-2</v>
      </c>
      <c r="S5" s="19">
        <v>2.8914579999999961E-4</v>
      </c>
      <c r="T5" s="19">
        <v>3.3820321469999998E-2</v>
      </c>
      <c r="U5" s="17">
        <v>20.31315</v>
      </c>
      <c r="V5" s="21">
        <v>6.6170352599999996E-2</v>
      </c>
      <c r="W5" s="17">
        <v>229.75816874999998</v>
      </c>
      <c r="X5" s="17">
        <v>1779.1037000000001</v>
      </c>
      <c r="Y5" s="16">
        <v>2.0285829999999998</v>
      </c>
      <c r="Z5" s="16">
        <v>1.527901</v>
      </c>
      <c r="AA5" s="16">
        <v>1.7956489618055538</v>
      </c>
      <c r="AB5" s="13">
        <v>33</v>
      </c>
      <c r="AC5" s="24">
        <v>9.8463030000000007E-3</v>
      </c>
      <c r="AD5" s="26">
        <v>-2.2072229999999999</v>
      </c>
      <c r="AE5" s="26">
        <f t="shared" ref="AE5:AE32" si="0">AC5/AD5</f>
        <v>-4.4609461753524681E-3</v>
      </c>
      <c r="AF5" s="28" t="s">
        <v>119</v>
      </c>
      <c r="AG5" s="28" t="s">
        <v>119</v>
      </c>
      <c r="AH5" s="28" t="s">
        <v>119</v>
      </c>
      <c r="AI5" s="28" t="s">
        <v>119</v>
      </c>
      <c r="AJ5" s="28" t="s">
        <v>119</v>
      </c>
      <c r="AK5" s="28" t="s">
        <v>119</v>
      </c>
      <c r="AL5" s="28" t="s">
        <v>119</v>
      </c>
    </row>
    <row r="6" spans="1:38" x14ac:dyDescent="0.25">
      <c r="A6" s="12" t="s">
        <v>102</v>
      </c>
      <c r="B6" s="12" t="s">
        <v>11</v>
      </c>
      <c r="C6" s="12" t="s">
        <v>38</v>
      </c>
      <c r="D6" s="12">
        <v>17</v>
      </c>
      <c r="E6" s="12" t="s">
        <v>53</v>
      </c>
      <c r="F6" s="12">
        <v>47.318852</v>
      </c>
      <c r="G6" s="12">
        <v>120.695241</v>
      </c>
      <c r="H6" s="12">
        <v>905</v>
      </c>
      <c r="I6" s="12">
        <v>108</v>
      </c>
      <c r="J6" s="12">
        <v>108</v>
      </c>
      <c r="K6" s="15">
        <v>6</v>
      </c>
      <c r="L6" s="16">
        <v>3.44</v>
      </c>
      <c r="M6" s="17">
        <v>62</v>
      </c>
      <c r="N6" s="16">
        <v>0.95</v>
      </c>
      <c r="O6" s="18">
        <v>6.9999999999999993E-2</v>
      </c>
      <c r="P6" s="17">
        <v>8.6920000000000002</v>
      </c>
      <c r="Q6" s="16">
        <v>3.8450000000000002</v>
      </c>
      <c r="R6" s="19">
        <v>-1.4082617249999999E-2</v>
      </c>
      <c r="S6" s="19">
        <v>0.18167211429999999</v>
      </c>
      <c r="T6" s="19">
        <v>8.0934348299999993E-3</v>
      </c>
      <c r="U6" s="17">
        <v>46.355650000000004</v>
      </c>
      <c r="V6" s="21">
        <v>9.8671039499999974E-2</v>
      </c>
      <c r="W6" s="17">
        <v>342.60777604166657</v>
      </c>
      <c r="X6" s="17">
        <v>2102.1110000000003</v>
      </c>
      <c r="Y6" s="16">
        <v>2.608412</v>
      </c>
      <c r="Z6" s="16">
        <v>2.3517459999999999</v>
      </c>
      <c r="AA6" s="16">
        <v>2.478960045138888</v>
      </c>
      <c r="AB6" s="13">
        <v>46</v>
      </c>
      <c r="AC6" s="24">
        <v>1.474757E-2</v>
      </c>
      <c r="AD6" s="26">
        <v>-3.8280059999999998</v>
      </c>
      <c r="AE6" s="26">
        <f t="shared" si="0"/>
        <v>-3.8525462081302904E-3</v>
      </c>
      <c r="AF6" s="28" t="s">
        <v>119</v>
      </c>
      <c r="AG6" s="28" t="s">
        <v>119</v>
      </c>
      <c r="AH6" s="28" t="s">
        <v>119</v>
      </c>
      <c r="AI6" s="28" t="s">
        <v>119</v>
      </c>
      <c r="AJ6" s="28" t="s">
        <v>119</v>
      </c>
      <c r="AK6" s="28" t="s">
        <v>119</v>
      </c>
      <c r="AL6" s="28" t="s">
        <v>119</v>
      </c>
    </row>
    <row r="7" spans="1:38" x14ac:dyDescent="0.25">
      <c r="A7" s="12" t="s">
        <v>102</v>
      </c>
      <c r="B7" s="12" t="s">
        <v>12</v>
      </c>
      <c r="C7" s="12" t="s">
        <v>38</v>
      </c>
      <c r="D7" s="12">
        <v>17</v>
      </c>
      <c r="E7" s="12" t="s">
        <v>53</v>
      </c>
      <c r="F7" s="12">
        <v>47.321212000000003</v>
      </c>
      <c r="G7" s="12">
        <v>120.67401099999999</v>
      </c>
      <c r="H7" s="12">
        <v>932</v>
      </c>
      <c r="I7" s="12">
        <v>302</v>
      </c>
      <c r="J7" s="12">
        <v>58</v>
      </c>
      <c r="K7" s="15">
        <v>3</v>
      </c>
      <c r="L7" s="16">
        <v>3.3200000000000003</v>
      </c>
      <c r="M7" s="17">
        <v>66</v>
      </c>
      <c r="N7" s="16">
        <v>0.9</v>
      </c>
      <c r="O7" s="18">
        <v>4.5999999999999999E-2</v>
      </c>
      <c r="P7" s="17">
        <v>2.286</v>
      </c>
      <c r="Q7" s="16">
        <v>5.6870000000000003</v>
      </c>
      <c r="R7" s="19">
        <v>-1.6128263970000008E-2</v>
      </c>
      <c r="S7" s="19">
        <v>1.2823685799999998E-2</v>
      </c>
      <c r="T7" s="19">
        <v>1.4788511789999998E-2</v>
      </c>
      <c r="U7" s="17">
        <v>47.136925000000005</v>
      </c>
      <c r="V7" s="21">
        <v>0.24390640120000001</v>
      </c>
      <c r="W7" s="17">
        <v>846.89722638888895</v>
      </c>
      <c r="X7" s="17">
        <v>6439.6376000000009</v>
      </c>
      <c r="Y7" s="16">
        <v>4.0330979999999998</v>
      </c>
      <c r="Z7" s="16">
        <v>3.4210759999999998</v>
      </c>
      <c r="AA7" s="16">
        <v>3.6246758576388896</v>
      </c>
      <c r="AB7" s="13">
        <v>34</v>
      </c>
      <c r="AC7" s="24">
        <v>2.2595359999999998E-2</v>
      </c>
      <c r="AD7" s="26">
        <v>-1.949341</v>
      </c>
      <c r="AE7" s="26">
        <f t="shared" si="0"/>
        <v>-1.1591281361239516E-2</v>
      </c>
      <c r="AF7" s="28" t="s">
        <v>119</v>
      </c>
      <c r="AG7" s="28" t="s">
        <v>119</v>
      </c>
      <c r="AH7" s="28" t="s">
        <v>119</v>
      </c>
      <c r="AI7" s="28" t="s">
        <v>119</v>
      </c>
      <c r="AJ7" s="28" t="s">
        <v>119</v>
      </c>
      <c r="AK7" s="28" t="s">
        <v>119</v>
      </c>
      <c r="AL7" s="28" t="s">
        <v>119</v>
      </c>
    </row>
    <row r="8" spans="1:38" x14ac:dyDescent="0.25">
      <c r="A8" s="12" t="s">
        <v>102</v>
      </c>
      <c r="B8" s="12" t="s">
        <v>13</v>
      </c>
      <c r="C8" s="12" t="s">
        <v>38</v>
      </c>
      <c r="D8" s="12">
        <v>17</v>
      </c>
      <c r="E8" s="12" t="s">
        <v>53</v>
      </c>
      <c r="F8" s="12">
        <v>47.336689</v>
      </c>
      <c r="G8" s="12">
        <v>120.69344100000001</v>
      </c>
      <c r="H8" s="12">
        <v>950</v>
      </c>
      <c r="I8" s="12">
        <v>139</v>
      </c>
      <c r="J8" s="12">
        <v>139</v>
      </c>
      <c r="K8" s="15">
        <v>2</v>
      </c>
      <c r="L8" s="16">
        <v>5.1599999999999993</v>
      </c>
      <c r="M8" s="17">
        <v>43.5</v>
      </c>
      <c r="N8" s="16">
        <v>1.6</v>
      </c>
      <c r="O8" s="18">
        <v>0.08</v>
      </c>
      <c r="P8" s="17">
        <v>11.776</v>
      </c>
      <c r="Q8" s="16">
        <v>4.492</v>
      </c>
      <c r="R8" s="19">
        <v>-1.6274918790000009E-2</v>
      </c>
      <c r="S8" s="19">
        <v>1.038525999999991E-4</v>
      </c>
      <c r="T8" s="19">
        <v>8.3919041699999988E-3</v>
      </c>
      <c r="U8" s="17">
        <v>19.271450000000002</v>
      </c>
      <c r="V8" s="21">
        <v>3.5281435800000024E-2</v>
      </c>
      <c r="W8" s="17">
        <v>122.50498541666674</v>
      </c>
      <c r="X8" s="17">
        <v>665.97090000000003</v>
      </c>
      <c r="Y8" s="16">
        <v>4.7205810000000001</v>
      </c>
      <c r="Z8" s="16">
        <v>4.4460280000000001</v>
      </c>
      <c r="AA8" s="16">
        <v>4.5929304375000024</v>
      </c>
      <c r="AB8" s="13">
        <v>31</v>
      </c>
      <c r="AC8" s="24">
        <v>2.697656E-2</v>
      </c>
      <c r="AD8" s="26">
        <v>-2.982831</v>
      </c>
      <c r="AE8" s="26">
        <f t="shared" si="0"/>
        <v>-9.0439451648450745E-3</v>
      </c>
      <c r="AF8" s="28" t="s">
        <v>119</v>
      </c>
      <c r="AG8" s="28" t="s">
        <v>119</v>
      </c>
      <c r="AH8" s="28" t="s">
        <v>119</v>
      </c>
      <c r="AI8" s="28" t="s">
        <v>119</v>
      </c>
      <c r="AJ8" s="28" t="s">
        <v>119</v>
      </c>
      <c r="AK8" s="28" t="s">
        <v>119</v>
      </c>
      <c r="AL8" s="28" t="s">
        <v>119</v>
      </c>
    </row>
    <row r="9" spans="1:38" x14ac:dyDescent="0.25">
      <c r="A9" s="12" t="s">
        <v>104</v>
      </c>
      <c r="B9" s="12" t="s">
        <v>14</v>
      </c>
      <c r="C9" s="12" t="s">
        <v>38</v>
      </c>
      <c r="D9" s="12">
        <v>17</v>
      </c>
      <c r="E9" s="12" t="s">
        <v>53</v>
      </c>
      <c r="F9" s="21">
        <v>47.347499999999997</v>
      </c>
      <c r="G9" s="12">
        <v>120.782771</v>
      </c>
      <c r="H9" s="12">
        <v>954</v>
      </c>
      <c r="I9" s="12">
        <v>225</v>
      </c>
      <c r="J9" s="12">
        <v>135</v>
      </c>
      <c r="K9" s="15">
        <v>3</v>
      </c>
      <c r="L9" s="16">
        <v>3.62</v>
      </c>
      <c r="M9" s="17">
        <v>68.5</v>
      </c>
      <c r="N9" s="16">
        <v>1.6</v>
      </c>
      <c r="O9" s="18">
        <v>0.10999999999999999</v>
      </c>
      <c r="P9" s="17">
        <v>12.096</v>
      </c>
      <c r="Q9" s="16">
        <v>6.31</v>
      </c>
      <c r="R9" s="19">
        <v>-1.5491819655000001E-2</v>
      </c>
      <c r="S9" s="19">
        <v>-7.9808930000000063E-4</v>
      </c>
      <c r="T9" s="19">
        <v>8.6113669199999986E-3</v>
      </c>
      <c r="U9" s="17">
        <v>45.313950000000006</v>
      </c>
      <c r="V9" s="21">
        <v>0.31607033370000026</v>
      </c>
      <c r="W9" s="17">
        <v>1097.4664364583341</v>
      </c>
      <c r="X9" s="17">
        <v>6075.6135000000004</v>
      </c>
      <c r="Y9" s="16">
        <v>3.2010390000000002</v>
      </c>
      <c r="Z9" s="16">
        <v>2.5230389999999998</v>
      </c>
      <c r="AA9" s="16">
        <v>2.8600411701388913</v>
      </c>
      <c r="AB9" s="13">
        <v>34</v>
      </c>
      <c r="AC9" s="24">
        <v>6.0004710000000003E-2</v>
      </c>
      <c r="AD9" s="26">
        <v>-4.5137900000000002</v>
      </c>
      <c r="AE9" s="26">
        <f t="shared" si="0"/>
        <v>-1.3293642371488262E-2</v>
      </c>
      <c r="AF9" s="28" t="s">
        <v>119</v>
      </c>
      <c r="AG9" s="28" t="s">
        <v>119</v>
      </c>
      <c r="AH9" s="28" t="s">
        <v>119</v>
      </c>
      <c r="AI9" s="28" t="s">
        <v>119</v>
      </c>
      <c r="AJ9" s="28" t="s">
        <v>119</v>
      </c>
      <c r="AK9" s="28" t="s">
        <v>119</v>
      </c>
      <c r="AL9" s="28" t="s">
        <v>119</v>
      </c>
    </row>
    <row r="10" spans="1:38" x14ac:dyDescent="0.25">
      <c r="A10" s="12" t="s">
        <v>104</v>
      </c>
      <c r="B10" s="12" t="s">
        <v>15</v>
      </c>
      <c r="C10" s="12" t="s">
        <v>38</v>
      </c>
      <c r="D10" s="12">
        <v>17</v>
      </c>
      <c r="E10" s="12" t="s">
        <v>53</v>
      </c>
      <c r="F10" s="12">
        <v>47.368322999999997</v>
      </c>
      <c r="G10" s="12">
        <v>120.78448</v>
      </c>
      <c r="H10" s="12">
        <v>981</v>
      </c>
      <c r="I10" s="12">
        <v>170</v>
      </c>
      <c r="J10" s="12">
        <v>170</v>
      </c>
      <c r="K10" s="15">
        <v>5</v>
      </c>
      <c r="L10" s="16">
        <v>6.08</v>
      </c>
      <c r="M10" s="17">
        <v>55</v>
      </c>
      <c r="N10" s="16">
        <v>2</v>
      </c>
      <c r="O10" s="18">
        <v>8.7999999999999995E-2</v>
      </c>
      <c r="P10" s="17">
        <v>35.519999999999996</v>
      </c>
      <c r="Q10" s="16">
        <v>1.7889999999999999</v>
      </c>
      <c r="R10" s="19">
        <v>-1.3040991989999999E-2</v>
      </c>
      <c r="S10" s="19">
        <v>7.6354761999999979E-3</v>
      </c>
      <c r="T10" s="19">
        <v>4.93317123E-3</v>
      </c>
      <c r="U10" s="17">
        <v>36.199075000000001</v>
      </c>
      <c r="V10" s="21">
        <v>0.10867843919999999</v>
      </c>
      <c r="W10" s="17">
        <v>377.35569166666664</v>
      </c>
      <c r="X10" s="17">
        <v>1907.7812999999999</v>
      </c>
      <c r="Y10" s="16">
        <v>3.4656470000000001</v>
      </c>
      <c r="Z10" s="16">
        <v>2.8025090000000001</v>
      </c>
      <c r="AA10" s="16">
        <v>3.0840118611111134</v>
      </c>
      <c r="AB10" s="28" t="s">
        <v>119</v>
      </c>
      <c r="AC10" s="28" t="s">
        <v>119</v>
      </c>
      <c r="AD10" s="28" t="s">
        <v>119</v>
      </c>
      <c r="AE10" s="28" t="s">
        <v>119</v>
      </c>
      <c r="AF10" s="28" t="s">
        <v>119</v>
      </c>
      <c r="AG10" s="28" t="s">
        <v>119</v>
      </c>
      <c r="AH10" s="28" t="s">
        <v>119</v>
      </c>
      <c r="AI10" s="28" t="s">
        <v>119</v>
      </c>
      <c r="AJ10" s="28" t="s">
        <v>119</v>
      </c>
      <c r="AK10" s="28" t="s">
        <v>119</v>
      </c>
      <c r="AL10" s="28" t="s">
        <v>119</v>
      </c>
    </row>
    <row r="11" spans="1:38" x14ac:dyDescent="0.25">
      <c r="A11" s="12" t="s">
        <v>104</v>
      </c>
      <c r="B11" s="12" t="s">
        <v>16</v>
      </c>
      <c r="C11" s="12" t="s">
        <v>38</v>
      </c>
      <c r="D11" s="12">
        <v>17</v>
      </c>
      <c r="E11" s="12" t="s">
        <v>53</v>
      </c>
      <c r="F11" s="12">
        <v>47.356181999999997</v>
      </c>
      <c r="G11" s="12">
        <v>120.83604699999999</v>
      </c>
      <c r="H11" s="12">
        <v>871</v>
      </c>
      <c r="I11" s="12">
        <v>152</v>
      </c>
      <c r="J11" s="12">
        <v>152</v>
      </c>
      <c r="K11" s="15">
        <v>8</v>
      </c>
      <c r="L11" s="16">
        <v>4.42</v>
      </c>
      <c r="M11" s="17">
        <v>92</v>
      </c>
      <c r="N11" s="16">
        <v>2.1</v>
      </c>
      <c r="O11" s="18">
        <v>0.16999999999999998</v>
      </c>
      <c r="P11" s="17">
        <v>52.878000000000007</v>
      </c>
      <c r="Q11" s="16">
        <v>2.1429999999999998</v>
      </c>
      <c r="R11" s="19">
        <v>-1.4312940525000003E-2</v>
      </c>
      <c r="S11" s="19">
        <v>-1.261322300000001E-3</v>
      </c>
      <c r="T11" s="19">
        <v>7.4145633900000001E-3</v>
      </c>
      <c r="U11" s="17">
        <v>78.127500000000012</v>
      </c>
      <c r="V11" s="21">
        <v>0.50139449030000016</v>
      </c>
      <c r="W11" s="17">
        <v>1740.9530913194451</v>
      </c>
      <c r="X11" s="17">
        <v>19970.054500000002</v>
      </c>
      <c r="Y11" s="16">
        <v>3.7852220000000001</v>
      </c>
      <c r="Z11" s="16">
        <v>3.0325950000000002</v>
      </c>
      <c r="AA11" s="16">
        <v>3.2914820138888867</v>
      </c>
      <c r="AB11" s="28" t="s">
        <v>119</v>
      </c>
      <c r="AC11" s="28" t="s">
        <v>119</v>
      </c>
      <c r="AD11" s="28" t="s">
        <v>119</v>
      </c>
      <c r="AE11" s="28" t="s">
        <v>119</v>
      </c>
      <c r="AF11" s="28" t="s">
        <v>119</v>
      </c>
      <c r="AG11" s="28" t="s">
        <v>119</v>
      </c>
      <c r="AH11" s="28" t="s">
        <v>119</v>
      </c>
      <c r="AI11" s="28" t="s">
        <v>119</v>
      </c>
      <c r="AJ11" s="28" t="s">
        <v>119</v>
      </c>
      <c r="AK11" s="28" t="s">
        <v>119</v>
      </c>
      <c r="AL11" s="28" t="s">
        <v>119</v>
      </c>
    </row>
    <row r="12" spans="1:38" x14ac:dyDescent="0.25">
      <c r="A12" s="12" t="s">
        <v>102</v>
      </c>
      <c r="B12" s="12" t="s">
        <v>17</v>
      </c>
      <c r="C12" s="12" t="s">
        <v>38</v>
      </c>
      <c r="D12" s="12">
        <v>17</v>
      </c>
      <c r="E12" s="12" t="s">
        <v>53</v>
      </c>
      <c r="F12" s="12">
        <v>47.331107000000003</v>
      </c>
      <c r="G12" s="12">
        <v>120.614636</v>
      </c>
      <c r="H12" s="12">
        <v>1071</v>
      </c>
      <c r="I12" s="12">
        <v>289</v>
      </c>
      <c r="J12" s="12">
        <v>71</v>
      </c>
      <c r="K12" s="15">
        <v>4</v>
      </c>
      <c r="L12" s="16">
        <v>4.8199999999999994</v>
      </c>
      <c r="M12" s="17">
        <v>39</v>
      </c>
      <c r="N12" s="16">
        <v>1.1000000000000001</v>
      </c>
      <c r="O12" s="18">
        <v>0.06</v>
      </c>
      <c r="P12" s="17">
        <v>20.922000000000004</v>
      </c>
      <c r="Q12" s="16">
        <v>3.5659999999999998</v>
      </c>
      <c r="R12" s="19">
        <v>-1.3444292745000003E-2</v>
      </c>
      <c r="S12" s="19">
        <v>3.0276703000000002E-3</v>
      </c>
      <c r="T12" s="19">
        <v>2.6490265619999998E-2</v>
      </c>
      <c r="U12" s="17">
        <v>26.0425</v>
      </c>
      <c r="V12" s="21">
        <v>0.1383266625</v>
      </c>
      <c r="W12" s="17">
        <v>480.30091145833336</v>
      </c>
      <c r="X12" s="17">
        <v>3685.3728000000001</v>
      </c>
      <c r="Y12" s="16">
        <v>1.9986630000000001</v>
      </c>
      <c r="Z12" s="16">
        <v>1.5084709999999999</v>
      </c>
      <c r="AA12" s="16">
        <v>1.6956623611111119</v>
      </c>
      <c r="AB12" s="23">
        <v>44.527760000000001</v>
      </c>
      <c r="AC12" s="24">
        <v>1.035112E-2</v>
      </c>
      <c r="AD12" s="26">
        <v>-3.152174</v>
      </c>
      <c r="AE12" s="26">
        <f t="shared" si="0"/>
        <v>-3.2838034956192137E-3</v>
      </c>
      <c r="AF12" s="28" t="s">
        <v>119</v>
      </c>
      <c r="AG12" s="28" t="s">
        <v>119</v>
      </c>
      <c r="AH12" s="28" t="s">
        <v>119</v>
      </c>
      <c r="AI12" s="28" t="s">
        <v>119</v>
      </c>
      <c r="AJ12" s="28" t="s">
        <v>119</v>
      </c>
      <c r="AK12" s="28" t="s">
        <v>119</v>
      </c>
      <c r="AL12" s="28" t="s">
        <v>119</v>
      </c>
    </row>
    <row r="13" spans="1:38" x14ac:dyDescent="0.25">
      <c r="A13" s="12" t="s">
        <v>102</v>
      </c>
      <c r="B13" s="12" t="s">
        <v>8</v>
      </c>
      <c r="C13" s="12" t="s">
        <v>37</v>
      </c>
      <c r="D13" s="12">
        <v>17</v>
      </c>
      <c r="E13" s="12" t="s">
        <v>54</v>
      </c>
      <c r="F13" s="12">
        <v>47.296801000000002</v>
      </c>
      <c r="G13" s="12">
        <v>120.705743</v>
      </c>
      <c r="H13" s="12">
        <v>869</v>
      </c>
      <c r="I13" s="12">
        <v>120</v>
      </c>
      <c r="J13" s="12">
        <v>120</v>
      </c>
      <c r="K13" s="15">
        <v>3</v>
      </c>
      <c r="L13" s="16">
        <v>5.2000000000000011</v>
      </c>
      <c r="M13" s="17">
        <v>35.5</v>
      </c>
      <c r="N13" s="16">
        <v>0.9</v>
      </c>
      <c r="O13" s="18">
        <v>4.8000000000000001E-2</v>
      </c>
      <c r="P13" s="17">
        <v>9.0180000000000007</v>
      </c>
      <c r="Q13" s="16">
        <v>4.992</v>
      </c>
      <c r="R13" s="19">
        <v>-1.4422931639999999E-2</v>
      </c>
      <c r="S13" s="19">
        <v>5.8888152999999992E-3</v>
      </c>
      <c r="T13" s="19">
        <v>1.494652497E-2</v>
      </c>
      <c r="U13" s="17">
        <v>32.552083333333336</v>
      </c>
      <c r="V13" s="21">
        <v>1.1243815237999997</v>
      </c>
      <c r="W13" s="17">
        <v>3904.102513194443</v>
      </c>
      <c r="X13" s="17">
        <v>21381.171000000002</v>
      </c>
      <c r="Y13" s="16">
        <v>12.319474</v>
      </c>
      <c r="Z13" s="16">
        <v>10.580432</v>
      </c>
      <c r="AA13" s="16">
        <v>11.525634326388884</v>
      </c>
      <c r="AB13" s="23">
        <v>28.01183</v>
      </c>
      <c r="AC13" s="24">
        <v>4.4407629999999997E-2</v>
      </c>
      <c r="AD13" s="26">
        <v>-1.7670859999999999</v>
      </c>
      <c r="AE13" s="26">
        <f t="shared" si="0"/>
        <v>-2.5130429418828509E-2</v>
      </c>
      <c r="AF13" s="16">
        <v>0.51851851851851849</v>
      </c>
      <c r="AG13" s="17">
        <v>15</v>
      </c>
      <c r="AH13" s="16">
        <v>0.48047923984400565</v>
      </c>
      <c r="AI13" s="16">
        <v>28.541318681318678</v>
      </c>
      <c r="AJ13" s="18">
        <v>1.5422202253385291</v>
      </c>
      <c r="AK13" s="16">
        <v>3.0085714285714285</v>
      </c>
      <c r="AL13" s="16">
        <v>0</v>
      </c>
    </row>
    <row r="14" spans="1:38" x14ac:dyDescent="0.25">
      <c r="A14" s="12" t="s">
        <v>103</v>
      </c>
      <c r="B14" s="12" t="s">
        <v>9</v>
      </c>
      <c r="C14" s="12" t="s">
        <v>37</v>
      </c>
      <c r="D14" s="12">
        <v>17</v>
      </c>
      <c r="E14" s="12" t="s">
        <v>54</v>
      </c>
      <c r="F14" s="12">
        <v>47.114618</v>
      </c>
      <c r="G14" s="12">
        <v>120.946155</v>
      </c>
      <c r="H14" s="12">
        <v>880</v>
      </c>
      <c r="I14" s="12">
        <v>155</v>
      </c>
      <c r="J14" s="12">
        <v>155</v>
      </c>
      <c r="K14" s="15">
        <v>5</v>
      </c>
      <c r="L14" s="16">
        <v>5.0720000000000001</v>
      </c>
      <c r="M14" s="17">
        <v>42</v>
      </c>
      <c r="N14" s="16">
        <v>0.37</v>
      </c>
      <c r="O14" s="18">
        <v>0.06</v>
      </c>
      <c r="P14" s="17">
        <v>0.33299999999999996</v>
      </c>
      <c r="Q14" s="16">
        <v>3.3050000000000002</v>
      </c>
      <c r="R14" s="19">
        <v>-1.6032374280000004E-2</v>
      </c>
      <c r="S14" s="19">
        <v>1.13249908E-2</v>
      </c>
      <c r="T14" s="19">
        <v>4.3336226309999996E-2</v>
      </c>
      <c r="U14" s="17">
        <v>22.135416666666668</v>
      </c>
      <c r="V14" s="21">
        <v>1.3582055782444447</v>
      </c>
      <c r="W14" s="17">
        <v>4715.9915911265443</v>
      </c>
      <c r="X14" s="17">
        <v>48044.654043333328</v>
      </c>
      <c r="Y14" s="16">
        <v>12.55705</v>
      </c>
      <c r="Z14" s="16">
        <v>10.760838</v>
      </c>
      <c r="AA14" s="16">
        <v>11.73827610416666</v>
      </c>
      <c r="AB14" s="23">
        <v>26.915289999999999</v>
      </c>
      <c r="AC14" s="24">
        <v>1.7969849999999999E-2</v>
      </c>
      <c r="AD14" s="26">
        <v>-1.740434</v>
      </c>
      <c r="AE14" s="26">
        <f t="shared" si="0"/>
        <v>-1.0324924702689099E-2</v>
      </c>
      <c r="AF14" s="16">
        <v>1</v>
      </c>
      <c r="AG14" s="17">
        <v>1</v>
      </c>
      <c r="AH14" s="16">
        <v>0</v>
      </c>
      <c r="AI14" s="16">
        <v>7</v>
      </c>
      <c r="AJ14" s="18">
        <v>0</v>
      </c>
      <c r="AK14" s="16">
        <v>0.28000000000000003</v>
      </c>
      <c r="AL14" s="16">
        <v>0.11599999999999999</v>
      </c>
    </row>
    <row r="15" spans="1:38" x14ac:dyDescent="0.25">
      <c r="A15" s="12" t="s">
        <v>103</v>
      </c>
      <c r="B15" s="12" t="s">
        <v>10</v>
      </c>
      <c r="C15" s="12" t="s">
        <v>37</v>
      </c>
      <c r="D15" s="12">
        <v>17</v>
      </c>
      <c r="E15" s="12" t="s">
        <v>54</v>
      </c>
      <c r="F15" s="12">
        <v>47.102938999999999</v>
      </c>
      <c r="G15" s="12">
        <v>120.950163</v>
      </c>
      <c r="H15" s="12">
        <v>904</v>
      </c>
      <c r="I15" s="12">
        <v>328</v>
      </c>
      <c r="J15" s="12">
        <v>32</v>
      </c>
      <c r="K15" s="15">
        <v>10</v>
      </c>
      <c r="L15" s="16">
        <v>12.739999999999998</v>
      </c>
      <c r="M15" s="17">
        <v>60</v>
      </c>
      <c r="N15" s="16">
        <v>0.38</v>
      </c>
      <c r="O15" s="18">
        <v>7.3333333333333334E-2</v>
      </c>
      <c r="P15" s="17">
        <v>6.966685</v>
      </c>
      <c r="Q15" s="16">
        <v>6.6150000000000002</v>
      </c>
      <c r="R15" s="19">
        <v>-1.5577368299999991E-2</v>
      </c>
      <c r="S15" s="19">
        <v>3.8642146000000006E-3</v>
      </c>
      <c r="T15" s="19">
        <v>3.3641825100000008E-2</v>
      </c>
      <c r="U15" s="17">
        <v>4.947916666666667</v>
      </c>
      <c r="V15" s="21">
        <v>0.9868905759428569</v>
      </c>
      <c r="W15" s="17">
        <v>3426.7033886904751</v>
      </c>
      <c r="X15" s="17">
        <v>25937.339701428566</v>
      </c>
      <c r="Y15" s="16">
        <v>14.025693</v>
      </c>
      <c r="Z15" s="16">
        <v>10.195811000000001</v>
      </c>
      <c r="AA15" s="16">
        <v>11.640386493055557</v>
      </c>
      <c r="AB15" s="23">
        <v>32.47007</v>
      </c>
      <c r="AC15" s="24">
        <v>1.130455E-2</v>
      </c>
      <c r="AD15" s="26">
        <v>-2.8988260000000001</v>
      </c>
      <c r="AE15" s="26">
        <f t="shared" si="0"/>
        <v>-3.8996993955484048E-3</v>
      </c>
      <c r="AF15" s="16">
        <v>0.91666666666666663</v>
      </c>
      <c r="AG15" s="17">
        <v>13.090909090909092</v>
      </c>
      <c r="AH15" s="16">
        <v>0.32892146681210577</v>
      </c>
      <c r="AI15" s="16">
        <v>3.5769230769230762</v>
      </c>
      <c r="AJ15" s="18">
        <v>0.20913553639643967</v>
      </c>
      <c r="AK15" s="16">
        <v>1.8730069930069928</v>
      </c>
      <c r="AL15" s="16">
        <v>0.27</v>
      </c>
    </row>
    <row r="16" spans="1:38" x14ac:dyDescent="0.25">
      <c r="A16" s="12" t="s">
        <v>102</v>
      </c>
      <c r="B16" s="12" t="s">
        <v>11</v>
      </c>
      <c r="C16" s="12" t="s">
        <v>37</v>
      </c>
      <c r="D16" s="12">
        <v>17</v>
      </c>
      <c r="E16" s="12" t="s">
        <v>54</v>
      </c>
      <c r="F16" s="12">
        <v>47.318852</v>
      </c>
      <c r="G16" s="12">
        <v>120.695241</v>
      </c>
      <c r="H16" s="12">
        <v>905</v>
      </c>
      <c r="I16" s="12">
        <v>108</v>
      </c>
      <c r="J16" s="12">
        <v>108</v>
      </c>
      <c r="K16" s="15">
        <v>6</v>
      </c>
      <c r="L16" s="16">
        <v>3.44</v>
      </c>
      <c r="M16" s="17">
        <v>62</v>
      </c>
      <c r="N16" s="16">
        <v>0.9</v>
      </c>
      <c r="O16" s="18">
        <v>7.0000000000000007E-2</v>
      </c>
      <c r="P16" s="17">
        <v>4.3560000000000008</v>
      </c>
      <c r="Q16" s="16">
        <v>4.085</v>
      </c>
      <c r="R16" s="19">
        <v>-1.5206030775000007E-2</v>
      </c>
      <c r="S16" s="19">
        <v>3.4227808000000005E-3</v>
      </c>
      <c r="T16" s="19">
        <v>1.679586441E-2</v>
      </c>
      <c r="U16" s="17">
        <v>26.822916666666668</v>
      </c>
      <c r="V16" s="21">
        <v>1.6185797877999999</v>
      </c>
      <c r="W16" s="17">
        <v>5620.0687076388886</v>
      </c>
      <c r="X16" s="17">
        <v>25350</v>
      </c>
      <c r="Y16" s="16">
        <v>11.84695</v>
      </c>
      <c r="Z16" s="16">
        <v>10.504023</v>
      </c>
      <c r="AA16" s="16">
        <v>11.215747097222227</v>
      </c>
      <c r="AB16" s="13">
        <v>46</v>
      </c>
      <c r="AC16" s="24">
        <v>0.14316770000000001</v>
      </c>
      <c r="AD16" s="26">
        <v>-5.0080900000000002</v>
      </c>
      <c r="AE16" s="26">
        <f t="shared" si="0"/>
        <v>-2.8587285771621517E-2</v>
      </c>
      <c r="AF16" s="16">
        <v>0.76923076923076927</v>
      </c>
      <c r="AG16" s="17">
        <v>16.899999999999999</v>
      </c>
      <c r="AH16" s="16">
        <v>1.2332882874656679</v>
      </c>
      <c r="AI16" s="16">
        <v>6.1687499999999993</v>
      </c>
      <c r="AJ16" s="18">
        <v>0.85706469757733816</v>
      </c>
      <c r="AK16" s="16">
        <v>4.1700749999999998</v>
      </c>
      <c r="AL16" s="16">
        <v>0</v>
      </c>
    </row>
    <row r="17" spans="1:38" x14ac:dyDescent="0.25">
      <c r="A17" s="12" t="s">
        <v>102</v>
      </c>
      <c r="B17" s="12" t="s">
        <v>12</v>
      </c>
      <c r="C17" s="12" t="s">
        <v>37</v>
      </c>
      <c r="D17" s="12">
        <v>17</v>
      </c>
      <c r="E17" s="12" t="s">
        <v>54</v>
      </c>
      <c r="F17" s="12">
        <v>47.321212000000003</v>
      </c>
      <c r="G17" s="12">
        <v>120.67401099999999</v>
      </c>
      <c r="H17" s="12">
        <v>932</v>
      </c>
      <c r="I17" s="12">
        <v>302</v>
      </c>
      <c r="J17" s="12">
        <v>58</v>
      </c>
      <c r="K17" s="15">
        <v>3</v>
      </c>
      <c r="L17" s="16">
        <v>3.3200000000000003</v>
      </c>
      <c r="M17" s="17">
        <v>66</v>
      </c>
      <c r="N17" s="16">
        <v>0.6</v>
      </c>
      <c r="O17" s="18">
        <v>4.5999999999999999E-2</v>
      </c>
      <c r="P17" s="17">
        <v>0.27599999999999997</v>
      </c>
      <c r="Q17" s="16">
        <v>4.0650000000000004</v>
      </c>
      <c r="R17" s="19">
        <v>-1.6062457320000004E-2</v>
      </c>
      <c r="S17" s="19">
        <v>1.3385015200000003E-2</v>
      </c>
      <c r="T17" s="19">
        <v>1.607602659E-2</v>
      </c>
      <c r="U17" s="17">
        <v>40.104166666666671</v>
      </c>
      <c r="V17" s="21">
        <v>3.5253744172000006</v>
      </c>
      <c r="W17" s="17">
        <v>12240.883393055557</v>
      </c>
      <c r="X17" s="17">
        <v>102800</v>
      </c>
      <c r="Y17" s="16">
        <v>12.289061</v>
      </c>
      <c r="Z17" s="16">
        <v>8.7237279999999995</v>
      </c>
      <c r="AA17" s="16">
        <v>10.531446680555552</v>
      </c>
      <c r="AB17" s="23">
        <v>23.075330000000001</v>
      </c>
      <c r="AC17" s="24">
        <v>9.4710709999999993E-3</v>
      </c>
      <c r="AD17" s="26">
        <v>-1.3798429999999999</v>
      </c>
      <c r="AE17" s="26">
        <f t="shared" si="0"/>
        <v>-6.8638758177560783E-3</v>
      </c>
      <c r="AF17" s="16">
        <v>0.5714285714285714</v>
      </c>
      <c r="AG17" s="17">
        <v>24.5</v>
      </c>
      <c r="AH17" s="16">
        <v>3.7123106012293743</v>
      </c>
      <c r="AI17" s="16">
        <v>5.13</v>
      </c>
      <c r="AJ17" s="18">
        <v>0.41871356872160131</v>
      </c>
      <c r="AK17" s="16">
        <v>5.0274000000000001</v>
      </c>
      <c r="AL17" s="16">
        <v>0</v>
      </c>
    </row>
    <row r="18" spans="1:38" x14ac:dyDescent="0.25">
      <c r="A18" s="12" t="s">
        <v>102</v>
      </c>
      <c r="B18" s="12" t="s">
        <v>13</v>
      </c>
      <c r="C18" s="12" t="s">
        <v>37</v>
      </c>
      <c r="D18" s="12">
        <v>17</v>
      </c>
      <c r="E18" s="12" t="s">
        <v>54</v>
      </c>
      <c r="F18" s="12">
        <v>47.336689</v>
      </c>
      <c r="G18" s="12">
        <v>120.69344100000001</v>
      </c>
      <c r="H18" s="12">
        <v>950</v>
      </c>
      <c r="I18" s="12">
        <v>139</v>
      </c>
      <c r="J18" s="12">
        <v>139</v>
      </c>
      <c r="K18" s="15">
        <v>2</v>
      </c>
      <c r="L18" s="16">
        <v>5.1599999999999993</v>
      </c>
      <c r="M18" s="17">
        <v>43.5</v>
      </c>
      <c r="N18" s="16">
        <v>2</v>
      </c>
      <c r="O18" s="18">
        <v>0.10200000000000001</v>
      </c>
      <c r="P18" s="17">
        <v>9.7600000000000016</v>
      </c>
      <c r="Q18" s="16">
        <v>3.9169999999999998</v>
      </c>
      <c r="R18" s="19">
        <v>-1.7126644860000005E-2</v>
      </c>
      <c r="S18" s="19">
        <v>3.1448409999999989E-3</v>
      </c>
      <c r="T18" s="19">
        <v>8.3333807699999974E-3</v>
      </c>
      <c r="U18" s="17">
        <v>6.7708333333333339</v>
      </c>
      <c r="V18" s="21">
        <v>0.45945117220000004</v>
      </c>
      <c r="W18" s="17">
        <v>1595.3165701388889</v>
      </c>
      <c r="X18" s="17">
        <v>12166.666666666666</v>
      </c>
      <c r="Y18" s="16">
        <v>10.51717</v>
      </c>
      <c r="Z18" s="16">
        <v>8.0428119999999996</v>
      </c>
      <c r="AA18" s="16">
        <v>9.1506794027777776</v>
      </c>
      <c r="AB18" s="13">
        <v>31</v>
      </c>
      <c r="AC18" s="24">
        <v>4.0206430000000001E-2</v>
      </c>
      <c r="AD18" s="26">
        <v>-3.5973709999999999</v>
      </c>
      <c r="AE18" s="26">
        <f t="shared" si="0"/>
        <v>-1.1176614811205184E-2</v>
      </c>
      <c r="AF18" s="16">
        <v>0.88235294117647056</v>
      </c>
      <c r="AG18" s="17">
        <v>19.266666666666666</v>
      </c>
      <c r="AH18" s="16">
        <v>0.58525081676023183</v>
      </c>
      <c r="AI18" s="16">
        <v>6.0789473684210522</v>
      </c>
      <c r="AJ18" s="18">
        <v>1.2550850707955319</v>
      </c>
      <c r="AK18" s="16">
        <v>4.684842105263157</v>
      </c>
      <c r="AL18" s="16">
        <v>0</v>
      </c>
    </row>
    <row r="19" spans="1:38" x14ac:dyDescent="0.25">
      <c r="A19" s="12" t="s">
        <v>104</v>
      </c>
      <c r="B19" s="12" t="s">
        <v>14</v>
      </c>
      <c r="C19" s="12" t="s">
        <v>37</v>
      </c>
      <c r="D19" s="12">
        <v>17</v>
      </c>
      <c r="E19" s="12" t="s">
        <v>54</v>
      </c>
      <c r="F19" s="21">
        <v>47.347499999999997</v>
      </c>
      <c r="G19" s="12">
        <v>120.782771</v>
      </c>
      <c r="H19" s="12">
        <v>954</v>
      </c>
      <c r="I19" s="12">
        <v>225</v>
      </c>
      <c r="J19" s="12">
        <v>135</v>
      </c>
      <c r="K19" s="15">
        <v>3</v>
      </c>
      <c r="L19" s="16">
        <v>3.62</v>
      </c>
      <c r="M19" s="17">
        <v>68.5</v>
      </c>
      <c r="N19" s="16">
        <v>1.9</v>
      </c>
      <c r="O19" s="18">
        <v>9.4E-2</v>
      </c>
      <c r="P19" s="17">
        <v>5.1680000000000001</v>
      </c>
      <c r="Q19" s="16">
        <v>4.8179999999999996</v>
      </c>
      <c r="R19" s="19">
        <v>-1.6948026809999996E-2</v>
      </c>
      <c r="S19" s="19">
        <v>3.0031461999999991E-3</v>
      </c>
      <c r="T19" s="19">
        <v>1.0446075509999998E-2</v>
      </c>
      <c r="U19" s="17">
        <v>50.781250000000007</v>
      </c>
      <c r="V19" s="21">
        <v>0.67964837600000039</v>
      </c>
      <c r="W19" s="17">
        <v>2359.890194444446</v>
      </c>
      <c r="X19" s="17">
        <v>10136.423188571429</v>
      </c>
      <c r="Y19" s="16">
        <v>12.614618</v>
      </c>
      <c r="Z19" s="16">
        <v>8.7237279999999995</v>
      </c>
      <c r="AA19" s="16">
        <v>10.410076138888893</v>
      </c>
      <c r="AB19" s="13">
        <v>34</v>
      </c>
      <c r="AC19" s="24">
        <v>0.11940720000000001</v>
      </c>
      <c r="AD19" s="26">
        <v>-3.7354129999999999</v>
      </c>
      <c r="AE19" s="26">
        <f t="shared" si="0"/>
        <v>-3.1966264506762709E-2</v>
      </c>
      <c r="AF19" s="16">
        <v>1</v>
      </c>
      <c r="AG19" s="17">
        <v>3</v>
      </c>
      <c r="AH19" s="16">
        <v>0</v>
      </c>
      <c r="AI19" s="16">
        <v>31.233333333333331</v>
      </c>
      <c r="AJ19" s="18">
        <v>6.1610231716606245</v>
      </c>
      <c r="AK19" s="16">
        <v>3.7479999999999993</v>
      </c>
      <c r="AL19" s="16">
        <v>2.5999413919413916</v>
      </c>
    </row>
    <row r="20" spans="1:38" x14ac:dyDescent="0.25">
      <c r="A20" s="12" t="s">
        <v>104</v>
      </c>
      <c r="B20" s="12" t="s">
        <v>15</v>
      </c>
      <c r="C20" s="12" t="s">
        <v>37</v>
      </c>
      <c r="D20" s="12">
        <v>17</v>
      </c>
      <c r="E20" s="12" t="s">
        <v>54</v>
      </c>
      <c r="F20" s="12">
        <v>47.368322999999997</v>
      </c>
      <c r="G20" s="12">
        <v>120.78448</v>
      </c>
      <c r="H20" s="12">
        <v>981</v>
      </c>
      <c r="I20" s="12">
        <v>170</v>
      </c>
      <c r="J20" s="12">
        <v>170</v>
      </c>
      <c r="K20" s="15">
        <v>5</v>
      </c>
      <c r="L20" s="16">
        <v>6.08</v>
      </c>
      <c r="M20" s="17">
        <v>55</v>
      </c>
      <c r="N20" s="16">
        <v>1.7</v>
      </c>
      <c r="O20" s="18">
        <v>0.1</v>
      </c>
      <c r="P20" s="17">
        <v>49.47</v>
      </c>
      <c r="Q20" s="16">
        <v>1.837</v>
      </c>
      <c r="R20" s="19">
        <v>-1.4490618480000004E-2</v>
      </c>
      <c r="S20" s="19">
        <v>9.8044966000000004E-3</v>
      </c>
      <c r="T20" s="19">
        <v>5.7554249999999998E-3</v>
      </c>
      <c r="U20" s="17">
        <v>15.885416666666668</v>
      </c>
      <c r="V20" s="21">
        <v>0.50745400131428575</v>
      </c>
      <c r="W20" s="17">
        <v>1761.9930601190476</v>
      </c>
      <c r="X20" s="17">
        <v>10470.799605714285</v>
      </c>
      <c r="Y20" s="16">
        <v>12.758876000000001</v>
      </c>
      <c r="Z20" s="16">
        <v>9.844455</v>
      </c>
      <c r="AA20" s="16">
        <v>11.048065624999998</v>
      </c>
      <c r="AB20" s="13">
        <v>88</v>
      </c>
      <c r="AC20" s="24">
        <v>3.2600249999999997E-2</v>
      </c>
      <c r="AD20" s="26">
        <v>-8.1703430000000008</v>
      </c>
      <c r="AE20" s="26">
        <f t="shared" si="0"/>
        <v>-3.9900711634750213E-3</v>
      </c>
      <c r="AF20" s="16">
        <v>0.66666666666666663</v>
      </c>
      <c r="AG20" s="17">
        <v>9</v>
      </c>
      <c r="AH20" s="16">
        <v>1.5</v>
      </c>
      <c r="AI20" s="16">
        <v>15.512500000000001</v>
      </c>
      <c r="AJ20" s="18">
        <v>4.571473562836637</v>
      </c>
      <c r="AK20" s="16">
        <v>5.5845000000000002</v>
      </c>
      <c r="AL20" s="16">
        <v>2.4803742690058481</v>
      </c>
    </row>
    <row r="21" spans="1:38" x14ac:dyDescent="0.25">
      <c r="A21" s="12" t="s">
        <v>104</v>
      </c>
      <c r="B21" s="12" t="s">
        <v>16</v>
      </c>
      <c r="C21" s="12" t="s">
        <v>37</v>
      </c>
      <c r="D21" s="12">
        <v>17</v>
      </c>
      <c r="E21" s="12" t="s">
        <v>54</v>
      </c>
      <c r="F21" s="12">
        <v>47.356181999999997</v>
      </c>
      <c r="G21" s="12">
        <v>120.83604699999999</v>
      </c>
      <c r="H21" s="12">
        <v>871</v>
      </c>
      <c r="I21" s="12">
        <v>152</v>
      </c>
      <c r="J21" s="12">
        <v>152</v>
      </c>
      <c r="K21" s="15">
        <v>8</v>
      </c>
      <c r="L21" s="16">
        <v>4.42</v>
      </c>
      <c r="M21" s="17">
        <v>92</v>
      </c>
      <c r="N21" s="16">
        <v>2.2000000000000002</v>
      </c>
      <c r="O21" s="18">
        <v>0.13</v>
      </c>
      <c r="P21" s="17">
        <v>44.704000000000001</v>
      </c>
      <c r="Q21" s="16">
        <v>1.6859999999999999</v>
      </c>
      <c r="R21" s="19">
        <v>-1.5518142315000009E-2</v>
      </c>
      <c r="S21" s="19">
        <v>4.9568994999999987E-3</v>
      </c>
      <c r="T21" s="19">
        <v>6.2148336900000002E-3</v>
      </c>
      <c r="U21" s="17">
        <v>46.875</v>
      </c>
      <c r="V21" s="21">
        <v>2.0117092905999994</v>
      </c>
      <c r="W21" s="17">
        <v>6985.1017034722208</v>
      </c>
      <c r="X21" s="17">
        <v>40000</v>
      </c>
      <c r="Y21" s="16">
        <v>14.715006000000001</v>
      </c>
      <c r="Z21" s="16">
        <v>10.855745000000001</v>
      </c>
      <c r="AA21" s="16">
        <v>12.493551451388889</v>
      </c>
      <c r="AB21" s="23">
        <v>39.483539999999998</v>
      </c>
      <c r="AC21" s="24">
        <v>6.7823960000000003E-2</v>
      </c>
      <c r="AD21" s="26">
        <v>-5.382517</v>
      </c>
      <c r="AE21" s="26">
        <f t="shared" si="0"/>
        <v>-1.2600788813114758E-2</v>
      </c>
      <c r="AF21" s="16">
        <v>0.5</v>
      </c>
      <c r="AG21" s="17">
        <v>4</v>
      </c>
      <c r="AH21" s="16">
        <v>2</v>
      </c>
      <c r="AI21" s="16">
        <v>17.333333333333332</v>
      </c>
      <c r="AJ21" s="18">
        <v>9.0349936973476126</v>
      </c>
      <c r="AK21" s="16">
        <v>1.9809523809523808</v>
      </c>
      <c r="AL21" s="16">
        <v>5.9807999999999986</v>
      </c>
    </row>
    <row r="22" spans="1:38" x14ac:dyDescent="0.25">
      <c r="A22" s="12" t="s">
        <v>102</v>
      </c>
      <c r="B22" s="12" t="s">
        <v>17</v>
      </c>
      <c r="C22" s="12" t="s">
        <v>37</v>
      </c>
      <c r="D22" s="12">
        <v>17</v>
      </c>
      <c r="E22" s="12" t="s">
        <v>54</v>
      </c>
      <c r="F22" s="12">
        <v>47.331107000000003</v>
      </c>
      <c r="G22" s="12">
        <v>120.614636</v>
      </c>
      <c r="H22" s="12">
        <v>1071</v>
      </c>
      <c r="I22" s="12">
        <v>289</v>
      </c>
      <c r="J22" s="12">
        <v>71</v>
      </c>
      <c r="K22" s="15">
        <v>4</v>
      </c>
      <c r="L22" s="16">
        <v>4.8199999999999994</v>
      </c>
      <c r="M22" s="17">
        <v>39</v>
      </c>
      <c r="N22" s="16">
        <v>2</v>
      </c>
      <c r="O22" s="18">
        <v>0.12000000000000002</v>
      </c>
      <c r="P22" s="17">
        <v>23.8</v>
      </c>
      <c r="Q22" s="16">
        <v>3.3879999999999999</v>
      </c>
      <c r="R22" s="19">
        <v>-1.2227809815000001E-2</v>
      </c>
      <c r="S22" s="19">
        <v>0.24971286729999997</v>
      </c>
      <c r="T22" s="19">
        <v>3.9965278469999997E-2</v>
      </c>
      <c r="U22" s="17">
        <v>29.166666666666668</v>
      </c>
      <c r="V22" s="21">
        <v>2.0638441377999999</v>
      </c>
      <c r="W22" s="17">
        <v>7166.1254784722223</v>
      </c>
      <c r="X22" s="17">
        <v>102695.5817</v>
      </c>
      <c r="Y22" s="16">
        <v>12.275399</v>
      </c>
      <c r="Z22" s="16">
        <v>8.8766309999999997</v>
      </c>
      <c r="AA22" s="16">
        <v>10.726393340277781</v>
      </c>
      <c r="AB22" s="23">
        <v>37.875399999999999</v>
      </c>
      <c r="AC22" s="24">
        <v>5.7516709999999999E-3</v>
      </c>
      <c r="AD22" s="26">
        <v>-4.9179399999999998</v>
      </c>
      <c r="AE22" s="26">
        <f t="shared" si="0"/>
        <v>-1.1695285017710667E-3</v>
      </c>
      <c r="AF22" s="16">
        <v>0.84615384615384615</v>
      </c>
      <c r="AG22" s="17">
        <v>30.727272727272727</v>
      </c>
      <c r="AH22" s="16">
        <v>1.0078579318628857</v>
      </c>
      <c r="AI22" s="16">
        <v>7.0100000000000007</v>
      </c>
      <c r="AJ22" s="18">
        <v>1.1838797508057211</v>
      </c>
      <c r="AK22" s="16">
        <v>8.6159272727272729</v>
      </c>
      <c r="AL22" s="16">
        <v>0</v>
      </c>
    </row>
    <row r="23" spans="1:38" x14ac:dyDescent="0.25">
      <c r="A23" s="12" t="s">
        <v>102</v>
      </c>
      <c r="B23" s="12" t="s">
        <v>8</v>
      </c>
      <c r="C23" s="12" t="s">
        <v>37</v>
      </c>
      <c r="D23" s="12">
        <v>18</v>
      </c>
      <c r="E23" s="12" t="s">
        <v>55</v>
      </c>
      <c r="F23" s="12">
        <v>47.296801000000002</v>
      </c>
      <c r="G23" s="12">
        <v>120.705743</v>
      </c>
      <c r="H23" s="12">
        <v>869</v>
      </c>
      <c r="I23" s="12">
        <v>120</v>
      </c>
      <c r="J23" s="12">
        <v>120</v>
      </c>
      <c r="K23" s="15">
        <v>3</v>
      </c>
      <c r="L23" s="16">
        <v>5.2000000000000011</v>
      </c>
      <c r="M23" s="17">
        <v>35.5</v>
      </c>
      <c r="N23" s="16">
        <v>1</v>
      </c>
      <c r="O23" s="18">
        <v>5.4000000000000006E-2</v>
      </c>
      <c r="P23" s="17">
        <v>12.219999999999999</v>
      </c>
      <c r="Q23" s="16">
        <v>0.50980000000000003</v>
      </c>
      <c r="R23" s="19">
        <v>-9.7535295000000105E-3</v>
      </c>
      <c r="S23" s="19">
        <v>8.5515475000000011E-3</v>
      </c>
      <c r="T23" s="19">
        <v>2.0614364939999998E-2</v>
      </c>
      <c r="U23" s="17">
        <v>23.4375</v>
      </c>
      <c r="V23" s="21">
        <v>1.6454488529999995</v>
      </c>
      <c r="W23" s="17">
        <v>5713.3640729166655</v>
      </c>
      <c r="X23" s="17">
        <v>60478.169399999999</v>
      </c>
      <c r="Y23" s="16">
        <v>11.406271</v>
      </c>
      <c r="Z23" s="16">
        <v>7.5112459999999999</v>
      </c>
      <c r="AA23" s="16">
        <v>9.6646542569444378</v>
      </c>
      <c r="AB23" s="23">
        <v>57.255470000000003</v>
      </c>
      <c r="AC23" s="24">
        <v>5.5499870000000001E-3</v>
      </c>
      <c r="AD23" s="26">
        <v>-3.3985020000000001</v>
      </c>
      <c r="AE23" s="26">
        <f t="shared" si="0"/>
        <v>-1.6330686284721915E-3</v>
      </c>
      <c r="AF23" s="16">
        <v>0.55555555555555558</v>
      </c>
      <c r="AG23" s="17">
        <v>16.2</v>
      </c>
      <c r="AH23" s="16">
        <v>3.2199378875996971</v>
      </c>
      <c r="AI23" s="16">
        <v>10.900000000000002</v>
      </c>
      <c r="AJ23" s="18">
        <v>3.4485597142233302</v>
      </c>
      <c r="AK23" s="16">
        <v>7.0632000000000019</v>
      </c>
      <c r="AL23" s="16">
        <v>0.12</v>
      </c>
    </row>
    <row r="24" spans="1:38" x14ac:dyDescent="0.25">
      <c r="A24" s="12" t="s">
        <v>103</v>
      </c>
      <c r="B24" s="12" t="s">
        <v>9</v>
      </c>
      <c r="C24" s="12" t="s">
        <v>37</v>
      </c>
      <c r="D24" s="12">
        <v>18</v>
      </c>
      <c r="E24" s="12" t="s">
        <v>55</v>
      </c>
      <c r="F24" s="12">
        <v>47.114618</v>
      </c>
      <c r="G24" s="12">
        <v>120.946155</v>
      </c>
      <c r="H24" s="12">
        <v>880</v>
      </c>
      <c r="I24" s="12">
        <v>155</v>
      </c>
      <c r="J24" s="12">
        <v>155</v>
      </c>
      <c r="K24" s="15">
        <v>5</v>
      </c>
      <c r="L24" s="16">
        <v>5.0720000000000001</v>
      </c>
      <c r="M24" s="17">
        <v>42</v>
      </c>
      <c r="N24" s="16">
        <v>0.45</v>
      </c>
      <c r="O24" s="18">
        <v>0.04</v>
      </c>
      <c r="P24" s="17">
        <v>1.1700000000000002</v>
      </c>
      <c r="Q24" s="16">
        <v>8.1609999999999996</v>
      </c>
      <c r="R24" s="19">
        <v>-1.0303826812500014E-2</v>
      </c>
      <c r="S24" s="19">
        <v>8.5703500000000009E-3</v>
      </c>
      <c r="T24" s="19">
        <v>6.0967341240000007E-2</v>
      </c>
      <c r="U24" s="17">
        <v>22.395833333333336</v>
      </c>
      <c r="V24" s="21">
        <v>1.0669254402000006</v>
      </c>
      <c r="W24" s="17">
        <v>3704.6022229166683</v>
      </c>
      <c r="X24" s="17">
        <v>50673.875999999997</v>
      </c>
      <c r="Y24" s="16">
        <v>11.084325</v>
      </c>
      <c r="Z24" s="16">
        <v>9.2195490000000007</v>
      </c>
      <c r="AA24" s="16">
        <v>10.192090444444442</v>
      </c>
      <c r="AB24" s="28" t="s">
        <v>119</v>
      </c>
      <c r="AC24" s="28" t="s">
        <v>119</v>
      </c>
      <c r="AD24" s="28" t="s">
        <v>119</v>
      </c>
      <c r="AE24" s="28" t="s">
        <v>119</v>
      </c>
      <c r="AF24" s="16">
        <v>0</v>
      </c>
      <c r="AG24" s="17">
        <v>0</v>
      </c>
      <c r="AH24" s="16">
        <v>0</v>
      </c>
      <c r="AI24" s="16">
        <v>0</v>
      </c>
      <c r="AJ24" s="18">
        <v>0</v>
      </c>
      <c r="AK24" s="16">
        <v>0</v>
      </c>
      <c r="AL24" s="16">
        <v>5.4000000000000006E-2</v>
      </c>
    </row>
    <row r="25" spans="1:38" x14ac:dyDescent="0.25">
      <c r="A25" s="12" t="s">
        <v>103</v>
      </c>
      <c r="B25" s="12" t="s">
        <v>10</v>
      </c>
      <c r="C25" s="12" t="s">
        <v>37</v>
      </c>
      <c r="D25" s="12">
        <v>18</v>
      </c>
      <c r="E25" s="12" t="s">
        <v>55</v>
      </c>
      <c r="F25" s="12">
        <v>47.102938999999999</v>
      </c>
      <c r="G25" s="12">
        <v>120.950163</v>
      </c>
      <c r="H25" s="12">
        <v>904</v>
      </c>
      <c r="I25" s="12">
        <v>328</v>
      </c>
      <c r="J25" s="12">
        <v>32</v>
      </c>
      <c r="K25" s="15">
        <v>10</v>
      </c>
      <c r="L25" s="16">
        <v>12.739999999999998</v>
      </c>
      <c r="M25" s="17">
        <v>60</v>
      </c>
      <c r="N25" s="16">
        <v>1.2</v>
      </c>
      <c r="O25" s="18">
        <v>7.2000000000000008E-2</v>
      </c>
      <c r="P25" s="17">
        <v>9.5759999999999987</v>
      </c>
      <c r="Q25" s="16">
        <v>13.27</v>
      </c>
      <c r="R25" s="19">
        <v>-1.0925477062500008E-2</v>
      </c>
      <c r="S25" s="19">
        <v>8.2678750000000009E-3</v>
      </c>
      <c r="T25" s="19">
        <v>4.1980409640000001E-2</v>
      </c>
      <c r="U25" s="17">
        <v>26.041666666666668</v>
      </c>
      <c r="V25" s="21">
        <v>2.2312729032000007</v>
      </c>
      <c r="W25" s="17">
        <v>7747.475358333335</v>
      </c>
      <c r="X25" s="17">
        <v>68241.701000000001</v>
      </c>
      <c r="Y25" s="16">
        <v>13.575124000000001</v>
      </c>
      <c r="Z25" s="16">
        <v>8.9098249999999997</v>
      </c>
      <c r="AA25" s="16">
        <v>10.888852437499994</v>
      </c>
      <c r="AB25" s="13">
        <v>33</v>
      </c>
      <c r="AC25" s="24">
        <v>8.8375220000000004E-3</v>
      </c>
      <c r="AD25" s="26">
        <v>-2.4195639999999998</v>
      </c>
      <c r="AE25" s="26">
        <f t="shared" si="0"/>
        <v>-3.652526653562378E-3</v>
      </c>
      <c r="AF25" s="16">
        <v>1</v>
      </c>
      <c r="AG25" s="17">
        <v>8</v>
      </c>
      <c r="AH25" s="16">
        <v>0</v>
      </c>
      <c r="AI25" s="16">
        <v>4.3375000000000004</v>
      </c>
      <c r="AJ25" s="18">
        <v>0.82200484444175492</v>
      </c>
      <c r="AK25" s="16">
        <v>1.3880000000000001</v>
      </c>
      <c r="AL25" s="16">
        <v>1.6437499999999998</v>
      </c>
    </row>
    <row r="26" spans="1:38" x14ac:dyDescent="0.25">
      <c r="A26" s="12" t="s">
        <v>102</v>
      </c>
      <c r="B26" s="12" t="s">
        <v>11</v>
      </c>
      <c r="C26" s="12" t="s">
        <v>37</v>
      </c>
      <c r="D26" s="12">
        <v>18</v>
      </c>
      <c r="E26" s="12" t="s">
        <v>55</v>
      </c>
      <c r="F26" s="12">
        <v>47.318852</v>
      </c>
      <c r="G26" s="12">
        <v>120.695241</v>
      </c>
      <c r="H26" s="12">
        <v>905</v>
      </c>
      <c r="I26" s="12">
        <v>108</v>
      </c>
      <c r="J26" s="12">
        <v>108</v>
      </c>
      <c r="K26" s="15">
        <v>6</v>
      </c>
      <c r="L26" s="16">
        <v>3.44</v>
      </c>
      <c r="M26" s="17">
        <v>62</v>
      </c>
      <c r="N26" s="16">
        <v>0.7</v>
      </c>
      <c r="O26" s="18">
        <v>5.4000000000000006E-2</v>
      </c>
      <c r="P26" s="17">
        <v>10.864000000000001</v>
      </c>
      <c r="Q26" s="16">
        <v>7.6829999999999998</v>
      </c>
      <c r="R26" s="19">
        <v>-9.6469888125000035E-3</v>
      </c>
      <c r="S26" s="19">
        <v>8.3528950000000008E-3</v>
      </c>
      <c r="T26" s="19">
        <v>2.5069168020000001E-2</v>
      </c>
      <c r="U26" s="17">
        <v>29.947916666666668</v>
      </c>
      <c r="V26" s="21">
        <v>1.7173221449999989</v>
      </c>
      <c r="W26" s="17">
        <v>5962.9241145833294</v>
      </c>
      <c r="X26" s="17">
        <v>60433.127700000005</v>
      </c>
      <c r="Y26" s="16">
        <v>10.954610000000001</v>
      </c>
      <c r="Z26" s="16">
        <v>8.0011930000000007</v>
      </c>
      <c r="AA26" s="16">
        <v>9.6408085069444507</v>
      </c>
      <c r="AB26" s="23">
        <v>46.071530000000003</v>
      </c>
      <c r="AC26" s="24">
        <v>3.718201E-3</v>
      </c>
      <c r="AD26" s="26">
        <v>-3.2831090000000001</v>
      </c>
      <c r="AE26" s="26">
        <f t="shared" si="0"/>
        <v>-1.1325243846610027E-3</v>
      </c>
      <c r="AF26" s="16">
        <v>0.77777777777777779</v>
      </c>
      <c r="AG26" s="17">
        <v>11.571428571428571</v>
      </c>
      <c r="AH26" s="16">
        <v>0.97190864488087003</v>
      </c>
      <c r="AI26" s="16">
        <v>8.336363636363636</v>
      </c>
      <c r="AJ26" s="18">
        <v>0.96824797042462574</v>
      </c>
      <c r="AK26" s="16">
        <v>3.8585454545454541</v>
      </c>
      <c r="AL26" s="16">
        <v>0</v>
      </c>
    </row>
    <row r="27" spans="1:38" x14ac:dyDescent="0.25">
      <c r="A27" s="12" t="s">
        <v>102</v>
      </c>
      <c r="B27" s="12" t="s">
        <v>12</v>
      </c>
      <c r="C27" s="12" t="s">
        <v>37</v>
      </c>
      <c r="D27" s="12">
        <v>18</v>
      </c>
      <c r="E27" s="12" t="s">
        <v>55</v>
      </c>
      <c r="F27" s="12">
        <v>47.321212000000003</v>
      </c>
      <c r="G27" s="12">
        <v>120.67401099999999</v>
      </c>
      <c r="H27" s="12">
        <v>932</v>
      </c>
      <c r="I27" s="12">
        <v>302</v>
      </c>
      <c r="J27" s="12">
        <v>58</v>
      </c>
      <c r="K27" s="15">
        <v>3</v>
      </c>
      <c r="L27" s="16">
        <v>3.3200000000000003</v>
      </c>
      <c r="M27" s="17">
        <v>66</v>
      </c>
      <c r="N27" s="16">
        <v>0.8</v>
      </c>
      <c r="O27" s="18">
        <v>5.6000000000000008E-2</v>
      </c>
      <c r="P27" s="17">
        <v>1.7120000000000002</v>
      </c>
      <c r="Q27" s="16">
        <v>11.09</v>
      </c>
      <c r="R27" s="19">
        <v>-1.0221722062500013E-2</v>
      </c>
      <c r="S27" s="19">
        <v>8.881E-3</v>
      </c>
      <c r="T27" s="19">
        <v>2.5377188460000002E-2</v>
      </c>
      <c r="U27" s="17">
        <v>40.364583333333336</v>
      </c>
      <c r="V27" s="21">
        <v>0.89675029840000031</v>
      </c>
      <c r="W27" s="17">
        <v>3113.71631388889</v>
      </c>
      <c r="X27" s="17">
        <v>44626.278400000003</v>
      </c>
      <c r="Y27" s="16">
        <v>10.630501000000001</v>
      </c>
      <c r="Z27" s="16">
        <v>7.2588429999999997</v>
      </c>
      <c r="AA27" s="16">
        <v>8.9744537881944453</v>
      </c>
      <c r="AB27" s="23">
        <v>33.633189999999999</v>
      </c>
      <c r="AC27" s="24">
        <v>4.9902870000000002E-2</v>
      </c>
      <c r="AD27" s="26">
        <v>-2.3968479999999999</v>
      </c>
      <c r="AE27" s="26">
        <f t="shared" si="0"/>
        <v>-2.0820206371033961E-2</v>
      </c>
      <c r="AF27" s="16">
        <v>0.83333333333333337</v>
      </c>
      <c r="AG27" s="17">
        <v>7.2</v>
      </c>
      <c r="AH27" s="16">
        <v>0.53665631459994956</v>
      </c>
      <c r="AI27" s="16">
        <v>7.1</v>
      </c>
      <c r="AJ27" s="18">
        <v>1.4128660503354438</v>
      </c>
      <c r="AK27" s="16">
        <v>2.0448</v>
      </c>
      <c r="AL27" s="16">
        <v>0</v>
      </c>
    </row>
    <row r="28" spans="1:38" x14ac:dyDescent="0.25">
      <c r="A28" s="12" t="s">
        <v>102</v>
      </c>
      <c r="B28" s="12" t="s">
        <v>13</v>
      </c>
      <c r="C28" s="12" t="s">
        <v>37</v>
      </c>
      <c r="D28" s="12">
        <v>18</v>
      </c>
      <c r="E28" s="12" t="s">
        <v>55</v>
      </c>
      <c r="F28" s="12">
        <v>47.336689</v>
      </c>
      <c r="G28" s="12">
        <v>120.69344100000001</v>
      </c>
      <c r="H28" s="12">
        <v>950</v>
      </c>
      <c r="I28" s="12">
        <v>139</v>
      </c>
      <c r="J28" s="12">
        <v>139</v>
      </c>
      <c r="K28" s="15">
        <v>2</v>
      </c>
      <c r="L28" s="16">
        <v>5.1599999999999993</v>
      </c>
      <c r="M28" s="17">
        <v>43.5</v>
      </c>
      <c r="N28" s="16">
        <v>1.35</v>
      </c>
      <c r="O28" s="18">
        <v>0.10800000000000001</v>
      </c>
      <c r="P28" s="17">
        <v>28.508000000000006</v>
      </c>
      <c r="Q28" s="16">
        <v>8.9350000000000005</v>
      </c>
      <c r="R28" s="19">
        <v>-1.1102393250000005E-2</v>
      </c>
      <c r="S28" s="19">
        <v>8.7861700000000011E-3</v>
      </c>
      <c r="T28" s="19">
        <v>1.7699664059999998E-2</v>
      </c>
      <c r="U28" s="17">
        <v>10.677083333333334</v>
      </c>
      <c r="V28" s="21">
        <v>0.2629984178999995</v>
      </c>
      <c r="W28" s="17">
        <v>913.18895104166484</v>
      </c>
      <c r="X28" s="17">
        <v>27590.222999999998</v>
      </c>
      <c r="Y28" s="16">
        <v>9.1825779999999995</v>
      </c>
      <c r="Z28" s="16">
        <v>6.7709469999999996</v>
      </c>
      <c r="AA28" s="16">
        <v>7.9324260277777734</v>
      </c>
      <c r="AB28" s="23">
        <v>30.750139999999998</v>
      </c>
      <c r="AC28" s="24">
        <v>2.005411E-2</v>
      </c>
      <c r="AD28" s="26">
        <v>-3.75292</v>
      </c>
      <c r="AE28" s="26">
        <f t="shared" si="0"/>
        <v>-5.3436017820790212E-3</v>
      </c>
      <c r="AF28" s="16">
        <v>0.76923076923076927</v>
      </c>
      <c r="AG28" s="17">
        <v>16.899999999999999</v>
      </c>
      <c r="AH28" s="16">
        <v>1.2332882874656679</v>
      </c>
      <c r="AI28" s="16">
        <v>6.1124999999999998</v>
      </c>
      <c r="AJ28" s="18">
        <v>0.93652171179672439</v>
      </c>
      <c r="AK28" s="16">
        <v>4.1320499999999996</v>
      </c>
      <c r="AL28" s="16">
        <v>0</v>
      </c>
    </row>
    <row r="29" spans="1:38" x14ac:dyDescent="0.25">
      <c r="A29" s="12" t="s">
        <v>104</v>
      </c>
      <c r="B29" s="12" t="s">
        <v>14</v>
      </c>
      <c r="C29" s="12" t="s">
        <v>37</v>
      </c>
      <c r="D29" s="12">
        <v>18</v>
      </c>
      <c r="E29" s="12" t="s">
        <v>55</v>
      </c>
      <c r="F29" s="21">
        <v>47.347499999999997</v>
      </c>
      <c r="G29" s="12">
        <v>120.782771</v>
      </c>
      <c r="H29" s="12">
        <v>954</v>
      </c>
      <c r="I29" s="12">
        <v>225</v>
      </c>
      <c r="J29" s="12">
        <v>135</v>
      </c>
      <c r="K29" s="15">
        <v>3</v>
      </c>
      <c r="L29" s="16">
        <v>3.62</v>
      </c>
      <c r="M29" s="17">
        <v>68.5</v>
      </c>
      <c r="N29" s="16">
        <v>2</v>
      </c>
      <c r="O29" s="18">
        <v>9.4E-2</v>
      </c>
      <c r="P29" s="17">
        <v>8.9200000000000017</v>
      </c>
      <c r="Q29" s="16">
        <v>10.74</v>
      </c>
      <c r="R29" s="19">
        <v>-1.2325167562500013E-2</v>
      </c>
      <c r="S29" s="19">
        <v>8.5703500000000009E-3</v>
      </c>
      <c r="T29" s="19">
        <v>2.3301498480000002E-2</v>
      </c>
      <c r="U29" s="17">
        <v>55.468750000000007</v>
      </c>
      <c r="V29" s="21">
        <v>1.0983068536000005</v>
      </c>
      <c r="W29" s="17">
        <v>3813.5654638888905</v>
      </c>
      <c r="X29" s="17">
        <v>67262.424900000013</v>
      </c>
      <c r="Y29" s="16">
        <v>11.303972999999999</v>
      </c>
      <c r="Z29" s="16">
        <v>7.8403219999999996</v>
      </c>
      <c r="AA29" s="16">
        <v>9.0535840902777753</v>
      </c>
      <c r="AB29" s="13">
        <v>34</v>
      </c>
      <c r="AC29" s="24">
        <v>3.7983669999999997E-2</v>
      </c>
      <c r="AD29" s="26">
        <v>-3.5894720000000002</v>
      </c>
      <c r="AE29" s="26">
        <f t="shared" si="0"/>
        <v>-1.0581965815585131E-2</v>
      </c>
      <c r="AF29" s="16">
        <v>0.5</v>
      </c>
      <c r="AG29" s="17">
        <v>12</v>
      </c>
      <c r="AH29" s="16">
        <v>3.4641016151377544</v>
      </c>
      <c r="AI29" s="16">
        <v>27.922222222222221</v>
      </c>
      <c r="AJ29" s="18">
        <v>11.029024558683753</v>
      </c>
      <c r="AK29" s="16">
        <v>13.402666666666667</v>
      </c>
      <c r="AL29" s="16">
        <v>5.1696</v>
      </c>
    </row>
    <row r="30" spans="1:38" x14ac:dyDescent="0.25">
      <c r="A30" s="12" t="s">
        <v>104</v>
      </c>
      <c r="B30" s="12" t="s">
        <v>15</v>
      </c>
      <c r="C30" s="12" t="s">
        <v>37</v>
      </c>
      <c r="D30" s="12">
        <v>18</v>
      </c>
      <c r="E30" s="12" t="s">
        <v>55</v>
      </c>
      <c r="F30" s="12">
        <v>47.368322999999997</v>
      </c>
      <c r="G30" s="12">
        <v>120.78448</v>
      </c>
      <c r="H30" s="12">
        <v>981</v>
      </c>
      <c r="I30" s="12">
        <v>170</v>
      </c>
      <c r="J30" s="12">
        <v>170</v>
      </c>
      <c r="K30" s="15">
        <v>5</v>
      </c>
      <c r="L30" s="16">
        <v>6.08</v>
      </c>
      <c r="M30" s="17">
        <v>55</v>
      </c>
      <c r="N30" s="16">
        <v>2.2000000000000002</v>
      </c>
      <c r="O30" s="18">
        <v>0.11199999999999999</v>
      </c>
      <c r="P30" s="17">
        <v>65.472000000000008</v>
      </c>
      <c r="Q30" s="16">
        <v>4.5970000000000004</v>
      </c>
      <c r="R30" s="19">
        <v>-1.0771041937500002E-2</v>
      </c>
      <c r="S30" s="19">
        <v>9.4423500000000004E-3</v>
      </c>
      <c r="T30" s="19">
        <v>1.380803268E-2</v>
      </c>
      <c r="U30" s="17">
        <v>6.7708333333333339</v>
      </c>
      <c r="V30" s="21">
        <v>0.27891662459999966</v>
      </c>
      <c r="W30" s="17">
        <v>968.46050208333224</v>
      </c>
      <c r="X30" s="17">
        <v>32647.595999999998</v>
      </c>
      <c r="Y30" s="16">
        <v>9.3487589999999994</v>
      </c>
      <c r="Z30" s="16">
        <v>6.9450159999999999</v>
      </c>
      <c r="AA30" s="16">
        <v>8.163394854166663</v>
      </c>
      <c r="AB30" s="23">
        <v>88.044740000000004</v>
      </c>
      <c r="AC30" s="24">
        <v>1.111764E-2</v>
      </c>
      <c r="AD30" s="26">
        <v>-9.3234630000000003</v>
      </c>
      <c r="AE30" s="26">
        <f t="shared" si="0"/>
        <v>-1.1924367587451143E-3</v>
      </c>
      <c r="AF30" s="16">
        <v>0.8571428571428571</v>
      </c>
      <c r="AG30" s="17">
        <v>8.1666666666666661</v>
      </c>
      <c r="AH30" s="16">
        <v>0.47628967220784019</v>
      </c>
      <c r="AI30" s="16">
        <v>13.262500000000001</v>
      </c>
      <c r="AJ30" s="18">
        <v>2.3533363474619837</v>
      </c>
      <c r="AK30" s="16">
        <v>4.332416666666667</v>
      </c>
      <c r="AL30" s="16">
        <v>0.496</v>
      </c>
    </row>
    <row r="31" spans="1:38" x14ac:dyDescent="0.25">
      <c r="A31" s="12" t="s">
        <v>104</v>
      </c>
      <c r="B31" s="12" t="s">
        <v>16</v>
      </c>
      <c r="C31" s="12" t="s">
        <v>37</v>
      </c>
      <c r="D31" s="12">
        <v>18</v>
      </c>
      <c r="E31" s="12" t="s">
        <v>55</v>
      </c>
      <c r="F31" s="12">
        <v>47.356181999999997</v>
      </c>
      <c r="G31" s="12">
        <v>120.83604699999999</v>
      </c>
      <c r="H31" s="12">
        <v>871</v>
      </c>
      <c r="I31" s="12">
        <v>152</v>
      </c>
      <c r="J31" s="12">
        <v>152</v>
      </c>
      <c r="K31" s="15">
        <v>8</v>
      </c>
      <c r="L31" s="16">
        <v>4.42</v>
      </c>
      <c r="M31" s="17">
        <v>92</v>
      </c>
      <c r="N31" s="16">
        <v>2.2000000000000002</v>
      </c>
      <c r="O31" s="18">
        <v>0.11400000000000002</v>
      </c>
      <c r="P31" s="17">
        <v>42.196000000000019</v>
      </c>
      <c r="Q31" s="16">
        <v>5.2</v>
      </c>
      <c r="R31" s="19">
        <v>-1.1077957312500013E-2</v>
      </c>
      <c r="S31" s="19">
        <v>8.6580950000000011E-3</v>
      </c>
      <c r="T31" s="19">
        <v>1.509528228E-2</v>
      </c>
      <c r="U31" s="17">
        <v>19.270833333333336</v>
      </c>
      <c r="V31" s="21">
        <v>1.1441841444000014</v>
      </c>
      <c r="W31" s="17">
        <v>3972.8616125000044</v>
      </c>
      <c r="X31" s="17">
        <v>61668.758800000003</v>
      </c>
      <c r="Y31" s="16">
        <v>11.151906</v>
      </c>
      <c r="Z31" s="16">
        <v>7.4979699999999996</v>
      </c>
      <c r="AA31" s="16">
        <v>9.3041766770833263</v>
      </c>
      <c r="AB31" s="23">
        <v>53.856029999999997</v>
      </c>
      <c r="AC31" s="24">
        <v>3.6502109999999997E-2</v>
      </c>
      <c r="AD31" s="26">
        <v>-6.4214770000000003</v>
      </c>
      <c r="AE31" s="26">
        <f t="shared" si="0"/>
        <v>-5.6843791545153856E-3</v>
      </c>
      <c r="AF31" s="16">
        <v>0.3</v>
      </c>
      <c r="AG31" s="17">
        <v>33.333333333333336</v>
      </c>
      <c r="AH31" s="16">
        <v>13.471506281091269</v>
      </c>
      <c r="AI31" s="16">
        <v>6.7470588235294118</v>
      </c>
      <c r="AJ31" s="18">
        <v>1.0271719329940805</v>
      </c>
      <c r="AK31" s="16">
        <v>8.996078431372549</v>
      </c>
      <c r="AL31" s="16">
        <v>7.9053333333333331</v>
      </c>
    </row>
    <row r="32" spans="1:38" x14ac:dyDescent="0.25">
      <c r="A32" s="12" t="s">
        <v>102</v>
      </c>
      <c r="B32" s="12" t="s">
        <v>17</v>
      </c>
      <c r="C32" s="12" t="s">
        <v>37</v>
      </c>
      <c r="D32" s="12">
        <v>18</v>
      </c>
      <c r="E32" s="12" t="s">
        <v>55</v>
      </c>
      <c r="F32" s="12">
        <v>47.331107000000003</v>
      </c>
      <c r="G32" s="12">
        <v>120.614636</v>
      </c>
      <c r="H32" s="12">
        <v>1071</v>
      </c>
      <c r="I32" s="12">
        <v>289</v>
      </c>
      <c r="J32" s="12">
        <v>71</v>
      </c>
      <c r="K32" s="15">
        <v>4</v>
      </c>
      <c r="L32" s="16">
        <v>4.8199999999999994</v>
      </c>
      <c r="M32" s="17">
        <v>39</v>
      </c>
      <c r="N32" s="16">
        <v>1.05</v>
      </c>
      <c r="O32" s="18">
        <v>0.05</v>
      </c>
      <c r="P32" s="17">
        <v>34.156000000000013</v>
      </c>
      <c r="Q32" s="16">
        <v>6.9279999999999999</v>
      </c>
      <c r="R32" s="19">
        <v>-9.2393973750000101E-3</v>
      </c>
      <c r="S32" s="19">
        <v>8.6060475000000001E-3</v>
      </c>
      <c r="T32" s="19">
        <v>4.9025802540000003E-2</v>
      </c>
      <c r="U32" s="17">
        <v>26.822916666666668</v>
      </c>
      <c r="V32" s="21">
        <v>0.56082260730000022</v>
      </c>
      <c r="W32" s="17">
        <v>1947.3007197916677</v>
      </c>
      <c r="X32" s="17">
        <v>43097.831099999996</v>
      </c>
      <c r="Y32" s="16">
        <v>10.688736</v>
      </c>
      <c r="Z32" s="16">
        <v>7.3104529999999999</v>
      </c>
      <c r="AA32" s="16">
        <v>8.8673304861111184</v>
      </c>
      <c r="AB32" s="23">
        <v>46.401960000000003</v>
      </c>
      <c r="AC32" s="24">
        <v>8.6778889999999994E-3</v>
      </c>
      <c r="AD32" s="26">
        <v>-2.5239820000000002</v>
      </c>
      <c r="AE32" s="26">
        <f t="shared" si="0"/>
        <v>-3.4381738855506889E-3</v>
      </c>
      <c r="AF32" s="16">
        <v>0.8</v>
      </c>
      <c r="AG32" s="17">
        <v>18.75</v>
      </c>
      <c r="AH32" s="16">
        <v>1.0825317547305484</v>
      </c>
      <c r="AI32" s="16">
        <v>10.505555555555555</v>
      </c>
      <c r="AJ32" s="18">
        <v>1.2493520470228341</v>
      </c>
      <c r="AK32" s="16">
        <v>7.8791666666666664</v>
      </c>
      <c r="AL32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field</vt:lpstr>
      <vt:lpstr>nutrients</vt:lpstr>
      <vt:lpstr>metabolism</vt:lpstr>
      <vt:lpstr>All</vt:lpstr>
      <vt:lpstr>Rexport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2019-11-15T21:16:47Z</dcterms:modified>
</cp:coreProperties>
</file>