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"/>
    </mc:Choice>
  </mc:AlternateContent>
  <bookViews>
    <workbookView xWindow="0" yWindow="0" windowWidth="19200" windowHeight="11460" activeTab="1"/>
  </bookViews>
  <sheets>
    <sheet name="all" sheetId="1" r:id="rId1"/>
    <sheet name="My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24" i="2"/>
  <c r="H25" i="2"/>
  <c r="H26" i="2"/>
  <c r="H18" i="2"/>
  <c r="H17" i="2"/>
  <c r="G26" i="2" l="1"/>
  <c r="G25" i="2"/>
  <c r="G24" i="2"/>
  <c r="G23" i="2"/>
  <c r="G22" i="2"/>
  <c r="G21" i="2"/>
  <c r="G20" i="2"/>
  <c r="G19" i="2"/>
  <c r="G18" i="2"/>
  <c r="G17" i="2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4" i="1"/>
</calcChain>
</file>

<file path=xl/sharedStrings.xml><?xml version="1.0" encoding="utf-8"?>
<sst xmlns="http://schemas.openxmlformats.org/spreadsheetml/2006/main" count="79" uniqueCount="39">
  <si>
    <t>MS1 Jul26</t>
  </si>
  <si>
    <t>MS2 Jul28</t>
  </si>
  <si>
    <t>MS3 Jul28</t>
  </si>
  <si>
    <t>MS CleElum Jun15</t>
  </si>
  <si>
    <t>MS Eburg Jun15</t>
  </si>
  <si>
    <t>MS Selah Jun14</t>
  </si>
  <si>
    <t>Wenas Jul19</t>
  </si>
  <si>
    <t>Wenas Jul31</t>
  </si>
  <si>
    <t>Reecer Jul19</t>
  </si>
  <si>
    <t>Reecer Jul31</t>
  </si>
  <si>
    <t>Standard</t>
  </si>
  <si>
    <t>abs</t>
  </si>
  <si>
    <t>Ammonia-N 2 (Water) in mg N/L</t>
  </si>
  <si>
    <t>Sample stream</t>
  </si>
  <si>
    <t>ST</t>
  </si>
  <si>
    <t>MI</t>
  </si>
  <si>
    <t>JA</t>
  </si>
  <si>
    <t>FR</t>
  </si>
  <si>
    <t>FI</t>
  </si>
  <si>
    <t>BL</t>
  </si>
  <si>
    <t>HO</t>
  </si>
  <si>
    <t>IR</t>
  </si>
  <si>
    <t>HU</t>
  </si>
  <si>
    <t>SW</t>
  </si>
  <si>
    <t>Reacted abs</t>
  </si>
  <si>
    <t>mg N/L (calculated)</t>
  </si>
  <si>
    <t>Collection date</t>
  </si>
  <si>
    <t>mg N/L (target)</t>
  </si>
  <si>
    <t>Run Time</t>
  </si>
  <si>
    <t>Season</t>
  </si>
  <si>
    <t>Yr</t>
  </si>
  <si>
    <t>Sum</t>
  </si>
  <si>
    <t>Sample</t>
  </si>
  <si>
    <t>Target</t>
  </si>
  <si>
    <t>mg N/L</t>
  </si>
  <si>
    <t>Calculated</t>
  </si>
  <si>
    <t>Subtract .025mg dope</t>
  </si>
  <si>
    <t>Subtract 39/40 dilution</t>
  </si>
  <si>
    <t>Ammonia-N 2 (Water), Range=0.02-2.0, Detection limit=0.008 mg N/L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</si>
</sst>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22" fontId="0" fillId="0" borderId="0" xfId="0" applyNumberFormat="1" applyFont="1" applyAlignment="1">
      <alignment horizontal="left"/>
    </xf>
    <xf numFmtId="15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74709411323585E-4"/>
                  <c:y val="0.22148010393173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General</c:formatCode>
                <c:ptCount val="5"/>
                <c:pt idx="0">
                  <c:v>8.0931000000000003E-2</c:v>
                </c:pt>
                <c:pt idx="1">
                  <c:v>0.10417800000000001</c:v>
                </c:pt>
                <c:pt idx="2">
                  <c:v>0.13400999999999999</c:v>
                </c:pt>
                <c:pt idx="3">
                  <c:v>0.18080199999999999</c:v>
                </c:pt>
                <c:pt idx="4">
                  <c:v>0.33237499999999998</c:v>
                </c:pt>
              </c:numCache>
            </c:numRef>
          </c:xVal>
          <c:yVal>
            <c:numRef>
              <c:f>all!$D$3:$D$7</c:f>
              <c:numCache>
                <c:formatCode>General</c:formatCode>
                <c:ptCount val="5"/>
                <c:pt idx="0">
                  <c:v>0</c:v>
                </c:pt>
                <c:pt idx="1">
                  <c:v>1.9400000000000001E-2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2-424F-9516-E1FFE21D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921014053845276E-2"/>
                  <c:y val="2.5520483852561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429217250853675E-2"/>
                  <c:y val="0.39073787515690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General</c:formatCode>
                <c:ptCount val="5"/>
                <c:pt idx="0">
                  <c:v>8.0931000000000003E-2</c:v>
                </c:pt>
                <c:pt idx="1">
                  <c:v>0.10417800000000001</c:v>
                </c:pt>
                <c:pt idx="2">
                  <c:v>0.13400999999999999</c:v>
                </c:pt>
                <c:pt idx="3">
                  <c:v>0.18080199999999999</c:v>
                </c:pt>
                <c:pt idx="4">
                  <c:v>0.33237499999999998</c:v>
                </c:pt>
              </c:numCache>
            </c:numRef>
          </c:xVal>
          <c:yVal>
            <c:numRef>
              <c:f>all!$D$3:$D$7</c:f>
              <c:numCache>
                <c:formatCode>General</c:formatCode>
                <c:ptCount val="5"/>
                <c:pt idx="0">
                  <c:v>0</c:v>
                </c:pt>
                <c:pt idx="1">
                  <c:v>1.9400000000000001E-2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4-4434-ADA7-3359FFB5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133350</xdr:rowOff>
    </xdr:from>
    <xdr:to>
      <xdr:col>8</xdr:col>
      <xdr:colOff>114301</xdr:colOff>
      <xdr:row>10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1</xdr:row>
      <xdr:rowOff>38100</xdr:rowOff>
    </xdr:from>
    <xdr:to>
      <xdr:col>7</xdr:col>
      <xdr:colOff>1181100</xdr:colOff>
      <xdr:row>12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XFD1048576"/>
    </sheetView>
  </sheetViews>
  <sheetFormatPr defaultColWidth="15" defaultRowHeight="15" x14ac:dyDescent="0.25"/>
  <cols>
    <col min="1" max="1" width="14.85546875" style="4" bestFit="1" customWidth="1"/>
    <col min="2" max="2" width="17" style="4" bestFit="1" customWidth="1"/>
    <col min="3" max="3" width="9" style="4" bestFit="1" customWidth="1"/>
    <col min="4" max="5" width="14.5703125" style="4" bestFit="1" customWidth="1"/>
    <col min="6" max="6" width="11.5703125" style="4" bestFit="1" customWidth="1"/>
    <col min="7" max="7" width="18.42578125" style="4" bestFit="1" customWidth="1"/>
    <col min="8" max="8" width="20.7109375" style="4" bestFit="1" customWidth="1"/>
    <col min="9" max="9" width="12.7109375" style="4" bestFit="1" customWidth="1"/>
    <col min="10" max="10" width="11.28515625" style="4" bestFit="1" customWidth="1"/>
    <col min="11" max="16384" width="15" style="4"/>
  </cols>
  <sheetData>
    <row r="1" spans="1:7" x14ac:dyDescent="0.25">
      <c r="A1" s="14" t="s">
        <v>12</v>
      </c>
      <c r="B1" s="14"/>
      <c r="C1" s="14"/>
    </row>
    <row r="2" spans="1:7" x14ac:dyDescent="0.25">
      <c r="A2" s="1" t="s">
        <v>28</v>
      </c>
      <c r="B2" s="2" t="s">
        <v>10</v>
      </c>
      <c r="C2" s="2" t="s">
        <v>11</v>
      </c>
      <c r="D2" s="2" t="s">
        <v>27</v>
      </c>
    </row>
    <row r="3" spans="1:7" x14ac:dyDescent="0.25">
      <c r="A3" s="5">
        <v>43327.513321759259</v>
      </c>
      <c r="B3" s="4">
        <v>1</v>
      </c>
      <c r="C3" s="4">
        <v>8.0931000000000003E-2</v>
      </c>
      <c r="D3" s="4">
        <v>0</v>
      </c>
    </row>
    <row r="4" spans="1:7" x14ac:dyDescent="0.25">
      <c r="A4" s="5">
        <v>43327.516099537039</v>
      </c>
      <c r="B4" s="4">
        <v>90</v>
      </c>
      <c r="C4" s="4">
        <v>0.10417800000000001</v>
      </c>
      <c r="D4" s="4">
        <v>1.9400000000000001E-2</v>
      </c>
    </row>
    <row r="5" spans="1:7" x14ac:dyDescent="0.25">
      <c r="A5" s="5">
        <v>43327.518877314818</v>
      </c>
      <c r="B5" s="4">
        <v>91</v>
      </c>
      <c r="C5" s="4">
        <v>0.13400999999999999</v>
      </c>
      <c r="D5" s="4">
        <v>0.05</v>
      </c>
    </row>
    <row r="6" spans="1:7" x14ac:dyDescent="0.25">
      <c r="A6" s="5">
        <v>43327.521655092591</v>
      </c>
      <c r="B6" s="4">
        <v>92</v>
      </c>
      <c r="C6" s="4">
        <v>0.18080199999999999</v>
      </c>
      <c r="D6" s="4">
        <v>0.1</v>
      </c>
    </row>
    <row r="7" spans="1:7" x14ac:dyDescent="0.25">
      <c r="A7" s="5">
        <v>43327.52443287037</v>
      </c>
      <c r="B7" s="4">
        <v>93</v>
      </c>
      <c r="C7" s="4">
        <v>0.33237499999999998</v>
      </c>
      <c r="D7" s="4">
        <v>0.25</v>
      </c>
    </row>
    <row r="8" spans="1:7" x14ac:dyDescent="0.25">
      <c r="A8" s="5">
        <v>43327.52721064815</v>
      </c>
      <c r="B8" s="4">
        <v>94</v>
      </c>
      <c r="C8" s="4">
        <v>0.58895500000000001</v>
      </c>
      <c r="D8" s="4">
        <v>0.5</v>
      </c>
    </row>
    <row r="9" spans="1:7" x14ac:dyDescent="0.25">
      <c r="A9" s="5">
        <v>43327.529988425929</v>
      </c>
      <c r="B9" s="4">
        <v>95</v>
      </c>
      <c r="C9" s="4">
        <v>0.83214699999999997</v>
      </c>
      <c r="D9" s="4">
        <v>0.75</v>
      </c>
    </row>
    <row r="10" spans="1:7" x14ac:dyDescent="0.25">
      <c r="A10" s="5">
        <v>43327.532766203702</v>
      </c>
      <c r="B10" s="4">
        <v>96</v>
      </c>
      <c r="C10" s="4">
        <v>1.0652870000000001</v>
      </c>
      <c r="D10" s="4">
        <v>1</v>
      </c>
    </row>
    <row r="11" spans="1:7" x14ac:dyDescent="0.25">
      <c r="A11" s="5">
        <v>43327.535543981481</v>
      </c>
      <c r="B11" s="4">
        <v>0</v>
      </c>
      <c r="C11" s="4">
        <v>8.3066000000000001E-2</v>
      </c>
      <c r="D11" s="4">
        <v>0</v>
      </c>
    </row>
    <row r="12" spans="1:7" x14ac:dyDescent="0.25">
      <c r="A12" s="5"/>
    </row>
    <row r="13" spans="1:7" x14ac:dyDescent="0.25">
      <c r="A13" s="1" t="s">
        <v>28</v>
      </c>
      <c r="B13" s="2" t="s">
        <v>13</v>
      </c>
      <c r="C13" s="2" t="s">
        <v>29</v>
      </c>
      <c r="D13" s="4" t="s">
        <v>30</v>
      </c>
      <c r="E13" s="2" t="s">
        <v>26</v>
      </c>
      <c r="F13" s="3" t="s">
        <v>24</v>
      </c>
      <c r="G13" s="2" t="s">
        <v>25</v>
      </c>
    </row>
    <row r="14" spans="1:7" x14ac:dyDescent="0.25">
      <c r="A14" s="5">
        <v>43327.54109953704</v>
      </c>
      <c r="B14" s="4" t="s">
        <v>14</v>
      </c>
      <c r="C14" s="4" t="s">
        <v>31</v>
      </c>
      <c r="D14" s="4">
        <v>18</v>
      </c>
      <c r="E14" s="6">
        <v>43306</v>
      </c>
      <c r="F14" s="4">
        <v>9.6396999999999997E-2</v>
      </c>
      <c r="G14" s="4">
        <f>(1.0025*F14)-0.083</f>
        <v>1.3637992499999987E-2</v>
      </c>
    </row>
    <row r="15" spans="1:7" x14ac:dyDescent="0.25">
      <c r="A15" s="5">
        <v>43327.546655092592</v>
      </c>
      <c r="B15" s="4" t="s">
        <v>15</v>
      </c>
      <c r="C15" s="4" t="s">
        <v>31</v>
      </c>
      <c r="D15" s="4">
        <v>18</v>
      </c>
      <c r="E15" s="6">
        <v>43306</v>
      </c>
      <c r="F15" s="4">
        <v>9.6711000000000005E-2</v>
      </c>
      <c r="G15" s="4">
        <f t="shared" ref="G15:G33" si="0">(1.0025*F15)-0.083</f>
        <v>1.3952777499999999E-2</v>
      </c>
    </row>
    <row r="16" spans="1:7" x14ac:dyDescent="0.25">
      <c r="A16" s="5">
        <v>43327.552210648151</v>
      </c>
      <c r="B16" s="4" t="s">
        <v>16</v>
      </c>
      <c r="C16" s="4" t="s">
        <v>31</v>
      </c>
      <c r="D16" s="4">
        <v>18</v>
      </c>
      <c r="E16" s="6">
        <v>43281</v>
      </c>
      <c r="F16" s="4">
        <v>9.5120999999999997E-2</v>
      </c>
      <c r="G16" s="4">
        <f t="shared" si="0"/>
        <v>1.2358802499999988E-2</v>
      </c>
    </row>
    <row r="17" spans="1:7" x14ac:dyDescent="0.25">
      <c r="A17" s="5">
        <v>43327.55777777778</v>
      </c>
      <c r="B17" s="4" t="s">
        <v>17</v>
      </c>
      <c r="C17" s="4" t="s">
        <v>31</v>
      </c>
      <c r="D17" s="4">
        <v>18</v>
      </c>
      <c r="E17" s="6">
        <v>43285</v>
      </c>
      <c r="F17" s="4">
        <v>9.6553E-2</v>
      </c>
      <c r="G17" s="4">
        <f t="shared" si="0"/>
        <v>1.3794382499999994E-2</v>
      </c>
    </row>
    <row r="18" spans="1:7" x14ac:dyDescent="0.25">
      <c r="A18" s="5">
        <v>43327.563333333332</v>
      </c>
      <c r="B18" s="4" t="s">
        <v>18</v>
      </c>
      <c r="C18" s="4" t="s">
        <v>31</v>
      </c>
      <c r="D18" s="4">
        <v>18</v>
      </c>
      <c r="E18" s="6">
        <v>43285</v>
      </c>
      <c r="F18" s="4">
        <v>9.7188999999999998E-2</v>
      </c>
      <c r="G18" s="4">
        <f t="shared" si="0"/>
        <v>1.4431972499999987E-2</v>
      </c>
    </row>
    <row r="19" spans="1:7" x14ac:dyDescent="0.25">
      <c r="A19" s="5">
        <v>43327.568888888891</v>
      </c>
      <c r="B19" s="4" t="s">
        <v>19</v>
      </c>
      <c r="C19" s="4" t="s">
        <v>31</v>
      </c>
      <c r="D19" s="4">
        <v>18</v>
      </c>
      <c r="E19" s="6">
        <v>43277</v>
      </c>
      <c r="F19" s="4">
        <v>9.7752000000000006E-2</v>
      </c>
      <c r="G19" s="4">
        <f t="shared" si="0"/>
        <v>1.499637999999999E-2</v>
      </c>
    </row>
    <row r="20" spans="1:7" x14ac:dyDescent="0.25">
      <c r="A20" s="5">
        <v>43327.574444444443</v>
      </c>
      <c r="B20" s="4" t="s">
        <v>20</v>
      </c>
      <c r="C20" s="4" t="s">
        <v>31</v>
      </c>
      <c r="D20" s="4">
        <v>18</v>
      </c>
      <c r="E20" s="6">
        <v>43277</v>
      </c>
      <c r="F20" s="4">
        <v>9.7861000000000004E-2</v>
      </c>
      <c r="G20" s="4">
        <f t="shared" si="0"/>
        <v>1.5105652499999997E-2</v>
      </c>
    </row>
    <row r="21" spans="1:7" x14ac:dyDescent="0.25">
      <c r="A21" s="5">
        <v>43327.58</v>
      </c>
      <c r="B21" s="4" t="s">
        <v>21</v>
      </c>
      <c r="C21" s="4" t="s">
        <v>31</v>
      </c>
      <c r="D21" s="4">
        <v>18</v>
      </c>
      <c r="E21" s="6">
        <v>43279</v>
      </c>
      <c r="F21" s="4">
        <v>9.6371999999999999E-2</v>
      </c>
      <c r="G21" s="4">
        <f t="shared" si="0"/>
        <v>1.3612929999999995E-2</v>
      </c>
    </row>
    <row r="22" spans="1:7" x14ac:dyDescent="0.25">
      <c r="A22" s="5">
        <v>43327.588333333333</v>
      </c>
      <c r="B22" s="4" t="s">
        <v>22</v>
      </c>
      <c r="C22" s="4" t="s">
        <v>31</v>
      </c>
      <c r="D22" s="4">
        <v>18</v>
      </c>
      <c r="E22" s="6">
        <v>43279</v>
      </c>
      <c r="F22" s="4">
        <v>9.7272999999999998E-2</v>
      </c>
      <c r="G22" s="4">
        <f t="shared" si="0"/>
        <v>1.4516182499999988E-2</v>
      </c>
    </row>
    <row r="23" spans="1:7" x14ac:dyDescent="0.25">
      <c r="A23" s="5">
        <v>43327.593888888892</v>
      </c>
      <c r="B23" s="4" t="s">
        <v>23</v>
      </c>
      <c r="C23" s="4" t="s">
        <v>31</v>
      </c>
      <c r="D23" s="4">
        <v>18</v>
      </c>
      <c r="E23" s="6">
        <v>43281</v>
      </c>
      <c r="F23" s="4">
        <v>9.8278000000000004E-2</v>
      </c>
      <c r="G23" s="4">
        <f t="shared" si="0"/>
        <v>1.552369499999999E-2</v>
      </c>
    </row>
    <row r="24" spans="1:7" x14ac:dyDescent="0.25">
      <c r="A24" s="5">
        <v>43327.599444444444</v>
      </c>
      <c r="B24" s="4" t="s">
        <v>0</v>
      </c>
      <c r="F24" s="4">
        <v>0.10020900000000001</v>
      </c>
      <c r="G24" s="4">
        <f t="shared" si="0"/>
        <v>1.7459522499999991E-2</v>
      </c>
    </row>
    <row r="25" spans="1:7" x14ac:dyDescent="0.25">
      <c r="A25" s="5">
        <v>43327.605000000003</v>
      </c>
      <c r="B25" s="4" t="s">
        <v>1</v>
      </c>
      <c r="F25" s="4">
        <v>9.8853999999999997E-2</v>
      </c>
      <c r="G25" s="4">
        <f t="shared" si="0"/>
        <v>1.6101134999999989E-2</v>
      </c>
    </row>
    <row r="26" spans="1:7" x14ac:dyDescent="0.25">
      <c r="A26" s="5">
        <v>43327.610567129632</v>
      </c>
      <c r="B26" s="4" t="s">
        <v>2</v>
      </c>
      <c r="F26" s="4">
        <v>0.100566</v>
      </c>
      <c r="G26" s="4">
        <f t="shared" si="0"/>
        <v>1.7817414999999989E-2</v>
      </c>
    </row>
    <row r="27" spans="1:7" x14ac:dyDescent="0.25">
      <c r="A27" s="5">
        <v>43327.616122685184</v>
      </c>
      <c r="B27" s="4" t="s">
        <v>3</v>
      </c>
      <c r="F27" s="4">
        <v>9.7616999999999995E-2</v>
      </c>
      <c r="G27" s="4">
        <f t="shared" si="0"/>
        <v>1.4861042499999991E-2</v>
      </c>
    </row>
    <row r="28" spans="1:7" x14ac:dyDescent="0.25">
      <c r="A28" s="5">
        <v>43327.621678240743</v>
      </c>
      <c r="B28" s="4" t="s">
        <v>4</v>
      </c>
      <c r="F28" s="4">
        <v>9.8663000000000001E-2</v>
      </c>
      <c r="G28" s="4">
        <f t="shared" si="0"/>
        <v>1.5909657499999993E-2</v>
      </c>
    </row>
    <row r="29" spans="1:7" x14ac:dyDescent="0.25">
      <c r="A29" s="5">
        <v>43327.627233796295</v>
      </c>
      <c r="B29" s="4" t="s">
        <v>5</v>
      </c>
      <c r="F29" s="4">
        <v>9.6565999999999999E-2</v>
      </c>
      <c r="G29" s="4">
        <f t="shared" si="0"/>
        <v>1.380741499999999E-2</v>
      </c>
    </row>
    <row r="30" spans="1:7" x14ac:dyDescent="0.25">
      <c r="A30" s="5">
        <v>43327.632789351854</v>
      </c>
      <c r="B30" s="4" t="s">
        <v>6</v>
      </c>
      <c r="F30" s="4">
        <v>0.103354</v>
      </c>
      <c r="G30" s="4">
        <f t="shared" si="0"/>
        <v>2.0612384999999997E-2</v>
      </c>
    </row>
    <row r="31" spans="1:7" x14ac:dyDescent="0.25">
      <c r="A31" s="5">
        <v>43327.638344907406</v>
      </c>
      <c r="B31" s="4" t="s">
        <v>7</v>
      </c>
      <c r="F31" s="4">
        <v>0.105784</v>
      </c>
      <c r="G31" s="4">
        <f t="shared" si="0"/>
        <v>2.3048459999999993E-2</v>
      </c>
    </row>
    <row r="32" spans="1:7" x14ac:dyDescent="0.25">
      <c r="A32" s="5">
        <v>43327.646678240744</v>
      </c>
      <c r="B32" s="4" t="s">
        <v>8</v>
      </c>
      <c r="F32" s="4">
        <v>0.10673000000000001</v>
      </c>
      <c r="G32" s="4">
        <f t="shared" si="0"/>
        <v>2.3996824999999999E-2</v>
      </c>
    </row>
    <row r="33" spans="1:7" x14ac:dyDescent="0.25">
      <c r="A33" s="5">
        <v>43327.652233796296</v>
      </c>
      <c r="B33" s="4" t="s">
        <v>9</v>
      </c>
      <c r="F33" s="4">
        <v>0.10907699999999999</v>
      </c>
      <c r="G33" s="4">
        <f t="shared" si="0"/>
        <v>2.634969249999998E-2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J9" sqref="J9"/>
    </sheetView>
  </sheetViews>
  <sheetFormatPr defaultColWidth="15" defaultRowHeight="12.75" x14ac:dyDescent="0.2"/>
  <cols>
    <col min="1" max="1" width="14.42578125" style="7" bestFit="1" customWidth="1"/>
    <col min="2" max="2" width="8" style="7" bestFit="1" customWidth="1"/>
    <col min="3" max="3" width="9" style="7" bestFit="1" customWidth="1"/>
    <col min="4" max="4" width="7" style="7" bestFit="1" customWidth="1"/>
    <col min="5" max="5" width="12.7109375" style="7" bestFit="1" customWidth="1"/>
    <col min="6" max="7" width="9" style="7" bestFit="1" customWidth="1"/>
    <col min="8" max="8" width="18.5703125" style="7" bestFit="1" customWidth="1"/>
    <col min="9" max="9" width="12.7109375" style="7" bestFit="1" customWidth="1"/>
    <col min="10" max="10" width="11.28515625" style="7" bestFit="1" customWidth="1"/>
    <col min="11" max="16384" width="15" style="7"/>
  </cols>
  <sheetData>
    <row r="1" spans="1:8" x14ac:dyDescent="0.2">
      <c r="A1" s="15" t="s">
        <v>38</v>
      </c>
      <c r="B1" s="15"/>
      <c r="C1" s="15"/>
      <c r="D1" s="15"/>
      <c r="E1" s="15"/>
      <c r="F1" s="15"/>
      <c r="G1" s="15"/>
    </row>
    <row r="2" spans="1:8" x14ac:dyDescent="0.2">
      <c r="D2" s="8" t="s">
        <v>33</v>
      </c>
    </row>
    <row r="3" spans="1:8" x14ac:dyDescent="0.2">
      <c r="A3" s="9" t="s">
        <v>28</v>
      </c>
      <c r="B3" s="8" t="s">
        <v>10</v>
      </c>
      <c r="C3" s="8" t="s">
        <v>11</v>
      </c>
      <c r="D3" s="8" t="s">
        <v>34</v>
      </c>
    </row>
    <row r="4" spans="1:8" x14ac:dyDescent="0.2">
      <c r="A4" s="10">
        <v>43327.513321759259</v>
      </c>
      <c r="B4" s="7">
        <v>1</v>
      </c>
      <c r="C4" s="7">
        <v>8.0931000000000003E-2</v>
      </c>
      <c r="D4" s="7">
        <v>0</v>
      </c>
    </row>
    <row r="5" spans="1:8" x14ac:dyDescent="0.2">
      <c r="A5" s="10">
        <v>43327.516099537039</v>
      </c>
      <c r="B5" s="7">
        <v>90</v>
      </c>
      <c r="C5" s="7">
        <v>0.10417800000000001</v>
      </c>
      <c r="D5" s="7">
        <v>1.9400000000000001E-2</v>
      </c>
    </row>
    <row r="6" spans="1:8" x14ac:dyDescent="0.2">
      <c r="A6" s="10">
        <v>43327.518877314818</v>
      </c>
      <c r="B6" s="7">
        <v>91</v>
      </c>
      <c r="C6" s="7">
        <v>0.13400999999999999</v>
      </c>
      <c r="D6" s="7">
        <v>0.05</v>
      </c>
    </row>
    <row r="7" spans="1:8" x14ac:dyDescent="0.2">
      <c r="A7" s="10">
        <v>43327.521655092591</v>
      </c>
      <c r="B7" s="7">
        <v>92</v>
      </c>
      <c r="C7" s="7">
        <v>0.18080199999999999</v>
      </c>
      <c r="D7" s="7">
        <v>0.1</v>
      </c>
    </row>
    <row r="8" spans="1:8" x14ac:dyDescent="0.2">
      <c r="A8" s="10">
        <v>43327.52443287037</v>
      </c>
      <c r="B8" s="7">
        <v>93</v>
      </c>
      <c r="C8" s="7">
        <v>0.33237499999999998</v>
      </c>
      <c r="D8" s="7">
        <v>0.25</v>
      </c>
    </row>
    <row r="9" spans="1:8" x14ac:dyDescent="0.2">
      <c r="A9" s="10">
        <v>43327.52721064815</v>
      </c>
      <c r="B9" s="7">
        <v>94</v>
      </c>
      <c r="C9" s="7">
        <v>0.58895500000000001</v>
      </c>
      <c r="D9" s="7">
        <v>0.5</v>
      </c>
    </row>
    <row r="10" spans="1:8" x14ac:dyDescent="0.2">
      <c r="A10" s="10">
        <v>43327.529988425929</v>
      </c>
      <c r="B10" s="7">
        <v>95</v>
      </c>
      <c r="C10" s="7">
        <v>0.83214699999999997</v>
      </c>
      <c r="D10" s="7">
        <v>0.75</v>
      </c>
    </row>
    <row r="11" spans="1:8" x14ac:dyDescent="0.2">
      <c r="A11" s="10">
        <v>43327.532766203702</v>
      </c>
      <c r="B11" s="7">
        <v>96</v>
      </c>
      <c r="C11" s="7">
        <v>1.0652870000000001</v>
      </c>
      <c r="D11" s="7">
        <v>1</v>
      </c>
    </row>
    <row r="12" spans="1:8" x14ac:dyDescent="0.2">
      <c r="A12" s="10">
        <v>43327.535543981481</v>
      </c>
      <c r="B12" s="7">
        <v>0</v>
      </c>
      <c r="C12" s="7">
        <v>8.3066000000000001E-2</v>
      </c>
      <c r="D12" s="7">
        <v>0</v>
      </c>
    </row>
    <row r="13" spans="1:8" x14ac:dyDescent="0.2">
      <c r="A13" s="10"/>
    </row>
    <row r="14" spans="1:8" s="8" customFormat="1" x14ac:dyDescent="0.2">
      <c r="A14" s="16"/>
      <c r="H14" s="8" t="s">
        <v>36</v>
      </c>
    </row>
    <row r="15" spans="1:8" s="8" customFormat="1" x14ac:dyDescent="0.2">
      <c r="A15" s="16"/>
      <c r="G15" s="8" t="s">
        <v>35</v>
      </c>
      <c r="H15" s="8" t="s">
        <v>37</v>
      </c>
    </row>
    <row r="16" spans="1:8" x14ac:dyDescent="0.2">
      <c r="A16" s="9" t="s">
        <v>28</v>
      </c>
      <c r="B16" s="8" t="s">
        <v>32</v>
      </c>
      <c r="C16" s="8" t="s">
        <v>29</v>
      </c>
      <c r="D16" s="8" t="s">
        <v>30</v>
      </c>
      <c r="E16" s="8" t="s">
        <v>26</v>
      </c>
      <c r="F16" s="11" t="s">
        <v>11</v>
      </c>
      <c r="G16" s="8" t="s">
        <v>34</v>
      </c>
      <c r="H16" s="8" t="s">
        <v>34</v>
      </c>
    </row>
    <row r="17" spans="1:8" x14ac:dyDescent="0.2">
      <c r="A17" s="10">
        <v>43327.54109953704</v>
      </c>
      <c r="B17" s="7" t="s">
        <v>14</v>
      </c>
      <c r="C17" s="7" t="s">
        <v>31</v>
      </c>
      <c r="D17" s="7">
        <v>18</v>
      </c>
      <c r="E17" s="12">
        <v>43306</v>
      </c>
      <c r="F17" s="7">
        <v>9.6396999999999997E-2</v>
      </c>
      <c r="G17" s="13">
        <f>(1.0025*F17)-0.083</f>
        <v>1.3637992499999987E-2</v>
      </c>
      <c r="H17" s="13">
        <f>(G17-0.025)*(39/40)</f>
        <v>-1.1077957312500013E-2</v>
      </c>
    </row>
    <row r="18" spans="1:8" x14ac:dyDescent="0.2">
      <c r="A18" s="10">
        <v>43327.546655092592</v>
      </c>
      <c r="B18" s="7" t="s">
        <v>15</v>
      </c>
      <c r="C18" s="7" t="s">
        <v>31</v>
      </c>
      <c r="D18" s="7">
        <v>18</v>
      </c>
      <c r="E18" s="12">
        <v>43306</v>
      </c>
      <c r="F18" s="7">
        <v>9.6711000000000005E-2</v>
      </c>
      <c r="G18" s="13">
        <f t="shared" ref="G18:G26" si="0">(1.0025*F18)-0.083</f>
        <v>1.3952777499999999E-2</v>
      </c>
      <c r="H18" s="13">
        <f>(G18-0.025)*(39/40)</f>
        <v>-1.0771041937500002E-2</v>
      </c>
    </row>
    <row r="19" spans="1:8" x14ac:dyDescent="0.2">
      <c r="A19" s="10">
        <v>43327.552210648151</v>
      </c>
      <c r="B19" s="7" t="s">
        <v>16</v>
      </c>
      <c r="C19" s="7" t="s">
        <v>31</v>
      </c>
      <c r="D19" s="7">
        <v>18</v>
      </c>
      <c r="E19" s="12">
        <v>43281</v>
      </c>
      <c r="F19" s="7">
        <v>9.5120999999999997E-2</v>
      </c>
      <c r="G19" s="13">
        <f t="shared" si="0"/>
        <v>1.2358802499999988E-2</v>
      </c>
      <c r="H19" s="13">
        <f t="shared" ref="H19:H26" si="1">(G19-0.025)*(39/40)</f>
        <v>-1.2325167562500013E-2</v>
      </c>
    </row>
    <row r="20" spans="1:8" x14ac:dyDescent="0.2">
      <c r="A20" s="10">
        <v>43327.55777777778</v>
      </c>
      <c r="B20" s="7" t="s">
        <v>17</v>
      </c>
      <c r="C20" s="7" t="s">
        <v>31</v>
      </c>
      <c r="D20" s="7">
        <v>18</v>
      </c>
      <c r="E20" s="12">
        <v>43285</v>
      </c>
      <c r="F20" s="7">
        <v>9.6553E-2</v>
      </c>
      <c r="G20" s="13">
        <f t="shared" si="0"/>
        <v>1.3794382499999994E-2</v>
      </c>
      <c r="H20" s="13">
        <f t="shared" si="1"/>
        <v>-1.0925477062500008E-2</v>
      </c>
    </row>
    <row r="21" spans="1:8" x14ac:dyDescent="0.2">
      <c r="A21" s="10">
        <v>43327.563333333332</v>
      </c>
      <c r="B21" s="7" t="s">
        <v>18</v>
      </c>
      <c r="C21" s="7" t="s">
        <v>31</v>
      </c>
      <c r="D21" s="7">
        <v>18</v>
      </c>
      <c r="E21" s="12">
        <v>43285</v>
      </c>
      <c r="F21" s="7">
        <v>9.7188999999999998E-2</v>
      </c>
      <c r="G21" s="13">
        <f t="shared" si="0"/>
        <v>1.4431972499999987E-2</v>
      </c>
      <c r="H21" s="13">
        <f t="shared" si="1"/>
        <v>-1.0303826812500014E-2</v>
      </c>
    </row>
    <row r="22" spans="1:8" x14ac:dyDescent="0.2">
      <c r="A22" s="10">
        <v>43327.568888888891</v>
      </c>
      <c r="B22" s="7" t="s">
        <v>19</v>
      </c>
      <c r="C22" s="7" t="s">
        <v>31</v>
      </c>
      <c r="D22" s="7">
        <v>18</v>
      </c>
      <c r="E22" s="12">
        <v>43277</v>
      </c>
      <c r="F22" s="7">
        <v>9.7752000000000006E-2</v>
      </c>
      <c r="G22" s="13">
        <f t="shared" si="0"/>
        <v>1.499637999999999E-2</v>
      </c>
      <c r="H22" s="13">
        <f t="shared" si="1"/>
        <v>-9.7535295000000105E-3</v>
      </c>
    </row>
    <row r="23" spans="1:8" x14ac:dyDescent="0.2">
      <c r="A23" s="10">
        <v>43327.574444444443</v>
      </c>
      <c r="B23" s="7" t="s">
        <v>20</v>
      </c>
      <c r="C23" s="7" t="s">
        <v>31</v>
      </c>
      <c r="D23" s="7">
        <v>18</v>
      </c>
      <c r="E23" s="12">
        <v>43277</v>
      </c>
      <c r="F23" s="7">
        <v>9.7861000000000004E-2</v>
      </c>
      <c r="G23" s="13">
        <f t="shared" si="0"/>
        <v>1.5105652499999997E-2</v>
      </c>
      <c r="H23" s="13">
        <f t="shared" si="1"/>
        <v>-9.6469888125000035E-3</v>
      </c>
    </row>
    <row r="24" spans="1:8" x14ac:dyDescent="0.2">
      <c r="A24" s="10">
        <v>43327.58</v>
      </c>
      <c r="B24" s="7" t="s">
        <v>21</v>
      </c>
      <c r="C24" s="7" t="s">
        <v>31</v>
      </c>
      <c r="D24" s="7">
        <v>18</v>
      </c>
      <c r="E24" s="12">
        <v>43279</v>
      </c>
      <c r="F24" s="7">
        <v>9.6371999999999999E-2</v>
      </c>
      <c r="G24" s="13">
        <f t="shared" si="0"/>
        <v>1.3612929999999995E-2</v>
      </c>
      <c r="H24" s="13">
        <f t="shared" si="1"/>
        <v>-1.1102393250000005E-2</v>
      </c>
    </row>
    <row r="25" spans="1:8" x14ac:dyDescent="0.2">
      <c r="A25" s="10">
        <v>43327.588333333333</v>
      </c>
      <c r="B25" s="7" t="s">
        <v>22</v>
      </c>
      <c r="C25" s="7" t="s">
        <v>31</v>
      </c>
      <c r="D25" s="7">
        <v>18</v>
      </c>
      <c r="E25" s="12">
        <v>43279</v>
      </c>
      <c r="F25" s="7">
        <v>9.7272999999999998E-2</v>
      </c>
      <c r="G25" s="13">
        <f t="shared" si="0"/>
        <v>1.4516182499999988E-2</v>
      </c>
      <c r="H25" s="13">
        <f t="shared" si="1"/>
        <v>-1.0221722062500013E-2</v>
      </c>
    </row>
    <row r="26" spans="1:8" x14ac:dyDescent="0.2">
      <c r="A26" s="10">
        <v>43327.593888888892</v>
      </c>
      <c r="B26" s="7" t="s">
        <v>23</v>
      </c>
      <c r="C26" s="7" t="s">
        <v>31</v>
      </c>
      <c r="D26" s="7">
        <v>18</v>
      </c>
      <c r="E26" s="12">
        <v>43281</v>
      </c>
      <c r="F26" s="7">
        <v>9.8278000000000004E-2</v>
      </c>
      <c r="G26" s="13">
        <f t="shared" si="0"/>
        <v>1.552369499999999E-2</v>
      </c>
      <c r="H26" s="13">
        <f t="shared" si="1"/>
        <v>-9.2393973750000101E-3</v>
      </c>
    </row>
    <row r="27" spans="1:8" x14ac:dyDescent="0.2">
      <c r="A27" s="10"/>
    </row>
    <row r="28" spans="1:8" x14ac:dyDescent="0.2">
      <c r="A28" s="10"/>
    </row>
    <row r="29" spans="1:8" x14ac:dyDescent="0.2">
      <c r="A29" s="10"/>
    </row>
    <row r="30" spans="1:8" x14ac:dyDescent="0.2">
      <c r="A30" s="10"/>
    </row>
    <row r="31" spans="1:8" x14ac:dyDescent="0.2">
      <c r="A31" s="10"/>
    </row>
    <row r="32" spans="1:8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</sheetData>
  <mergeCells count="1">
    <mergeCell ref="A1:G1"/>
  </mergeCells>
  <pageMargins left="0.25" right="0.25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cp:lastPrinted>2018-09-28T21:33:49Z</cp:lastPrinted>
  <dcterms:created xsi:type="dcterms:W3CDTF">2018-09-27T16:38:27Z</dcterms:created>
  <dcterms:modified xsi:type="dcterms:W3CDTF">2018-10-01T16:50:58Z</dcterms:modified>
</cp:coreProperties>
</file>