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"/>
    </mc:Choice>
  </mc:AlternateContent>
  <bookViews>
    <workbookView xWindow="0" yWindow="0" windowWidth="19200" windowHeight="11460" activeTab="1"/>
  </bookViews>
  <sheets>
    <sheet name="all" sheetId="1" r:id="rId1"/>
    <sheet name="MyData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18" i="3"/>
  <c r="H17" i="3"/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4" i="1"/>
</calcChain>
</file>

<file path=xl/sharedStrings.xml><?xml version="1.0" encoding="utf-8"?>
<sst xmlns="http://schemas.openxmlformats.org/spreadsheetml/2006/main" count="184" uniqueCount="45">
  <si>
    <t>Canyon Unlined 6oct17</t>
  </si>
  <si>
    <t>Canyon Lined 6oct17</t>
  </si>
  <si>
    <t>Boylston Lined 10oct17</t>
  </si>
  <si>
    <t>Mohar Unlined 2oct17</t>
  </si>
  <si>
    <t>Boylston Unlined 10oct17</t>
  </si>
  <si>
    <t>Mohar Lined 2oct17</t>
  </si>
  <si>
    <t>Satus Drain US 11oct17</t>
  </si>
  <si>
    <t>Above Moxee 11oct17</t>
  </si>
  <si>
    <t>Below Roza 2 11oct17</t>
  </si>
  <si>
    <t>Below Moxee 11oct17</t>
  </si>
  <si>
    <t>Granger Dr DS 11oct17</t>
  </si>
  <si>
    <t>Above Ahtanum 11oct17</t>
  </si>
  <si>
    <t>Satus Dr DS 11oct17</t>
  </si>
  <si>
    <t>Below Ahtanum 11oct17</t>
  </si>
  <si>
    <t>Above Roza 2 11oct17</t>
  </si>
  <si>
    <t>Standard</t>
  </si>
  <si>
    <t>abs</t>
  </si>
  <si>
    <t>mg N/L (target)</t>
  </si>
  <si>
    <t>Ammonia-N 2 (Water) in mg N/L</t>
  </si>
  <si>
    <t>Sample stream</t>
  </si>
  <si>
    <t>Collection date</t>
  </si>
  <si>
    <t>Reacted abs</t>
  </si>
  <si>
    <t>mg N/L (calculated)</t>
  </si>
  <si>
    <t>Run Time</t>
  </si>
  <si>
    <t>IR</t>
  </si>
  <si>
    <t>Fall</t>
  </si>
  <si>
    <t>JA</t>
  </si>
  <si>
    <t>HU</t>
  </si>
  <si>
    <t>SW</t>
  </si>
  <si>
    <t>HO</t>
  </si>
  <si>
    <t>FR</t>
  </si>
  <si>
    <t>FI</t>
  </si>
  <si>
    <t>MI</t>
  </si>
  <si>
    <t>ST</t>
  </si>
  <si>
    <t>BL</t>
  </si>
  <si>
    <t>Season</t>
  </si>
  <si>
    <t>Yr</t>
  </si>
  <si>
    <t>Sum</t>
  </si>
  <si>
    <t>Subtract .025mg dope</t>
  </si>
  <si>
    <t>mg N/L</t>
  </si>
  <si>
    <t>Target</t>
  </si>
  <si>
    <t>Calculated</t>
  </si>
  <si>
    <t>Sample</t>
  </si>
  <si>
    <t>Subtract 39/40 dilution</t>
  </si>
  <si>
    <t>Ammonia-N 2 (Water), Range=0.02-2.0, Detection limit=0.008 mg N/L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</si>
</sst>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\ h:mm;@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2" fontId="0" fillId="0" borderId="0" xfId="0" applyNumberFormat="1" applyFont="1" applyAlignment="1">
      <alignment horizontal="left"/>
    </xf>
    <xf numFmtId="0" fontId="0" fillId="0" borderId="0" xfId="0" applyFont="1"/>
    <xf numFmtId="15" fontId="0" fillId="0" borderId="0" xfId="0" applyNumberFormat="1" applyFont="1"/>
    <xf numFmtId="15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2" fillId="0" borderId="0" xfId="0" applyFont="1"/>
    <xf numFmtId="15" fontId="2" fillId="0" borderId="0" xfId="0" applyNumberFormat="1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914532528094184E-2"/>
                  <c:y val="0.23521069916511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0.000000</c:formatCode>
                <c:ptCount val="5"/>
                <c:pt idx="0">
                  <c:v>5.9859000000000002E-2</c:v>
                </c:pt>
                <c:pt idx="1">
                  <c:v>8.4744E-2</c:v>
                </c:pt>
                <c:pt idx="2">
                  <c:v>0.11303199999999999</c:v>
                </c:pt>
                <c:pt idx="3">
                  <c:v>0.16364600000000001</c:v>
                </c:pt>
                <c:pt idx="4">
                  <c:v>0.32115300000000002</c:v>
                </c:pt>
              </c:numCache>
            </c:numRef>
          </c:xVal>
          <c:yVal>
            <c:numRef>
              <c:f>all!$D$3:$D$7</c:f>
              <c:numCache>
                <c:formatCode>0.0000</c:formatCode>
                <c:ptCount val="5"/>
                <c:pt idx="0">
                  <c:v>0</c:v>
                </c:pt>
                <c:pt idx="1">
                  <c:v>1.9400000000000001E-2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B-4A20-B8F4-7E7EFAFC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5026674297291"/>
                  <c:y val="4.9485774278215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914532528094184E-2"/>
                  <c:y val="0.23521069916511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0.000000</c:formatCode>
                <c:ptCount val="5"/>
                <c:pt idx="0">
                  <c:v>5.9859000000000002E-2</c:v>
                </c:pt>
                <c:pt idx="1">
                  <c:v>8.4744E-2</c:v>
                </c:pt>
                <c:pt idx="2">
                  <c:v>0.11303199999999999</c:v>
                </c:pt>
                <c:pt idx="3">
                  <c:v>0.16364600000000001</c:v>
                </c:pt>
                <c:pt idx="4">
                  <c:v>0.32115300000000002</c:v>
                </c:pt>
              </c:numCache>
            </c:numRef>
          </c:xVal>
          <c:yVal>
            <c:numRef>
              <c:f>all!$D$3:$D$7</c:f>
              <c:numCache>
                <c:formatCode>0.0000</c:formatCode>
                <c:ptCount val="5"/>
                <c:pt idx="0">
                  <c:v>0</c:v>
                </c:pt>
                <c:pt idx="1">
                  <c:v>1.9400000000000001E-2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0-424E-BE20-3BC2463C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133350</xdr:rowOff>
    </xdr:from>
    <xdr:to>
      <xdr:col>8</xdr:col>
      <xdr:colOff>285750</xdr:colOff>
      <xdr:row>10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38100</xdr:rowOff>
    </xdr:from>
    <xdr:to>
      <xdr:col>7</xdr:col>
      <xdr:colOff>1181099</xdr:colOff>
      <xdr:row>12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>
      <selection sqref="A1:XFD1048576"/>
    </sheetView>
  </sheetViews>
  <sheetFormatPr defaultRowHeight="15" x14ac:dyDescent="0.25"/>
  <cols>
    <col min="1" max="1" width="15.85546875" style="4" bestFit="1" customWidth="1"/>
    <col min="2" max="2" width="23.7109375" style="4" bestFit="1" customWidth="1"/>
    <col min="3" max="3" width="12.5703125" style="4" customWidth="1"/>
    <col min="4" max="5" width="14.5703125" style="4" bestFit="1" customWidth="1"/>
    <col min="6" max="6" width="11.5703125" style="4" bestFit="1" customWidth="1"/>
    <col min="7" max="7" width="18.42578125" style="4" bestFit="1" customWidth="1"/>
    <col min="8" max="8" width="3.85546875" style="4" bestFit="1" customWidth="1"/>
    <col min="9" max="9" width="8.42578125" style="4" bestFit="1" customWidth="1"/>
    <col min="10" max="10" width="10" style="4" bestFit="1" customWidth="1"/>
    <col min="11" max="16384" width="9.140625" style="4"/>
  </cols>
  <sheetData>
    <row r="1" spans="1:11" x14ac:dyDescent="0.25">
      <c r="A1" s="25" t="s">
        <v>18</v>
      </c>
      <c r="B1" s="25"/>
      <c r="C1" s="25"/>
      <c r="D1" s="25"/>
      <c r="E1" s="25"/>
    </row>
    <row r="2" spans="1:11" s="2" customFormat="1" x14ac:dyDescent="0.25">
      <c r="A2" s="1" t="s">
        <v>23</v>
      </c>
      <c r="B2" s="2" t="s">
        <v>15</v>
      </c>
      <c r="C2" s="2" t="s">
        <v>16</v>
      </c>
      <c r="D2" s="2" t="s">
        <v>17</v>
      </c>
      <c r="I2" s="4"/>
      <c r="J2" s="4"/>
      <c r="K2" s="4"/>
    </row>
    <row r="3" spans="1:11" x14ac:dyDescent="0.25">
      <c r="A3" s="6">
        <v>43083.680856481478</v>
      </c>
      <c r="B3" s="11">
        <v>1</v>
      </c>
      <c r="C3" s="13">
        <v>5.9859000000000002E-2</v>
      </c>
      <c r="D3" s="12">
        <v>0</v>
      </c>
      <c r="E3" s="10"/>
    </row>
    <row r="4" spans="1:11" x14ac:dyDescent="0.25">
      <c r="A4" s="6">
        <v>43083.683634259258</v>
      </c>
      <c r="B4" s="11">
        <v>90</v>
      </c>
      <c r="C4" s="13">
        <v>8.4744E-2</v>
      </c>
      <c r="D4" s="12">
        <v>1.9400000000000001E-2</v>
      </c>
      <c r="E4" s="10"/>
    </row>
    <row r="5" spans="1:11" x14ac:dyDescent="0.25">
      <c r="A5" s="6">
        <v>43083.686412037037</v>
      </c>
      <c r="B5" s="11">
        <v>91</v>
      </c>
      <c r="C5" s="13">
        <v>0.11303199999999999</v>
      </c>
      <c r="D5" s="12">
        <v>0.05</v>
      </c>
      <c r="E5" s="10"/>
    </row>
    <row r="6" spans="1:11" x14ac:dyDescent="0.25">
      <c r="A6" s="6">
        <v>43083.689189814817</v>
      </c>
      <c r="B6" s="11">
        <v>92</v>
      </c>
      <c r="C6" s="13">
        <v>0.16364600000000001</v>
      </c>
      <c r="D6" s="12">
        <v>0.1</v>
      </c>
      <c r="E6" s="10"/>
    </row>
    <row r="7" spans="1:11" x14ac:dyDescent="0.25">
      <c r="A7" s="6">
        <v>43083.691967592589</v>
      </c>
      <c r="B7" s="11">
        <v>93</v>
      </c>
      <c r="C7" s="13">
        <v>0.32115300000000002</v>
      </c>
      <c r="D7" s="12">
        <v>0.25</v>
      </c>
      <c r="E7" s="10"/>
    </row>
    <row r="8" spans="1:11" x14ac:dyDescent="0.25">
      <c r="A8" s="6">
        <v>43083.694745370369</v>
      </c>
      <c r="B8" s="11">
        <v>94</v>
      </c>
      <c r="C8" s="13">
        <v>0.59262999999999999</v>
      </c>
      <c r="D8" s="12">
        <v>0.5</v>
      </c>
      <c r="E8" s="10"/>
    </row>
    <row r="9" spans="1:11" x14ac:dyDescent="0.25">
      <c r="A9" s="6">
        <v>43083.697523148148</v>
      </c>
      <c r="B9" s="11">
        <v>95</v>
      </c>
      <c r="C9" s="13">
        <v>0.83968299999999996</v>
      </c>
      <c r="D9" s="12">
        <v>0.75</v>
      </c>
      <c r="E9" s="10"/>
    </row>
    <row r="10" spans="1:11" x14ac:dyDescent="0.25">
      <c r="A10" s="6">
        <v>43083.700300925928</v>
      </c>
      <c r="B10" s="11">
        <v>96</v>
      </c>
      <c r="C10" s="13">
        <v>1.068343</v>
      </c>
      <c r="D10" s="12">
        <v>1</v>
      </c>
      <c r="E10" s="10"/>
    </row>
    <row r="11" spans="1:11" x14ac:dyDescent="0.25">
      <c r="A11" s="6">
        <v>43083.7030787037</v>
      </c>
      <c r="B11" s="11">
        <v>0</v>
      </c>
      <c r="C11" s="13">
        <v>6.1688E-2</v>
      </c>
      <c r="D11" s="12">
        <v>0</v>
      </c>
      <c r="E11" s="10"/>
    </row>
    <row r="12" spans="1:11" x14ac:dyDescent="0.25">
      <c r="A12" s="6"/>
    </row>
    <row r="13" spans="1:11" x14ac:dyDescent="0.25">
      <c r="A13" s="1" t="s">
        <v>23</v>
      </c>
      <c r="B13" s="2" t="s">
        <v>19</v>
      </c>
      <c r="C13" s="2" t="s">
        <v>35</v>
      </c>
      <c r="D13" s="2" t="s">
        <v>36</v>
      </c>
      <c r="E13" s="2" t="s">
        <v>20</v>
      </c>
      <c r="F13" s="3" t="s">
        <v>21</v>
      </c>
      <c r="G13" s="2" t="s">
        <v>22</v>
      </c>
    </row>
    <row r="14" spans="1:11" x14ac:dyDescent="0.25">
      <c r="A14" s="6">
        <v>43083.708634259259</v>
      </c>
      <c r="B14" s="4" t="s">
        <v>24</v>
      </c>
      <c r="C14" s="7" t="s">
        <v>25</v>
      </c>
      <c r="D14" s="4">
        <v>17</v>
      </c>
      <c r="E14" s="8">
        <v>43049</v>
      </c>
      <c r="F14" s="4">
        <v>7.0118E-2</v>
      </c>
      <c r="G14" s="4">
        <f>(0.9642*F14)-0.0593</f>
        <v>8.3077755999999905E-3</v>
      </c>
    </row>
    <row r="15" spans="1:11" x14ac:dyDescent="0.25">
      <c r="A15" s="6">
        <v>43083.714189814818</v>
      </c>
      <c r="B15" s="4" t="s">
        <v>26</v>
      </c>
      <c r="C15" s="7" t="s">
        <v>25</v>
      </c>
      <c r="D15" s="4">
        <v>17</v>
      </c>
      <c r="E15" s="8">
        <v>43046</v>
      </c>
      <c r="F15" s="4">
        <v>7.0951E-2</v>
      </c>
      <c r="G15" s="4">
        <f t="shared" ref="G15:G48" si="0">(0.9642*F15)-0.0593</f>
        <v>9.1109542000000002E-3</v>
      </c>
    </row>
    <row r="16" spans="1:11" x14ac:dyDescent="0.25">
      <c r="A16" s="6">
        <v>43083.71974537037</v>
      </c>
      <c r="B16" s="4" t="s">
        <v>27</v>
      </c>
      <c r="C16" s="7" t="s">
        <v>25</v>
      </c>
      <c r="D16" s="4">
        <v>17</v>
      </c>
      <c r="E16" s="8">
        <v>43051</v>
      </c>
      <c r="F16" s="4">
        <v>7.0274000000000003E-2</v>
      </c>
      <c r="G16" s="4">
        <f t="shared" si="0"/>
        <v>8.4581907999999942E-3</v>
      </c>
    </row>
    <row r="17" spans="1:7" x14ac:dyDescent="0.25">
      <c r="A17" s="6">
        <v>43083.725300925929</v>
      </c>
      <c r="B17" s="4" t="s">
        <v>28</v>
      </c>
      <c r="C17" s="7" t="s">
        <v>37</v>
      </c>
      <c r="D17" s="4">
        <v>17</v>
      </c>
      <c r="E17" s="8">
        <v>42939</v>
      </c>
      <c r="F17" s="4">
        <v>7.4423000000000003E-2</v>
      </c>
      <c r="G17" s="4">
        <f t="shared" si="0"/>
        <v>1.24586566E-2</v>
      </c>
    </row>
    <row r="18" spans="1:7" x14ac:dyDescent="0.25">
      <c r="A18" s="6">
        <v>43083.730868055558</v>
      </c>
      <c r="B18" s="4" t="s">
        <v>26</v>
      </c>
      <c r="C18" s="7" t="s">
        <v>37</v>
      </c>
      <c r="D18" s="4">
        <v>17</v>
      </c>
      <c r="E18" s="8">
        <v>42939</v>
      </c>
      <c r="F18" s="4">
        <v>6.9402000000000005E-2</v>
      </c>
      <c r="G18" s="4">
        <f t="shared" si="0"/>
        <v>7.6174084000000045E-3</v>
      </c>
    </row>
    <row r="19" spans="1:7" x14ac:dyDescent="0.25">
      <c r="A19" s="6">
        <v>43083.73642361111</v>
      </c>
      <c r="B19" s="4" t="s">
        <v>24</v>
      </c>
      <c r="C19" s="7" t="s">
        <v>37</v>
      </c>
      <c r="D19" s="4">
        <v>17</v>
      </c>
      <c r="E19" s="8">
        <v>42937</v>
      </c>
      <c r="F19" s="4">
        <v>6.9211999999999996E-2</v>
      </c>
      <c r="G19" s="4">
        <f t="shared" si="0"/>
        <v>7.4342103999999951E-3</v>
      </c>
    </row>
    <row r="20" spans="1:7" x14ac:dyDescent="0.25">
      <c r="A20" s="6">
        <v>43083.741979166669</v>
      </c>
      <c r="B20" s="4" t="s">
        <v>29</v>
      </c>
      <c r="C20" s="7" t="s">
        <v>37</v>
      </c>
      <c r="D20" s="4">
        <v>17</v>
      </c>
      <c r="E20" s="8">
        <v>42935</v>
      </c>
      <c r="F20" s="4">
        <v>7.1254999999999999E-2</v>
      </c>
      <c r="G20" s="4">
        <f t="shared" si="0"/>
        <v>9.404070999999993E-3</v>
      </c>
    </row>
    <row r="21" spans="1:7" x14ac:dyDescent="0.25">
      <c r="A21" s="6">
        <v>43083.747534722221</v>
      </c>
      <c r="B21" s="4" t="s">
        <v>30</v>
      </c>
      <c r="C21" s="7" t="s">
        <v>25</v>
      </c>
      <c r="D21" s="4">
        <v>17</v>
      </c>
      <c r="E21" s="8">
        <v>43055</v>
      </c>
      <c r="F21" s="4">
        <v>6.9902000000000006E-2</v>
      </c>
      <c r="G21" s="4">
        <f t="shared" si="0"/>
        <v>8.0995084000000037E-3</v>
      </c>
    </row>
    <row r="22" spans="1:7" x14ac:dyDescent="0.25">
      <c r="A22" s="6">
        <v>43083.755868055552</v>
      </c>
      <c r="B22" s="4" t="s">
        <v>30</v>
      </c>
      <c r="C22" s="7" t="s">
        <v>37</v>
      </c>
      <c r="D22" s="4">
        <v>17</v>
      </c>
      <c r="E22" s="8">
        <v>42944</v>
      </c>
      <c r="F22" s="4">
        <v>7.0860000000000006E-2</v>
      </c>
      <c r="G22" s="4">
        <f t="shared" si="0"/>
        <v>9.0232120000000096E-3</v>
      </c>
    </row>
    <row r="23" spans="1:7" x14ac:dyDescent="0.25">
      <c r="A23" s="6">
        <v>43083.761423611111</v>
      </c>
      <c r="B23" s="4" t="s">
        <v>27</v>
      </c>
      <c r="C23" s="7" t="s">
        <v>37</v>
      </c>
      <c r="D23" s="4">
        <v>17</v>
      </c>
      <c r="E23" s="8">
        <v>42937</v>
      </c>
      <c r="F23" s="4">
        <v>7.0344000000000004E-2</v>
      </c>
      <c r="G23" s="4">
        <f t="shared" si="0"/>
        <v>8.5256847999999955E-3</v>
      </c>
    </row>
    <row r="24" spans="1:7" x14ac:dyDescent="0.25">
      <c r="A24" s="6">
        <v>43083.766979166663</v>
      </c>
      <c r="B24" s="4" t="s">
        <v>31</v>
      </c>
      <c r="C24" s="7" t="s">
        <v>25</v>
      </c>
      <c r="D24" s="4">
        <v>17</v>
      </c>
      <c r="E24" s="8">
        <v>43055</v>
      </c>
      <c r="F24" s="4">
        <v>7.3411000000000004E-2</v>
      </c>
      <c r="G24" s="4">
        <f t="shared" si="0"/>
        <v>1.1482886200000007E-2</v>
      </c>
    </row>
    <row r="25" spans="1:7" x14ac:dyDescent="0.25">
      <c r="A25" s="6">
        <v>43083.772534722222</v>
      </c>
      <c r="B25" s="4" t="s">
        <v>32</v>
      </c>
      <c r="C25" s="7" t="s">
        <v>37</v>
      </c>
      <c r="D25" s="4">
        <v>17</v>
      </c>
      <c r="E25" s="8">
        <v>42941</v>
      </c>
      <c r="F25" s="4">
        <v>7.2015999999999997E-2</v>
      </c>
      <c r="G25" s="4">
        <f t="shared" si="0"/>
        <v>1.0137827199999998E-2</v>
      </c>
    </row>
    <row r="26" spans="1:7" x14ac:dyDescent="0.25">
      <c r="A26" s="6">
        <v>43083.778090277781</v>
      </c>
      <c r="B26" s="4" t="s">
        <v>33</v>
      </c>
      <c r="C26" s="7" t="s">
        <v>37</v>
      </c>
      <c r="D26" s="4">
        <v>17</v>
      </c>
      <c r="E26" s="8">
        <v>42941</v>
      </c>
      <c r="F26" s="4">
        <v>7.0923E-2</v>
      </c>
      <c r="G26" s="4">
        <f t="shared" si="0"/>
        <v>9.0839565999999913E-3</v>
      </c>
    </row>
    <row r="27" spans="1:7" x14ac:dyDescent="0.25">
      <c r="A27" s="6">
        <v>43083.78365740741</v>
      </c>
      <c r="B27" s="4" t="s">
        <v>29</v>
      </c>
      <c r="C27" s="7" t="s">
        <v>25</v>
      </c>
      <c r="D27" s="4">
        <v>17</v>
      </c>
      <c r="E27" s="8">
        <v>43049</v>
      </c>
      <c r="F27" s="4">
        <v>7.2450000000000001E-2</v>
      </c>
      <c r="G27" s="4">
        <f t="shared" si="0"/>
        <v>1.0556290000000003E-2</v>
      </c>
    </row>
    <row r="28" spans="1:7" x14ac:dyDescent="0.25">
      <c r="A28" s="6">
        <v>43083.789212962962</v>
      </c>
      <c r="B28" s="4" t="s">
        <v>33</v>
      </c>
      <c r="C28" s="7" t="s">
        <v>25</v>
      </c>
      <c r="D28" s="4">
        <v>17</v>
      </c>
      <c r="E28" s="8">
        <v>43044</v>
      </c>
      <c r="F28" s="4">
        <v>7.2205000000000005E-2</v>
      </c>
      <c r="G28" s="4">
        <f t="shared" si="0"/>
        <v>1.0320060999999998E-2</v>
      </c>
    </row>
    <row r="29" spans="1:7" x14ac:dyDescent="0.25">
      <c r="A29" s="6">
        <v>43083.794768518521</v>
      </c>
      <c r="B29" s="4" t="s">
        <v>31</v>
      </c>
      <c r="C29" s="7" t="s">
        <v>37</v>
      </c>
      <c r="D29" s="4">
        <v>17</v>
      </c>
      <c r="E29" s="8">
        <v>42944</v>
      </c>
      <c r="F29" s="4">
        <v>7.0375999999999994E-2</v>
      </c>
      <c r="G29" s="4">
        <f t="shared" si="0"/>
        <v>8.5565391999999976E-3</v>
      </c>
    </row>
    <row r="30" spans="1:7" x14ac:dyDescent="0.25">
      <c r="A30" s="6">
        <v>43083.800324074073</v>
      </c>
      <c r="B30" s="4" t="s">
        <v>34</v>
      </c>
      <c r="C30" s="7" t="s">
        <v>25</v>
      </c>
      <c r="D30" s="4">
        <v>17</v>
      </c>
      <c r="E30" s="8">
        <v>43046</v>
      </c>
      <c r="F30" s="4">
        <v>7.0047999999999999E-2</v>
      </c>
      <c r="G30" s="4">
        <f t="shared" si="0"/>
        <v>8.2402816000000031E-3</v>
      </c>
    </row>
    <row r="31" spans="1:7" x14ac:dyDescent="0.25">
      <c r="A31" s="6">
        <v>43083.805879629632</v>
      </c>
      <c r="B31" s="4" t="s">
        <v>28</v>
      </c>
      <c r="C31" s="7" t="s">
        <v>25</v>
      </c>
      <c r="D31" s="4">
        <v>17</v>
      </c>
      <c r="E31" s="8">
        <v>43051</v>
      </c>
      <c r="F31" s="4">
        <v>7.3129E-2</v>
      </c>
      <c r="G31" s="4">
        <f t="shared" si="0"/>
        <v>1.1210981799999999E-2</v>
      </c>
    </row>
    <row r="32" spans="1:7" x14ac:dyDescent="0.25">
      <c r="A32" s="6">
        <v>43083.814212962963</v>
      </c>
      <c r="B32" s="4" t="s">
        <v>34</v>
      </c>
      <c r="C32" s="7" t="s">
        <v>37</v>
      </c>
      <c r="D32" s="4">
        <v>17</v>
      </c>
      <c r="E32" s="8">
        <v>42935</v>
      </c>
      <c r="F32" s="4">
        <v>7.2087999999999999E-2</v>
      </c>
      <c r="G32" s="4">
        <f t="shared" si="0"/>
        <v>1.0207249600000003E-2</v>
      </c>
    </row>
    <row r="33" spans="1:7" x14ac:dyDescent="0.25">
      <c r="A33" s="6">
        <v>43083.819768518515</v>
      </c>
      <c r="B33" s="4" t="s">
        <v>32</v>
      </c>
      <c r="C33" s="7" t="s">
        <v>25</v>
      </c>
      <c r="D33" s="4">
        <v>17</v>
      </c>
      <c r="E33" s="8">
        <v>43044</v>
      </c>
      <c r="F33" s="4">
        <v>7.3557999999999998E-2</v>
      </c>
      <c r="G33" s="4">
        <f t="shared" si="0"/>
        <v>1.1624623600000002E-2</v>
      </c>
    </row>
    <row r="34" spans="1:7" x14ac:dyDescent="0.25">
      <c r="A34" s="6">
        <v>43083.825324074074</v>
      </c>
      <c r="B34" s="4" t="s">
        <v>0</v>
      </c>
      <c r="F34" s="4">
        <v>7.1818000000000007E-2</v>
      </c>
      <c r="G34" s="4">
        <f t="shared" si="0"/>
        <v>9.9469156000000017E-3</v>
      </c>
    </row>
    <row r="35" spans="1:7" x14ac:dyDescent="0.25">
      <c r="A35" s="6">
        <v>43083.830879629626</v>
      </c>
      <c r="B35" s="4" t="s">
        <v>1</v>
      </c>
      <c r="F35" s="4">
        <v>7.7257999999999993E-2</v>
      </c>
      <c r="G35" s="4">
        <f t="shared" si="0"/>
        <v>1.5192163599999996E-2</v>
      </c>
    </row>
    <row r="36" spans="1:7" x14ac:dyDescent="0.25">
      <c r="A36" s="6">
        <v>43083.836446759262</v>
      </c>
      <c r="B36" s="4" t="s">
        <v>2</v>
      </c>
      <c r="F36" s="4">
        <v>7.1832999999999994E-2</v>
      </c>
      <c r="G36" s="4">
        <f t="shared" si="0"/>
        <v>9.961378599999994E-3</v>
      </c>
    </row>
    <row r="37" spans="1:7" x14ac:dyDescent="0.25">
      <c r="A37" s="6">
        <v>43083.842002314814</v>
      </c>
      <c r="B37" s="4" t="s">
        <v>3</v>
      </c>
      <c r="F37" s="4">
        <v>7.9597000000000001E-2</v>
      </c>
      <c r="G37" s="4">
        <f t="shared" si="0"/>
        <v>1.74474274E-2</v>
      </c>
    </row>
    <row r="38" spans="1:7" x14ac:dyDescent="0.25">
      <c r="A38" s="6">
        <v>43083.847557870373</v>
      </c>
      <c r="B38" s="4" t="s">
        <v>4</v>
      </c>
      <c r="F38" s="4">
        <v>7.1816000000000005E-2</v>
      </c>
      <c r="G38" s="4">
        <f t="shared" si="0"/>
        <v>9.9449871999999981E-3</v>
      </c>
    </row>
    <row r="39" spans="1:7" x14ac:dyDescent="0.25">
      <c r="A39" s="6">
        <v>43083.853113425925</v>
      </c>
      <c r="B39" s="4" t="s">
        <v>5</v>
      </c>
      <c r="F39" s="4">
        <v>7.9772999999999997E-2</v>
      </c>
      <c r="G39" s="4">
        <f t="shared" si="0"/>
        <v>1.7617126599999998E-2</v>
      </c>
    </row>
    <row r="40" spans="1:7" x14ac:dyDescent="0.25">
      <c r="A40" s="6">
        <v>43083.858668981484</v>
      </c>
      <c r="B40" s="4" t="s">
        <v>6</v>
      </c>
      <c r="F40" s="4">
        <v>8.0268999999999993E-2</v>
      </c>
      <c r="G40" s="4">
        <f t="shared" si="0"/>
        <v>1.809536979999999E-2</v>
      </c>
    </row>
    <row r="41" spans="1:7" x14ac:dyDescent="0.25">
      <c r="A41" s="6">
        <v>43083.864224537036</v>
      </c>
      <c r="B41" s="4" t="s">
        <v>7</v>
      </c>
      <c r="F41" s="4">
        <v>6.8922999999999998E-2</v>
      </c>
      <c r="G41" s="4">
        <f t="shared" si="0"/>
        <v>7.1555565999999945E-3</v>
      </c>
    </row>
    <row r="42" spans="1:7" x14ac:dyDescent="0.25">
      <c r="A42" s="6">
        <v>43083.872557870367</v>
      </c>
      <c r="B42" s="4" t="s">
        <v>8</v>
      </c>
      <c r="F42" s="4">
        <v>6.6225000000000006E-2</v>
      </c>
      <c r="G42" s="4">
        <f t="shared" si="0"/>
        <v>4.5541450000000025E-3</v>
      </c>
    </row>
    <row r="43" spans="1:7" x14ac:dyDescent="0.25">
      <c r="A43" s="6">
        <v>43083.878113425926</v>
      </c>
      <c r="B43" s="4" t="s">
        <v>9</v>
      </c>
      <c r="F43" s="4">
        <v>6.7895999999999998E-2</v>
      </c>
      <c r="G43" s="4">
        <f t="shared" si="0"/>
        <v>6.1653231999999961E-3</v>
      </c>
    </row>
    <row r="44" spans="1:7" x14ac:dyDescent="0.25">
      <c r="A44" s="6">
        <v>43083.883668981478</v>
      </c>
      <c r="B44" s="4" t="s">
        <v>10</v>
      </c>
      <c r="F44" s="4">
        <v>6.8292000000000005E-2</v>
      </c>
      <c r="G44" s="4">
        <f t="shared" si="0"/>
        <v>6.5471464000000021E-3</v>
      </c>
    </row>
    <row r="45" spans="1:7" x14ac:dyDescent="0.25">
      <c r="A45" s="6">
        <v>43083.889224537037</v>
      </c>
      <c r="B45" s="4" t="s">
        <v>11</v>
      </c>
      <c r="F45" s="4">
        <v>7.1173E-2</v>
      </c>
      <c r="G45" s="4">
        <f t="shared" si="0"/>
        <v>9.3250065999999979E-3</v>
      </c>
    </row>
    <row r="46" spans="1:7" x14ac:dyDescent="0.25">
      <c r="A46" s="6">
        <v>43084.521550925929</v>
      </c>
      <c r="B46" s="4" t="s">
        <v>12</v>
      </c>
      <c r="F46" s="4">
        <v>6.8668000000000007E-2</v>
      </c>
      <c r="G46" s="4">
        <f t="shared" si="0"/>
        <v>6.9096855999999998E-3</v>
      </c>
    </row>
    <row r="47" spans="1:7" x14ac:dyDescent="0.25">
      <c r="A47" s="6">
        <v>43084.527106481481</v>
      </c>
      <c r="B47" s="4" t="s">
        <v>13</v>
      </c>
      <c r="F47" s="4">
        <v>7.1217000000000003E-2</v>
      </c>
      <c r="G47" s="4">
        <f t="shared" si="0"/>
        <v>9.3674313999999939E-3</v>
      </c>
    </row>
    <row r="48" spans="1:7" x14ac:dyDescent="0.25">
      <c r="A48" s="6">
        <v>43084.53266203704</v>
      </c>
      <c r="B48" s="4" t="s">
        <v>14</v>
      </c>
      <c r="F48" s="4">
        <v>5.9533000000000003E-2</v>
      </c>
      <c r="G48" s="4">
        <f t="shared" si="0"/>
        <v>-1.8982814000000001E-3</v>
      </c>
    </row>
  </sheetData>
  <mergeCells count="1">
    <mergeCell ref="A1:E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sqref="A1:G1"/>
    </sheetView>
  </sheetViews>
  <sheetFormatPr defaultRowHeight="12.75" x14ac:dyDescent="0.2"/>
  <cols>
    <col min="1" max="1" width="15.42578125" style="14" bestFit="1" customWidth="1"/>
    <col min="2" max="2" width="8" style="14" bestFit="1" customWidth="1"/>
    <col min="3" max="3" width="8.42578125" style="14" bestFit="1" customWidth="1"/>
    <col min="4" max="4" width="6.85546875" style="14" bestFit="1" customWidth="1"/>
    <col min="5" max="5" width="12.7109375" style="14" bestFit="1" customWidth="1"/>
    <col min="6" max="6" width="10.28515625" style="14" bestFit="1" customWidth="1"/>
    <col min="7" max="7" width="12" style="14" bestFit="1" customWidth="1"/>
    <col min="8" max="8" width="18.5703125" style="14" bestFit="1" customWidth="1"/>
    <col min="9" max="9" width="8.42578125" style="14" bestFit="1" customWidth="1"/>
    <col min="10" max="10" width="10" style="14" bestFit="1" customWidth="1"/>
    <col min="11" max="16384" width="9.140625" style="14"/>
  </cols>
  <sheetData>
    <row r="1" spans="1:11" x14ac:dyDescent="0.2">
      <c r="A1" s="26" t="s">
        <v>44</v>
      </c>
      <c r="B1" s="26"/>
      <c r="C1" s="26"/>
      <c r="D1" s="26"/>
      <c r="E1" s="26"/>
      <c r="F1" s="26"/>
      <c r="G1" s="26"/>
    </row>
    <row r="2" spans="1:11" x14ac:dyDescent="0.2">
      <c r="D2" s="15" t="s">
        <v>40</v>
      </c>
    </row>
    <row r="3" spans="1:11" s="15" customFormat="1" x14ac:dyDescent="0.2">
      <c r="A3" s="16" t="s">
        <v>23</v>
      </c>
      <c r="B3" s="15" t="s">
        <v>15</v>
      </c>
      <c r="C3" s="15" t="s">
        <v>16</v>
      </c>
      <c r="D3" s="15" t="s">
        <v>39</v>
      </c>
      <c r="I3" s="14"/>
      <c r="J3" s="14"/>
      <c r="K3" s="14"/>
    </row>
    <row r="4" spans="1:11" x14ac:dyDescent="0.2">
      <c r="A4" s="17">
        <v>43083.680856481478</v>
      </c>
      <c r="B4" s="18">
        <v>1</v>
      </c>
      <c r="C4" s="19">
        <v>5.9859000000000002E-2</v>
      </c>
      <c r="D4" s="20">
        <v>0</v>
      </c>
    </row>
    <row r="5" spans="1:11" x14ac:dyDescent="0.2">
      <c r="A5" s="17">
        <v>43083.683634259258</v>
      </c>
      <c r="B5" s="18">
        <v>90</v>
      </c>
      <c r="C5" s="19">
        <v>8.4744E-2</v>
      </c>
      <c r="D5" s="20">
        <v>1.9400000000000001E-2</v>
      </c>
      <c r="E5" s="21"/>
    </row>
    <row r="6" spans="1:11" x14ac:dyDescent="0.2">
      <c r="A6" s="17">
        <v>43083.686412037037</v>
      </c>
      <c r="B6" s="18">
        <v>91</v>
      </c>
      <c r="C6" s="19">
        <v>0.11303199999999999</v>
      </c>
      <c r="D6" s="20">
        <v>0.05</v>
      </c>
      <c r="E6" s="21"/>
    </row>
    <row r="7" spans="1:11" x14ac:dyDescent="0.2">
      <c r="A7" s="17">
        <v>43083.689189814817</v>
      </c>
      <c r="B7" s="18">
        <v>92</v>
      </c>
      <c r="C7" s="19">
        <v>0.16364600000000001</v>
      </c>
      <c r="D7" s="20">
        <v>0.1</v>
      </c>
      <c r="E7" s="21"/>
    </row>
    <row r="8" spans="1:11" x14ac:dyDescent="0.2">
      <c r="A8" s="17">
        <v>43083.691967592589</v>
      </c>
      <c r="B8" s="18">
        <v>93</v>
      </c>
      <c r="C8" s="19">
        <v>0.32115300000000002</v>
      </c>
      <c r="D8" s="20">
        <v>0.25</v>
      </c>
      <c r="E8" s="21"/>
    </row>
    <row r="9" spans="1:11" x14ac:dyDescent="0.2">
      <c r="A9" s="17">
        <v>43083.694745370369</v>
      </c>
      <c r="B9" s="18">
        <v>94</v>
      </c>
      <c r="C9" s="19">
        <v>0.59262999999999999</v>
      </c>
      <c r="D9" s="20">
        <v>0.5</v>
      </c>
      <c r="E9" s="21"/>
    </row>
    <row r="10" spans="1:11" x14ac:dyDescent="0.2">
      <c r="A10" s="17">
        <v>43083.697523148148</v>
      </c>
      <c r="B10" s="18">
        <v>95</v>
      </c>
      <c r="C10" s="19">
        <v>0.83968299999999996</v>
      </c>
      <c r="D10" s="20">
        <v>0.75</v>
      </c>
      <c r="E10" s="21"/>
    </row>
    <row r="11" spans="1:11" x14ac:dyDescent="0.2">
      <c r="A11" s="17">
        <v>43083.700300925928</v>
      </c>
      <c r="B11" s="18">
        <v>96</v>
      </c>
      <c r="C11" s="19">
        <v>1.068343</v>
      </c>
      <c r="D11" s="20">
        <v>1</v>
      </c>
      <c r="E11" s="21"/>
    </row>
    <row r="12" spans="1:11" x14ac:dyDescent="0.2">
      <c r="A12" s="17">
        <v>43083.7030787037</v>
      </c>
      <c r="B12" s="18">
        <v>0</v>
      </c>
      <c r="C12" s="19">
        <v>6.1688E-2</v>
      </c>
      <c r="D12" s="20">
        <v>0</v>
      </c>
      <c r="E12" s="21"/>
    </row>
    <row r="13" spans="1:11" x14ac:dyDescent="0.2">
      <c r="A13" s="17"/>
      <c r="B13" s="18"/>
      <c r="C13" s="19"/>
      <c r="D13" s="20"/>
      <c r="E13" s="21"/>
    </row>
    <row r="14" spans="1:11" s="15" customFormat="1" x14ac:dyDescent="0.2">
      <c r="A14" s="27"/>
      <c r="B14" s="28"/>
      <c r="C14" s="29"/>
      <c r="D14" s="22"/>
      <c r="E14" s="30"/>
      <c r="H14" s="15" t="s">
        <v>38</v>
      </c>
    </row>
    <row r="15" spans="1:11" s="15" customFormat="1" x14ac:dyDescent="0.2">
      <c r="A15" s="27"/>
      <c r="G15" s="15" t="s">
        <v>41</v>
      </c>
      <c r="H15" s="15" t="s">
        <v>43</v>
      </c>
    </row>
    <row r="16" spans="1:11" s="15" customFormat="1" x14ac:dyDescent="0.2">
      <c r="A16" s="16" t="s">
        <v>23</v>
      </c>
      <c r="B16" s="15" t="s">
        <v>42</v>
      </c>
      <c r="C16" s="15" t="s">
        <v>35</v>
      </c>
      <c r="D16" s="15" t="s">
        <v>36</v>
      </c>
      <c r="E16" s="15" t="s">
        <v>20</v>
      </c>
      <c r="F16" s="22" t="s">
        <v>21</v>
      </c>
      <c r="G16" s="15" t="s">
        <v>39</v>
      </c>
      <c r="H16" s="15" t="s">
        <v>39</v>
      </c>
    </row>
    <row r="17" spans="1:8" x14ac:dyDescent="0.2">
      <c r="A17" s="17">
        <v>43083.708634259259</v>
      </c>
      <c r="B17" s="14" t="s">
        <v>24</v>
      </c>
      <c r="C17" s="23" t="s">
        <v>25</v>
      </c>
      <c r="D17" s="14">
        <v>17</v>
      </c>
      <c r="E17" s="24">
        <v>43049</v>
      </c>
      <c r="F17" s="14">
        <v>7.0118E-2</v>
      </c>
      <c r="G17" s="14">
        <f>(0.9642*F17)-0.0593</f>
        <v>8.3077755999999905E-3</v>
      </c>
      <c r="H17" s="20">
        <f>(G17-0.025)*(39/40)</f>
        <v>-1.6274918790000009E-2</v>
      </c>
    </row>
    <row r="18" spans="1:8" x14ac:dyDescent="0.2">
      <c r="A18" s="17">
        <v>43083.714189814818</v>
      </c>
      <c r="B18" s="14" t="s">
        <v>26</v>
      </c>
      <c r="C18" s="23" t="s">
        <v>25</v>
      </c>
      <c r="D18" s="14">
        <v>17</v>
      </c>
      <c r="E18" s="24">
        <v>43046</v>
      </c>
      <c r="F18" s="14">
        <v>7.0951E-2</v>
      </c>
      <c r="G18" s="14">
        <f t="shared" ref="G18:G36" si="0">(0.9642*F18)-0.0593</f>
        <v>9.1109542000000002E-3</v>
      </c>
      <c r="H18" s="20">
        <f>(G18-0.025)*(39/40)</f>
        <v>-1.5491819655000001E-2</v>
      </c>
    </row>
    <row r="19" spans="1:8" x14ac:dyDescent="0.2">
      <c r="A19" s="17">
        <v>43083.71974537037</v>
      </c>
      <c r="B19" s="14" t="s">
        <v>27</v>
      </c>
      <c r="C19" s="23" t="s">
        <v>25</v>
      </c>
      <c r="D19" s="14">
        <v>17</v>
      </c>
      <c r="E19" s="24">
        <v>43051</v>
      </c>
      <c r="F19" s="14">
        <v>7.0274000000000003E-2</v>
      </c>
      <c r="G19" s="14">
        <f t="shared" si="0"/>
        <v>8.4581907999999942E-3</v>
      </c>
      <c r="H19" s="20">
        <f t="shared" ref="H19:H36" si="1">(G19-0.025)*(39/40)</f>
        <v>-1.6128263970000008E-2</v>
      </c>
    </row>
    <row r="20" spans="1:8" x14ac:dyDescent="0.2">
      <c r="A20" s="17">
        <v>43083.725300925929</v>
      </c>
      <c r="B20" s="14" t="s">
        <v>28</v>
      </c>
      <c r="C20" s="23" t="s">
        <v>37</v>
      </c>
      <c r="D20" s="14">
        <v>17</v>
      </c>
      <c r="E20" s="24">
        <v>42939</v>
      </c>
      <c r="F20" s="14">
        <v>7.4423000000000003E-2</v>
      </c>
      <c r="G20" s="14">
        <f t="shared" si="0"/>
        <v>1.24586566E-2</v>
      </c>
      <c r="H20" s="20">
        <f t="shared" si="1"/>
        <v>-1.2227809815000001E-2</v>
      </c>
    </row>
    <row r="21" spans="1:8" x14ac:dyDescent="0.2">
      <c r="A21" s="17">
        <v>43083.730868055558</v>
      </c>
      <c r="B21" s="14" t="s">
        <v>26</v>
      </c>
      <c r="C21" s="23" t="s">
        <v>37</v>
      </c>
      <c r="D21" s="14">
        <v>17</v>
      </c>
      <c r="E21" s="24">
        <v>42939</v>
      </c>
      <c r="F21" s="14">
        <v>6.9402000000000005E-2</v>
      </c>
      <c r="G21" s="14">
        <f t="shared" si="0"/>
        <v>7.6174084000000045E-3</v>
      </c>
      <c r="H21" s="20">
        <f t="shared" si="1"/>
        <v>-1.6948026809999996E-2</v>
      </c>
    </row>
    <row r="22" spans="1:8" x14ac:dyDescent="0.2">
      <c r="A22" s="17">
        <v>43083.73642361111</v>
      </c>
      <c r="B22" s="14" t="s">
        <v>24</v>
      </c>
      <c r="C22" s="23" t="s">
        <v>37</v>
      </c>
      <c r="D22" s="14">
        <v>17</v>
      </c>
      <c r="E22" s="24">
        <v>42937</v>
      </c>
      <c r="F22" s="14">
        <v>6.9211999999999996E-2</v>
      </c>
      <c r="G22" s="14">
        <f t="shared" si="0"/>
        <v>7.4342103999999951E-3</v>
      </c>
      <c r="H22" s="20">
        <f t="shared" si="1"/>
        <v>-1.7126644860000005E-2</v>
      </c>
    </row>
    <row r="23" spans="1:8" x14ac:dyDescent="0.2">
      <c r="A23" s="17">
        <v>43083.741979166669</v>
      </c>
      <c r="B23" s="14" t="s">
        <v>29</v>
      </c>
      <c r="C23" s="23" t="s">
        <v>37</v>
      </c>
      <c r="D23" s="14">
        <v>17</v>
      </c>
      <c r="E23" s="24">
        <v>42935</v>
      </c>
      <c r="F23" s="14">
        <v>7.1254999999999999E-2</v>
      </c>
      <c r="G23" s="14">
        <f t="shared" si="0"/>
        <v>9.404070999999993E-3</v>
      </c>
      <c r="H23" s="20">
        <f t="shared" si="1"/>
        <v>-1.5206030775000007E-2</v>
      </c>
    </row>
    <row r="24" spans="1:8" x14ac:dyDescent="0.2">
      <c r="A24" s="17">
        <v>43083.747534722221</v>
      </c>
      <c r="B24" s="14" t="s">
        <v>30</v>
      </c>
      <c r="C24" s="23" t="s">
        <v>25</v>
      </c>
      <c r="D24" s="14">
        <v>17</v>
      </c>
      <c r="E24" s="24">
        <v>43055</v>
      </c>
      <c r="F24" s="14">
        <v>6.9902000000000006E-2</v>
      </c>
      <c r="G24" s="14">
        <f t="shared" si="0"/>
        <v>8.0995084000000037E-3</v>
      </c>
      <c r="H24" s="20">
        <f t="shared" si="1"/>
        <v>-1.6477979309999998E-2</v>
      </c>
    </row>
    <row r="25" spans="1:8" x14ac:dyDescent="0.2">
      <c r="A25" s="17">
        <v>43083.755868055552</v>
      </c>
      <c r="B25" s="14" t="s">
        <v>30</v>
      </c>
      <c r="C25" s="23" t="s">
        <v>37</v>
      </c>
      <c r="D25" s="14">
        <v>17</v>
      </c>
      <c r="E25" s="24">
        <v>42944</v>
      </c>
      <c r="F25" s="14">
        <v>7.0860000000000006E-2</v>
      </c>
      <c r="G25" s="14">
        <f t="shared" si="0"/>
        <v>9.0232120000000096E-3</v>
      </c>
      <c r="H25" s="20">
        <f t="shared" si="1"/>
        <v>-1.5577368299999991E-2</v>
      </c>
    </row>
    <row r="26" spans="1:8" x14ac:dyDescent="0.2">
      <c r="A26" s="17">
        <v>43083.761423611111</v>
      </c>
      <c r="B26" s="14" t="s">
        <v>27</v>
      </c>
      <c r="C26" s="23" t="s">
        <v>37</v>
      </c>
      <c r="D26" s="14">
        <v>17</v>
      </c>
      <c r="E26" s="24">
        <v>42937</v>
      </c>
      <c r="F26" s="14">
        <v>7.0344000000000004E-2</v>
      </c>
      <c r="G26" s="14">
        <f t="shared" si="0"/>
        <v>8.5256847999999955E-3</v>
      </c>
      <c r="H26" s="20">
        <f t="shared" si="1"/>
        <v>-1.6062457320000004E-2</v>
      </c>
    </row>
    <row r="27" spans="1:8" x14ac:dyDescent="0.2">
      <c r="A27" s="17">
        <v>43083.766979166663</v>
      </c>
      <c r="B27" s="14" t="s">
        <v>31</v>
      </c>
      <c r="C27" s="23" t="s">
        <v>25</v>
      </c>
      <c r="D27" s="14">
        <v>17</v>
      </c>
      <c r="E27" s="24">
        <v>43055</v>
      </c>
      <c r="F27" s="14">
        <v>7.3411000000000004E-2</v>
      </c>
      <c r="G27" s="14">
        <f t="shared" si="0"/>
        <v>1.1482886200000007E-2</v>
      </c>
      <c r="H27" s="20">
        <f t="shared" si="1"/>
        <v>-1.3179185954999994E-2</v>
      </c>
    </row>
    <row r="28" spans="1:8" x14ac:dyDescent="0.2">
      <c r="A28" s="17">
        <v>43083.772534722222</v>
      </c>
      <c r="B28" s="14" t="s">
        <v>32</v>
      </c>
      <c r="C28" s="23" t="s">
        <v>37</v>
      </c>
      <c r="D28" s="14">
        <v>17</v>
      </c>
      <c r="E28" s="24">
        <v>42941</v>
      </c>
      <c r="F28" s="14">
        <v>7.2015999999999997E-2</v>
      </c>
      <c r="G28" s="14">
        <f t="shared" si="0"/>
        <v>1.0137827199999998E-2</v>
      </c>
      <c r="H28" s="20">
        <f t="shared" si="1"/>
        <v>-1.4490618480000004E-2</v>
      </c>
    </row>
    <row r="29" spans="1:8" x14ac:dyDescent="0.2">
      <c r="A29" s="17">
        <v>43083.778090277781</v>
      </c>
      <c r="B29" s="14" t="s">
        <v>33</v>
      </c>
      <c r="C29" s="23" t="s">
        <v>37</v>
      </c>
      <c r="D29" s="14">
        <v>17</v>
      </c>
      <c r="E29" s="24">
        <v>42941</v>
      </c>
      <c r="F29" s="14">
        <v>7.0923E-2</v>
      </c>
      <c r="G29" s="14">
        <f t="shared" si="0"/>
        <v>9.0839565999999913E-3</v>
      </c>
      <c r="H29" s="20">
        <f t="shared" si="1"/>
        <v>-1.5518142315000009E-2</v>
      </c>
    </row>
    <row r="30" spans="1:8" x14ac:dyDescent="0.2">
      <c r="A30" s="17">
        <v>43083.78365740741</v>
      </c>
      <c r="B30" s="14" t="s">
        <v>29</v>
      </c>
      <c r="C30" s="23" t="s">
        <v>25</v>
      </c>
      <c r="D30" s="14">
        <v>17</v>
      </c>
      <c r="E30" s="24">
        <v>43049</v>
      </c>
      <c r="F30" s="14">
        <v>7.2450000000000001E-2</v>
      </c>
      <c r="G30" s="14">
        <f t="shared" si="0"/>
        <v>1.0556290000000003E-2</v>
      </c>
      <c r="H30" s="20">
        <f t="shared" si="1"/>
        <v>-1.4082617249999999E-2</v>
      </c>
    </row>
    <row r="31" spans="1:8" x14ac:dyDescent="0.2">
      <c r="A31" s="17">
        <v>43083.789212962962</v>
      </c>
      <c r="B31" s="14" t="s">
        <v>33</v>
      </c>
      <c r="C31" s="23" t="s">
        <v>25</v>
      </c>
      <c r="D31" s="14">
        <v>17</v>
      </c>
      <c r="E31" s="24">
        <v>43044</v>
      </c>
      <c r="F31" s="14">
        <v>7.2205000000000005E-2</v>
      </c>
      <c r="G31" s="14">
        <f t="shared" si="0"/>
        <v>1.0320060999999998E-2</v>
      </c>
      <c r="H31" s="20">
        <f t="shared" si="1"/>
        <v>-1.4312940525000003E-2</v>
      </c>
    </row>
    <row r="32" spans="1:8" x14ac:dyDescent="0.2">
      <c r="A32" s="17">
        <v>43083.794768518521</v>
      </c>
      <c r="B32" s="14" t="s">
        <v>31</v>
      </c>
      <c r="C32" s="23" t="s">
        <v>37</v>
      </c>
      <c r="D32" s="14">
        <v>17</v>
      </c>
      <c r="E32" s="24">
        <v>42944</v>
      </c>
      <c r="F32" s="14">
        <v>7.0375999999999994E-2</v>
      </c>
      <c r="G32" s="14">
        <f t="shared" si="0"/>
        <v>8.5565391999999976E-3</v>
      </c>
      <c r="H32" s="20">
        <f t="shared" si="1"/>
        <v>-1.6032374280000004E-2</v>
      </c>
    </row>
    <row r="33" spans="1:8" x14ac:dyDescent="0.2">
      <c r="A33" s="17">
        <v>43083.800324074073</v>
      </c>
      <c r="B33" s="14" t="s">
        <v>34</v>
      </c>
      <c r="C33" s="23" t="s">
        <v>25</v>
      </c>
      <c r="D33" s="14">
        <v>17</v>
      </c>
      <c r="E33" s="24">
        <v>43046</v>
      </c>
      <c r="F33" s="14">
        <v>7.0047999999999999E-2</v>
      </c>
      <c r="G33" s="14">
        <f t="shared" si="0"/>
        <v>8.2402816000000031E-3</v>
      </c>
      <c r="H33" s="20">
        <f t="shared" si="1"/>
        <v>-1.6340725439999999E-2</v>
      </c>
    </row>
    <row r="34" spans="1:8" x14ac:dyDescent="0.2">
      <c r="A34" s="17">
        <v>43083.805879629632</v>
      </c>
      <c r="B34" s="14" t="s">
        <v>28</v>
      </c>
      <c r="C34" s="23" t="s">
        <v>25</v>
      </c>
      <c r="D34" s="14">
        <v>17</v>
      </c>
      <c r="E34" s="24">
        <v>43051</v>
      </c>
      <c r="F34" s="14">
        <v>7.3129E-2</v>
      </c>
      <c r="G34" s="14">
        <f t="shared" si="0"/>
        <v>1.1210981799999999E-2</v>
      </c>
      <c r="H34" s="20">
        <f t="shared" si="1"/>
        <v>-1.3444292745000003E-2</v>
      </c>
    </row>
    <row r="35" spans="1:8" x14ac:dyDescent="0.2">
      <c r="A35" s="17">
        <v>43083.814212962963</v>
      </c>
      <c r="B35" s="14" t="s">
        <v>34</v>
      </c>
      <c r="C35" s="23" t="s">
        <v>37</v>
      </c>
      <c r="D35" s="14">
        <v>17</v>
      </c>
      <c r="E35" s="24">
        <v>42935</v>
      </c>
      <c r="F35" s="14">
        <v>7.2087999999999999E-2</v>
      </c>
      <c r="G35" s="14">
        <f t="shared" si="0"/>
        <v>1.0207249600000003E-2</v>
      </c>
      <c r="H35" s="20">
        <f t="shared" si="1"/>
        <v>-1.4422931639999999E-2</v>
      </c>
    </row>
    <row r="36" spans="1:8" x14ac:dyDescent="0.2">
      <c r="A36" s="17">
        <v>43083.819768518515</v>
      </c>
      <c r="B36" s="14" t="s">
        <v>32</v>
      </c>
      <c r="C36" s="23" t="s">
        <v>25</v>
      </c>
      <c r="D36" s="14">
        <v>17</v>
      </c>
      <c r="E36" s="24">
        <v>43044</v>
      </c>
      <c r="F36" s="14">
        <v>7.3557999999999998E-2</v>
      </c>
      <c r="G36" s="14">
        <f t="shared" si="0"/>
        <v>1.1624623600000002E-2</v>
      </c>
      <c r="H36" s="20">
        <f t="shared" si="1"/>
        <v>-1.3040991989999999E-2</v>
      </c>
    </row>
  </sheetData>
  <mergeCells count="1">
    <mergeCell ref="A1:G1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14" sqref="G14"/>
    </sheetView>
  </sheetViews>
  <sheetFormatPr defaultColWidth="6.28515625" defaultRowHeight="15" x14ac:dyDescent="0.25"/>
  <cols>
    <col min="1" max="1" width="3.85546875" style="5" bestFit="1" customWidth="1"/>
    <col min="2" max="2" width="4.85546875" style="5" bestFit="1" customWidth="1"/>
    <col min="3" max="3" width="3" style="5" bestFit="1" customWidth="1"/>
    <col min="4" max="4" width="10" style="5" bestFit="1" customWidth="1"/>
    <col min="5" max="16384" width="6.28515625" style="5"/>
  </cols>
  <sheetData>
    <row r="1" spans="1:4" x14ac:dyDescent="0.25">
      <c r="A1" s="5" t="s">
        <v>34</v>
      </c>
      <c r="B1" s="5" t="s">
        <v>37</v>
      </c>
      <c r="C1" s="5">
        <v>17</v>
      </c>
      <c r="D1" s="9">
        <v>42935</v>
      </c>
    </row>
    <row r="2" spans="1:4" x14ac:dyDescent="0.25">
      <c r="A2" s="5" t="s">
        <v>29</v>
      </c>
      <c r="B2" s="5" t="s">
        <v>37</v>
      </c>
      <c r="C2" s="5">
        <v>17</v>
      </c>
      <c r="D2" s="9">
        <v>42935</v>
      </c>
    </row>
    <row r="3" spans="1:4" x14ac:dyDescent="0.25">
      <c r="A3" s="5" t="s">
        <v>24</v>
      </c>
      <c r="B3" s="5" t="s">
        <v>37</v>
      </c>
      <c r="C3" s="5">
        <v>17</v>
      </c>
      <c r="D3" s="9">
        <v>42937</v>
      </c>
    </row>
    <row r="4" spans="1:4" x14ac:dyDescent="0.25">
      <c r="A4" s="5" t="s">
        <v>27</v>
      </c>
      <c r="B4" s="5" t="s">
        <v>37</v>
      </c>
      <c r="C4" s="5">
        <v>17</v>
      </c>
      <c r="D4" s="9">
        <v>42937</v>
      </c>
    </row>
    <row r="5" spans="1:4" x14ac:dyDescent="0.25">
      <c r="A5" s="5" t="s">
        <v>28</v>
      </c>
      <c r="B5" s="5" t="s">
        <v>37</v>
      </c>
      <c r="C5" s="5">
        <v>17</v>
      </c>
      <c r="D5" s="9">
        <v>42939</v>
      </c>
    </row>
    <row r="6" spans="1:4" x14ac:dyDescent="0.25">
      <c r="A6" s="5" t="s">
        <v>26</v>
      </c>
      <c r="B6" s="5" t="s">
        <v>37</v>
      </c>
      <c r="C6" s="5">
        <v>17</v>
      </c>
      <c r="D6" s="9">
        <v>42939</v>
      </c>
    </row>
    <row r="7" spans="1:4" x14ac:dyDescent="0.25">
      <c r="A7" s="5" t="s">
        <v>32</v>
      </c>
      <c r="B7" s="5" t="s">
        <v>37</v>
      </c>
      <c r="C7" s="5">
        <v>17</v>
      </c>
      <c r="D7" s="9">
        <v>42941</v>
      </c>
    </row>
    <row r="8" spans="1:4" x14ac:dyDescent="0.25">
      <c r="A8" s="5" t="s">
        <v>33</v>
      </c>
      <c r="B8" s="5" t="s">
        <v>37</v>
      </c>
      <c r="C8" s="5">
        <v>17</v>
      </c>
      <c r="D8" s="9">
        <v>42941</v>
      </c>
    </row>
    <row r="9" spans="1:4" x14ac:dyDescent="0.25">
      <c r="A9" s="5" t="s">
        <v>30</v>
      </c>
      <c r="B9" s="5" t="s">
        <v>37</v>
      </c>
      <c r="C9" s="5">
        <v>17</v>
      </c>
      <c r="D9" s="9">
        <v>42944</v>
      </c>
    </row>
    <row r="10" spans="1:4" x14ac:dyDescent="0.25">
      <c r="A10" s="5" t="s">
        <v>31</v>
      </c>
      <c r="B10" s="5" t="s">
        <v>37</v>
      </c>
      <c r="C10" s="5">
        <v>17</v>
      </c>
      <c r="D10" s="9">
        <v>42944</v>
      </c>
    </row>
    <row r="11" spans="1:4" x14ac:dyDescent="0.25">
      <c r="A11" s="5" t="s">
        <v>32</v>
      </c>
      <c r="B11" s="5" t="s">
        <v>25</v>
      </c>
      <c r="C11" s="5">
        <v>17</v>
      </c>
      <c r="D11" s="9">
        <v>43044</v>
      </c>
    </row>
    <row r="12" spans="1:4" x14ac:dyDescent="0.25">
      <c r="A12" s="5" t="s">
        <v>33</v>
      </c>
      <c r="B12" s="5" t="s">
        <v>25</v>
      </c>
      <c r="C12" s="5">
        <v>17</v>
      </c>
      <c r="D12" s="9">
        <v>43044</v>
      </c>
    </row>
    <row r="13" spans="1:4" x14ac:dyDescent="0.25">
      <c r="A13" s="5" t="s">
        <v>26</v>
      </c>
      <c r="B13" s="5" t="s">
        <v>25</v>
      </c>
      <c r="C13" s="5">
        <v>17</v>
      </c>
      <c r="D13" s="9">
        <v>43046</v>
      </c>
    </row>
    <row r="14" spans="1:4" x14ac:dyDescent="0.25">
      <c r="A14" s="5" t="s">
        <v>34</v>
      </c>
      <c r="B14" s="5" t="s">
        <v>25</v>
      </c>
      <c r="C14" s="5">
        <v>17</v>
      </c>
      <c r="D14" s="9">
        <v>43046</v>
      </c>
    </row>
    <row r="15" spans="1:4" x14ac:dyDescent="0.25">
      <c r="A15" s="5" t="s">
        <v>29</v>
      </c>
      <c r="B15" s="5" t="s">
        <v>25</v>
      </c>
      <c r="C15" s="5">
        <v>17</v>
      </c>
      <c r="D15" s="9">
        <v>43049</v>
      </c>
    </row>
    <row r="16" spans="1:4" x14ac:dyDescent="0.25">
      <c r="A16" s="5" t="s">
        <v>24</v>
      </c>
      <c r="B16" s="5" t="s">
        <v>25</v>
      </c>
      <c r="C16" s="5">
        <v>17</v>
      </c>
      <c r="D16" s="9">
        <v>43049</v>
      </c>
    </row>
    <row r="17" spans="1:4" x14ac:dyDescent="0.25">
      <c r="A17" s="5" t="s">
        <v>28</v>
      </c>
      <c r="B17" s="5" t="s">
        <v>25</v>
      </c>
      <c r="C17" s="5">
        <v>17</v>
      </c>
      <c r="D17" s="9">
        <v>43051</v>
      </c>
    </row>
    <row r="18" spans="1:4" x14ac:dyDescent="0.25">
      <c r="A18" s="5" t="s">
        <v>27</v>
      </c>
      <c r="B18" s="5" t="s">
        <v>25</v>
      </c>
      <c r="C18" s="5">
        <v>17</v>
      </c>
      <c r="D18" s="9">
        <v>43051</v>
      </c>
    </row>
    <row r="19" spans="1:4" x14ac:dyDescent="0.25">
      <c r="A19" s="5" t="s">
        <v>30</v>
      </c>
      <c r="B19" s="5" t="s">
        <v>25</v>
      </c>
      <c r="C19" s="5">
        <v>17</v>
      </c>
      <c r="D19" s="9">
        <v>43055</v>
      </c>
    </row>
    <row r="20" spans="1:4" x14ac:dyDescent="0.25">
      <c r="A20" s="5" t="s">
        <v>31</v>
      </c>
      <c r="B20" s="5" t="s">
        <v>25</v>
      </c>
      <c r="C20" s="5">
        <v>17</v>
      </c>
      <c r="D20" s="9">
        <v>43055</v>
      </c>
    </row>
    <row r="21" spans="1:4" x14ac:dyDescent="0.25">
      <c r="A21" s="5" t="s">
        <v>33</v>
      </c>
      <c r="B21" s="5" t="s">
        <v>37</v>
      </c>
      <c r="C21" s="5">
        <v>18</v>
      </c>
      <c r="D21" s="9">
        <v>43306</v>
      </c>
    </row>
    <row r="22" spans="1:4" x14ac:dyDescent="0.25">
      <c r="A22" s="5" t="s">
        <v>32</v>
      </c>
      <c r="B22" s="5" t="s">
        <v>37</v>
      </c>
      <c r="C22" s="5">
        <v>18</v>
      </c>
      <c r="D22" s="9">
        <v>43306</v>
      </c>
    </row>
    <row r="23" spans="1:4" x14ac:dyDescent="0.25">
      <c r="A23" s="5" t="s">
        <v>26</v>
      </c>
      <c r="B23" s="5" t="s">
        <v>37</v>
      </c>
      <c r="C23" s="5">
        <v>18</v>
      </c>
      <c r="D23" s="9">
        <v>43281</v>
      </c>
    </row>
    <row r="24" spans="1:4" x14ac:dyDescent="0.25">
      <c r="A24" s="5" t="s">
        <v>30</v>
      </c>
      <c r="B24" s="5" t="s">
        <v>37</v>
      </c>
      <c r="C24" s="5">
        <v>18</v>
      </c>
      <c r="D24" s="9">
        <v>43285</v>
      </c>
    </row>
    <row r="25" spans="1:4" x14ac:dyDescent="0.25">
      <c r="A25" s="5" t="s">
        <v>31</v>
      </c>
      <c r="B25" s="5" t="s">
        <v>37</v>
      </c>
      <c r="C25" s="5">
        <v>18</v>
      </c>
      <c r="D25" s="9">
        <v>43285</v>
      </c>
    </row>
    <row r="26" spans="1:4" x14ac:dyDescent="0.25">
      <c r="A26" s="5" t="s">
        <v>34</v>
      </c>
      <c r="B26" s="5" t="s">
        <v>37</v>
      </c>
      <c r="C26" s="5">
        <v>18</v>
      </c>
      <c r="D26" s="9">
        <v>43277</v>
      </c>
    </row>
    <row r="27" spans="1:4" x14ac:dyDescent="0.25">
      <c r="A27" s="5" t="s">
        <v>29</v>
      </c>
      <c r="B27" s="5" t="s">
        <v>37</v>
      </c>
      <c r="C27" s="5">
        <v>18</v>
      </c>
      <c r="D27" s="9">
        <v>43277</v>
      </c>
    </row>
    <row r="28" spans="1:4" x14ac:dyDescent="0.25">
      <c r="A28" s="5" t="s">
        <v>24</v>
      </c>
      <c r="B28" s="5" t="s">
        <v>37</v>
      </c>
      <c r="C28" s="5">
        <v>18</v>
      </c>
      <c r="D28" s="9">
        <v>43279</v>
      </c>
    </row>
    <row r="29" spans="1:4" x14ac:dyDescent="0.25">
      <c r="A29" s="5" t="s">
        <v>27</v>
      </c>
      <c r="B29" s="5" t="s">
        <v>37</v>
      </c>
      <c r="C29" s="5">
        <v>18</v>
      </c>
      <c r="D29" s="9">
        <v>43279</v>
      </c>
    </row>
    <row r="30" spans="1:4" x14ac:dyDescent="0.25">
      <c r="A30" s="5" t="s">
        <v>28</v>
      </c>
      <c r="B30" s="5" t="s">
        <v>37</v>
      </c>
      <c r="C30" s="5">
        <v>18</v>
      </c>
      <c r="D30" s="9">
        <v>43281</v>
      </c>
    </row>
  </sheetData>
  <sortState ref="A1:B39">
    <sortCondition ref="B1:B3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MyData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cp:lastPrinted>2018-09-28T21:34:07Z</cp:lastPrinted>
  <dcterms:created xsi:type="dcterms:W3CDTF">2018-09-27T16:19:28Z</dcterms:created>
  <dcterms:modified xsi:type="dcterms:W3CDTF">2018-10-01T16:50:54Z</dcterms:modified>
</cp:coreProperties>
</file>