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"/>
    </mc:Choice>
  </mc:AlternateContent>
  <bookViews>
    <workbookView xWindow="0" yWindow="0" windowWidth="19200" windowHeight="11460" activeTab="1"/>
  </bookViews>
  <sheets>
    <sheet name="all" sheetId="1" r:id="rId1"/>
    <sheet name="M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15" i="2"/>
  <c r="G24" i="2"/>
  <c r="G23" i="2"/>
  <c r="G22" i="2"/>
  <c r="G21" i="2"/>
  <c r="G20" i="2"/>
  <c r="G19" i="2"/>
  <c r="G18" i="2"/>
  <c r="G17" i="2"/>
  <c r="G16" i="2"/>
  <c r="G15" i="2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4" i="1"/>
</calcChain>
</file>

<file path=xl/sharedStrings.xml><?xml version="1.0" encoding="utf-8"?>
<sst xmlns="http://schemas.openxmlformats.org/spreadsheetml/2006/main" count="79" uniqueCount="39">
  <si>
    <t>MS1 Jul26</t>
  </si>
  <si>
    <t>MS2 Jul28</t>
  </si>
  <si>
    <t>MS3 Jul28</t>
  </si>
  <si>
    <t>MS CleElum Jun15</t>
  </si>
  <si>
    <t>MS Ellensburg Jun15</t>
  </si>
  <si>
    <t>MS Selah Jun14</t>
  </si>
  <si>
    <t>Wenas Jul31</t>
  </si>
  <si>
    <t>Wenas Jul19</t>
  </si>
  <si>
    <t>Reecer Jul19</t>
  </si>
  <si>
    <t>Reecer Jul31</t>
  </si>
  <si>
    <t>Run Time</t>
  </si>
  <si>
    <t>Standard</t>
  </si>
  <si>
    <t>abs</t>
  </si>
  <si>
    <t>mg P/L (target)</t>
  </si>
  <si>
    <t>o-PHOS 0.3 (Water) in mg P/L</t>
  </si>
  <si>
    <t>Sample stream</t>
  </si>
  <si>
    <t>Season</t>
  </si>
  <si>
    <t>Yr</t>
  </si>
  <si>
    <t>Collection date</t>
  </si>
  <si>
    <t>Reacted abs</t>
  </si>
  <si>
    <t>mg P/L (calculated)</t>
  </si>
  <si>
    <t>Reecer Jul19 (x10 dil)</t>
  </si>
  <si>
    <t>ST</t>
  </si>
  <si>
    <t>Sum</t>
  </si>
  <si>
    <t>MI</t>
  </si>
  <si>
    <t>JA</t>
  </si>
  <si>
    <t>FR</t>
  </si>
  <si>
    <t>FI</t>
  </si>
  <si>
    <t>BL</t>
  </si>
  <si>
    <t>HO</t>
  </si>
  <si>
    <t>IR</t>
  </si>
  <si>
    <t>HU</t>
  </si>
  <si>
    <t>SW</t>
  </si>
  <si>
    <t>Sample</t>
  </si>
  <si>
    <t>mg P/L</t>
  </si>
  <si>
    <t>Calculated</t>
  </si>
  <si>
    <t>Target</t>
  </si>
  <si>
    <t>Diluted (39/40)</t>
  </si>
  <si>
    <t>o-PHOS 0.3 (Water), Range=0.003-0.3, Detection limit=0.0008 mg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</si>
</sst>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000"/>
    <numFmt numFmtId="167" formatCode="m/d/yy\ h:mm;@"/>
    <numFmt numFmtId="168" formatCode="0.00000"/>
    <numFmt numFmtId="169" formatCode="0.0000000"/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22" fontId="0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Font="1" applyAlignment="1">
      <alignment horizontal="left" vertical="center" wrapText="1"/>
    </xf>
    <xf numFmtId="166" fontId="0" fillId="0" borderId="0" xfId="0" applyNumberFormat="1" applyFont="1" applyAlignment="1">
      <alignment horizontal="left" vertical="center" wrapText="1"/>
    </xf>
    <xf numFmtId="167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5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2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 vertical="center" wrapText="1"/>
    </xf>
    <xf numFmtId="172" fontId="2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22" fontId="3" fillId="0" borderId="0" xfId="0" applyNumberFormat="1" applyFont="1" applyAlignment="1">
      <alignment horizontal="left" vertical="center" wrapText="1"/>
    </xf>
    <xf numFmtId="169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967270881986314"/>
                  <c:y val="3.8300855731902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439506870202479E-3"/>
                  <c:y val="0.31727522221617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3.6900000000000002E-4</c:v>
                </c:pt>
                <c:pt idx="1">
                  <c:v>2.0699999999999998E-3</c:v>
                </c:pt>
                <c:pt idx="2">
                  <c:v>5.2059999999999997E-3</c:v>
                </c:pt>
                <c:pt idx="3">
                  <c:v>1.1695000000000001E-2</c:v>
                </c:pt>
                <c:pt idx="4">
                  <c:v>3.1604E-2</c:v>
                </c:pt>
              </c:numCache>
            </c:numRef>
          </c:xVal>
          <c:yVal>
            <c:numRef>
              <c:f>all!$D$3:$D$7</c:f>
              <c:numCache>
                <c:formatCode>0.000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8B2-A30D-213CD89A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10029441457307"/>
                  <c:y val="1.9511651952596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621430445668948E-2"/>
                  <c:y val="0.29560592804687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3.6900000000000002E-4</c:v>
                </c:pt>
                <c:pt idx="1">
                  <c:v>2.0699999999999998E-3</c:v>
                </c:pt>
                <c:pt idx="2">
                  <c:v>5.2059999999999997E-3</c:v>
                </c:pt>
                <c:pt idx="3">
                  <c:v>1.1695000000000001E-2</c:v>
                </c:pt>
                <c:pt idx="4">
                  <c:v>3.1604E-2</c:v>
                </c:pt>
              </c:numCache>
            </c:numRef>
          </c:xVal>
          <c:yVal>
            <c:numRef>
              <c:f>all!$D$3:$D$7</c:f>
              <c:numCache>
                <c:formatCode>0.000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C-4925-BF0F-9E4DFE5B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50427</xdr:colOff>
      <xdr:row>0</xdr:row>
      <xdr:rowOff>19050</xdr:rowOff>
    </xdr:from>
    <xdr:to>
      <xdr:col>11</xdr:col>
      <xdr:colOff>1</xdr:colOff>
      <xdr:row>11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59951</xdr:colOff>
      <xdr:row>1</xdr:row>
      <xdr:rowOff>28575</xdr:rowOff>
    </xdr:from>
    <xdr:to>
      <xdr:col>9</xdr:col>
      <xdr:colOff>95249</xdr:colOff>
      <xdr:row>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sqref="A1:XFD1048576"/>
    </sheetView>
  </sheetViews>
  <sheetFormatPr defaultColWidth="38.5703125" defaultRowHeight="15" x14ac:dyDescent="0.25"/>
  <cols>
    <col min="1" max="1" width="15.140625" style="2" bestFit="1" customWidth="1"/>
    <col min="2" max="2" width="20.42578125" style="2" bestFit="1" customWidth="1"/>
    <col min="3" max="3" width="8.7109375" style="2" bestFit="1" customWidth="1"/>
    <col min="4" max="4" width="14.28515625" style="2" bestFit="1" customWidth="1"/>
    <col min="5" max="5" width="14.5703125" style="2" bestFit="1" customWidth="1"/>
    <col min="6" max="6" width="11.5703125" style="2" bestFit="1" customWidth="1"/>
    <col min="7" max="7" width="18.140625" style="2" bestFit="1" customWidth="1"/>
    <col min="8" max="8" width="4" style="2" bestFit="1" customWidth="1"/>
    <col min="9" max="9" width="5" style="2" bestFit="1" customWidth="1"/>
    <col min="10" max="10" width="3.140625" style="2" bestFit="1" customWidth="1"/>
    <col min="11" max="11" width="9.5703125" style="2" bestFit="1" customWidth="1"/>
    <col min="12" max="16384" width="38.5703125" style="2"/>
  </cols>
  <sheetData>
    <row r="1" spans="1:13" x14ac:dyDescent="0.25">
      <c r="A1" s="11" t="s">
        <v>14</v>
      </c>
      <c r="B1" s="11"/>
      <c r="C1" s="11"/>
    </row>
    <row r="2" spans="1:13" x14ac:dyDescent="0.25">
      <c r="A2" s="7" t="s">
        <v>10</v>
      </c>
      <c r="B2" s="4" t="s">
        <v>11</v>
      </c>
      <c r="C2" s="4" t="s">
        <v>12</v>
      </c>
      <c r="D2" s="4" t="s">
        <v>13</v>
      </c>
    </row>
    <row r="3" spans="1:13" x14ac:dyDescent="0.25">
      <c r="A3" s="3">
        <v>43326.651875000003</v>
      </c>
      <c r="B3" s="1">
        <v>1</v>
      </c>
      <c r="C3" s="6">
        <v>3.6900000000000002E-4</v>
      </c>
      <c r="D3" s="5">
        <v>0</v>
      </c>
    </row>
    <row r="4" spans="1:13" x14ac:dyDescent="0.25">
      <c r="A4" s="3">
        <v>43326.653263888889</v>
      </c>
      <c r="B4" s="1">
        <v>90</v>
      </c>
      <c r="C4" s="6">
        <v>2.0699999999999998E-3</v>
      </c>
      <c r="D4" s="5">
        <v>6.0000000000000001E-3</v>
      </c>
    </row>
    <row r="5" spans="1:13" x14ac:dyDescent="0.25">
      <c r="A5" s="3">
        <v>43326.654652777775</v>
      </c>
      <c r="B5" s="1">
        <v>91</v>
      </c>
      <c r="C5" s="6">
        <v>5.2059999999999997E-3</v>
      </c>
      <c r="D5" s="5">
        <v>1.4999999999999999E-2</v>
      </c>
    </row>
    <row r="6" spans="1:13" x14ac:dyDescent="0.25">
      <c r="A6" s="3">
        <v>43326.656041666669</v>
      </c>
      <c r="B6" s="1">
        <v>92</v>
      </c>
      <c r="C6" s="6">
        <v>1.1695000000000001E-2</v>
      </c>
      <c r="D6" s="5">
        <v>0.03</v>
      </c>
    </row>
    <row r="7" spans="1:13" x14ac:dyDescent="0.25">
      <c r="A7" s="3">
        <v>43326.657430555555</v>
      </c>
      <c r="B7" s="1">
        <v>93</v>
      </c>
      <c r="C7" s="6">
        <v>3.1604E-2</v>
      </c>
      <c r="D7" s="5">
        <v>7.4999999999999997E-2</v>
      </c>
    </row>
    <row r="8" spans="1:13" x14ac:dyDescent="0.25">
      <c r="A8" s="3">
        <v>43326.658819444441</v>
      </c>
      <c r="B8" s="1">
        <v>94</v>
      </c>
      <c r="C8" s="6">
        <v>6.5474000000000004E-2</v>
      </c>
      <c r="D8" s="5">
        <v>0.15</v>
      </c>
    </row>
    <row r="9" spans="1:13" x14ac:dyDescent="0.25">
      <c r="A9" s="3">
        <v>43326.660219907404</v>
      </c>
      <c r="B9" s="1">
        <v>95</v>
      </c>
      <c r="C9" s="6">
        <v>9.8926E-2</v>
      </c>
      <c r="D9" s="5">
        <v>0.22500000000000001</v>
      </c>
    </row>
    <row r="10" spans="1:13" x14ac:dyDescent="0.25">
      <c r="A10" s="3">
        <v>43326.661608796298</v>
      </c>
      <c r="B10" s="1">
        <v>96</v>
      </c>
      <c r="C10" s="6">
        <v>0.128247</v>
      </c>
      <c r="D10" s="5">
        <v>0.3</v>
      </c>
    </row>
    <row r="11" spans="1:13" x14ac:dyDescent="0.25">
      <c r="A11" s="3">
        <v>43326.662997685184</v>
      </c>
      <c r="B11" s="1">
        <v>0</v>
      </c>
      <c r="C11" s="6">
        <v>4.0400000000000001E-4</v>
      </c>
      <c r="D11" s="5">
        <v>0</v>
      </c>
    </row>
    <row r="12" spans="1:13" x14ac:dyDescent="0.25">
      <c r="B12" s="1"/>
      <c r="C12" s="1"/>
      <c r="D12" s="1"/>
      <c r="E12" s="3"/>
    </row>
    <row r="13" spans="1:13" x14ac:dyDescent="0.25">
      <c r="A13" s="7" t="s">
        <v>10</v>
      </c>
      <c r="B13" s="4" t="s">
        <v>15</v>
      </c>
      <c r="C13" s="4" t="s">
        <v>16</v>
      </c>
      <c r="D13" s="4" t="s">
        <v>17</v>
      </c>
      <c r="E13" s="4" t="s">
        <v>18</v>
      </c>
      <c r="F13" s="8" t="s">
        <v>19</v>
      </c>
      <c r="G13" s="4" t="s">
        <v>20</v>
      </c>
    </row>
    <row r="14" spans="1:13" x14ac:dyDescent="0.25">
      <c r="A14" s="3">
        <v>43326.665775462963</v>
      </c>
      <c r="B14" s="2" t="s">
        <v>22</v>
      </c>
      <c r="C14" s="2" t="s">
        <v>23</v>
      </c>
      <c r="D14" s="2">
        <v>18</v>
      </c>
      <c r="E14" s="9">
        <v>43306</v>
      </c>
      <c r="F14" s="1">
        <v>6.058E-3</v>
      </c>
      <c r="G14" s="2">
        <f>(2.3576*F14)+0.0012</f>
        <v>1.5482340800000001E-2</v>
      </c>
      <c r="L14" s="10"/>
      <c r="M14" s="10"/>
    </row>
    <row r="15" spans="1:13" x14ac:dyDescent="0.25">
      <c r="A15" s="3">
        <v>43326.668553240743</v>
      </c>
      <c r="B15" s="2" t="s">
        <v>24</v>
      </c>
      <c r="C15" s="2" t="s">
        <v>23</v>
      </c>
      <c r="D15" s="2">
        <v>18</v>
      </c>
      <c r="E15" s="9">
        <v>43306</v>
      </c>
      <c r="F15" s="1">
        <v>5.4980000000000003E-3</v>
      </c>
      <c r="G15" s="2">
        <f t="shared" ref="G15:G34" si="0">(2.3576*F15)+0.0012</f>
        <v>1.41620848E-2</v>
      </c>
      <c r="L15" s="10"/>
      <c r="M15" s="10"/>
    </row>
    <row r="16" spans="1:13" x14ac:dyDescent="0.25">
      <c r="A16" s="3">
        <v>43326.671331018515</v>
      </c>
      <c r="B16" s="2" t="s">
        <v>25</v>
      </c>
      <c r="C16" s="2" t="s">
        <v>23</v>
      </c>
      <c r="D16" s="2">
        <v>18</v>
      </c>
      <c r="E16" s="9">
        <v>43281</v>
      </c>
      <c r="F16" s="1">
        <v>9.6279999999999994E-3</v>
      </c>
      <c r="G16" s="2">
        <f t="shared" si="0"/>
        <v>2.3898972800000001E-2</v>
      </c>
      <c r="L16" s="10"/>
      <c r="M16" s="10"/>
    </row>
    <row r="17" spans="1:13" x14ac:dyDescent="0.25">
      <c r="A17" s="3">
        <v>43326.674108796295</v>
      </c>
      <c r="B17" s="2" t="s">
        <v>26</v>
      </c>
      <c r="C17" s="2" t="s">
        <v>23</v>
      </c>
      <c r="D17" s="2">
        <v>18</v>
      </c>
      <c r="E17" s="9">
        <v>43285</v>
      </c>
      <c r="F17" s="1">
        <v>1.7753999999999999E-2</v>
      </c>
      <c r="G17" s="2">
        <f t="shared" si="0"/>
        <v>4.3056830400000003E-2</v>
      </c>
      <c r="L17" s="10"/>
      <c r="M17" s="10"/>
    </row>
    <row r="18" spans="1:13" x14ac:dyDescent="0.25">
      <c r="A18" s="3">
        <v>43326.676886574074</v>
      </c>
      <c r="B18" s="2" t="s">
        <v>27</v>
      </c>
      <c r="C18" s="2" t="s">
        <v>23</v>
      </c>
      <c r="D18" s="2">
        <v>18</v>
      </c>
      <c r="E18" s="9">
        <v>43285</v>
      </c>
      <c r="F18" s="1">
        <v>2.6013999999999999E-2</v>
      </c>
      <c r="G18" s="2">
        <f t="shared" si="0"/>
        <v>6.2530606400000008E-2</v>
      </c>
      <c r="L18" s="10"/>
      <c r="M18" s="10"/>
    </row>
    <row r="19" spans="1:13" x14ac:dyDescent="0.25">
      <c r="A19" s="3">
        <v>43326.679664351854</v>
      </c>
      <c r="B19" s="2" t="s">
        <v>28</v>
      </c>
      <c r="C19" s="2" t="s">
        <v>23</v>
      </c>
      <c r="D19" s="2">
        <v>18</v>
      </c>
      <c r="E19" s="9">
        <v>43277</v>
      </c>
      <c r="F19" s="1">
        <v>8.4589999999999995E-3</v>
      </c>
      <c r="G19" s="2">
        <f t="shared" si="0"/>
        <v>2.1142938399999998E-2</v>
      </c>
      <c r="L19" s="10"/>
      <c r="M19" s="10"/>
    </row>
    <row r="20" spans="1:13" x14ac:dyDescent="0.25">
      <c r="A20" s="3">
        <v>43326.682442129626</v>
      </c>
      <c r="B20" s="2" t="s">
        <v>30</v>
      </c>
      <c r="C20" s="2" t="s">
        <v>23</v>
      </c>
      <c r="D20" s="2">
        <v>18</v>
      </c>
      <c r="E20" s="9">
        <v>43279</v>
      </c>
      <c r="F20" s="1">
        <v>7.1910000000000003E-3</v>
      </c>
      <c r="G20" s="2">
        <f t="shared" si="0"/>
        <v>1.81535016E-2</v>
      </c>
      <c r="L20" s="10"/>
      <c r="M20" s="10"/>
    </row>
    <row r="21" spans="1:13" x14ac:dyDescent="0.25">
      <c r="A21" s="3">
        <v>43326.685219907406</v>
      </c>
      <c r="B21" s="2" t="s">
        <v>29</v>
      </c>
      <c r="C21" s="2" t="s">
        <v>23</v>
      </c>
      <c r="D21" s="2">
        <v>18</v>
      </c>
      <c r="E21" s="9">
        <v>43277</v>
      </c>
      <c r="F21" s="1">
        <v>1.0397E-2</v>
      </c>
      <c r="G21" s="2">
        <f t="shared" si="0"/>
        <v>2.5711967200000001E-2</v>
      </c>
      <c r="L21" s="10"/>
      <c r="M21" s="10"/>
    </row>
    <row r="22" spans="1:13" x14ac:dyDescent="0.25">
      <c r="A22" s="3">
        <v>43326.690775462965</v>
      </c>
      <c r="B22" s="2" t="s">
        <v>31</v>
      </c>
      <c r="C22" s="2" t="s">
        <v>23</v>
      </c>
      <c r="D22" s="2">
        <v>18</v>
      </c>
      <c r="E22" s="9">
        <v>43279</v>
      </c>
      <c r="F22" s="1">
        <v>1.0531E-2</v>
      </c>
      <c r="G22" s="2">
        <f t="shared" si="0"/>
        <v>2.6027885600000002E-2</v>
      </c>
      <c r="L22" s="10"/>
      <c r="M22" s="10"/>
    </row>
    <row r="23" spans="1:13" x14ac:dyDescent="0.25">
      <c r="A23" s="3">
        <v>43326.693553240744</v>
      </c>
      <c r="B23" s="2" t="s">
        <v>32</v>
      </c>
      <c r="C23" s="2" t="s">
        <v>23</v>
      </c>
      <c r="D23" s="2">
        <v>18</v>
      </c>
      <c r="E23" s="9">
        <v>43281</v>
      </c>
      <c r="F23" s="1">
        <v>2.0819000000000001E-2</v>
      </c>
      <c r="G23" s="2">
        <f t="shared" si="0"/>
        <v>5.0282874400000004E-2</v>
      </c>
      <c r="L23" s="10"/>
      <c r="M23" s="10"/>
    </row>
    <row r="24" spans="1:13" x14ac:dyDescent="0.25">
      <c r="A24" s="3">
        <v>43326.696331018517</v>
      </c>
      <c r="B24" s="1" t="s">
        <v>0</v>
      </c>
      <c r="C24" s="1"/>
      <c r="F24" s="1">
        <v>8.881E-3</v>
      </c>
      <c r="G24" s="2">
        <f t="shared" si="0"/>
        <v>2.2137845600000001E-2</v>
      </c>
      <c r="H24" s="10"/>
      <c r="I24" s="10"/>
      <c r="J24" s="10"/>
      <c r="K24" s="10"/>
      <c r="L24" s="10"/>
      <c r="M24" s="10"/>
    </row>
    <row r="25" spans="1:13" x14ac:dyDescent="0.25">
      <c r="A25" s="3">
        <v>43326.699108796296</v>
      </c>
      <c r="B25" s="1" t="s">
        <v>1</v>
      </c>
      <c r="C25" s="1"/>
      <c r="F25" s="1">
        <v>5.1330000000000004E-3</v>
      </c>
      <c r="G25" s="2">
        <f t="shared" si="0"/>
        <v>1.3301560800000001E-2</v>
      </c>
    </row>
    <row r="26" spans="1:13" x14ac:dyDescent="0.25">
      <c r="A26" s="3">
        <v>43326.701886574076</v>
      </c>
      <c r="B26" s="1" t="s">
        <v>2</v>
      </c>
      <c r="C26" s="1"/>
      <c r="F26" s="1">
        <v>5.4599999999999996E-3</v>
      </c>
      <c r="G26" s="2">
        <f t="shared" si="0"/>
        <v>1.4072496E-2</v>
      </c>
    </row>
    <row r="27" spans="1:13" x14ac:dyDescent="0.25">
      <c r="A27" s="3">
        <v>43326.704664351855</v>
      </c>
      <c r="B27" s="1" t="s">
        <v>3</v>
      </c>
      <c r="C27" s="1"/>
      <c r="F27" s="1">
        <v>2.643E-3</v>
      </c>
      <c r="G27" s="2">
        <f t="shared" si="0"/>
        <v>7.4311367999999999E-3</v>
      </c>
    </row>
    <row r="28" spans="1:13" x14ac:dyDescent="0.25">
      <c r="A28" s="3">
        <v>43326.707442129627</v>
      </c>
      <c r="B28" s="1" t="s">
        <v>4</v>
      </c>
      <c r="C28" s="1"/>
      <c r="F28" s="1">
        <v>5.5669999999999999E-3</v>
      </c>
      <c r="G28" s="2">
        <f t="shared" si="0"/>
        <v>1.43247592E-2</v>
      </c>
    </row>
    <row r="29" spans="1:13" x14ac:dyDescent="0.25">
      <c r="A29" s="3">
        <v>43326.710219907407</v>
      </c>
      <c r="B29" s="1" t="s">
        <v>5</v>
      </c>
      <c r="C29" s="1"/>
      <c r="F29" s="1">
        <v>9.8499999999999994E-3</v>
      </c>
      <c r="G29" s="2">
        <f t="shared" si="0"/>
        <v>2.4422360000000001E-2</v>
      </c>
    </row>
    <row r="30" spans="1:13" x14ac:dyDescent="0.25">
      <c r="A30" s="3">
        <v>43326.713009259256</v>
      </c>
      <c r="B30" s="1" t="s">
        <v>6</v>
      </c>
      <c r="C30" s="1"/>
      <c r="F30" s="1">
        <v>9.4700999999999994E-2</v>
      </c>
      <c r="G30" s="2">
        <f t="shared" si="0"/>
        <v>0.22446707760000001</v>
      </c>
    </row>
    <row r="31" spans="1:13" x14ac:dyDescent="0.25">
      <c r="A31" s="3">
        <v>43326.715787037036</v>
      </c>
      <c r="B31" s="1" t="s">
        <v>7</v>
      </c>
      <c r="C31" s="1"/>
      <c r="F31" s="1">
        <v>6.1043E-2</v>
      </c>
      <c r="G31" s="2">
        <f t="shared" si="0"/>
        <v>0.14511497680000002</v>
      </c>
    </row>
    <row r="32" spans="1:13" x14ac:dyDescent="0.25">
      <c r="A32" s="3">
        <v>43326.742175925923</v>
      </c>
      <c r="B32" s="1" t="s">
        <v>21</v>
      </c>
      <c r="C32" s="1"/>
      <c r="F32" s="1">
        <v>4.9439999999999998E-2</v>
      </c>
      <c r="G32" s="2">
        <f t="shared" si="0"/>
        <v>0.11775974400000001</v>
      </c>
    </row>
    <row r="33" spans="1:7" x14ac:dyDescent="0.25">
      <c r="A33" s="3">
        <v>43326.720648148148</v>
      </c>
      <c r="B33" s="1" t="s">
        <v>8</v>
      </c>
      <c r="C33" s="1"/>
      <c r="F33" s="1">
        <v>0.45552399999999998</v>
      </c>
      <c r="G33" s="2">
        <f t="shared" si="0"/>
        <v>1.0751433824000001</v>
      </c>
    </row>
    <row r="34" spans="1:7" x14ac:dyDescent="0.25">
      <c r="A34" s="3">
        <v>43326.723425925928</v>
      </c>
      <c r="B34" s="1" t="s">
        <v>9</v>
      </c>
      <c r="C34" s="1"/>
      <c r="F34" s="1">
        <v>4.0674000000000002E-2</v>
      </c>
      <c r="G34" s="2">
        <f t="shared" si="0"/>
        <v>9.709302240000002E-2</v>
      </c>
    </row>
    <row r="35" spans="1:7" x14ac:dyDescent="0.25">
      <c r="A35" s="1"/>
      <c r="B35" s="1"/>
      <c r="C35" s="1"/>
      <c r="D35" s="1"/>
    </row>
    <row r="36" spans="1:7" x14ac:dyDescent="0.25">
      <c r="A36" s="1"/>
      <c r="B36" s="1"/>
      <c r="C36" s="1"/>
      <c r="D36" s="1"/>
      <c r="E36" s="3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14.42578125" style="13" bestFit="1" customWidth="1"/>
    <col min="2" max="2" width="8" style="13" bestFit="1" customWidth="1"/>
    <col min="3" max="3" width="8.42578125" style="13" bestFit="1" customWidth="1"/>
    <col min="4" max="4" width="6.5703125" style="13" bestFit="1" customWidth="1"/>
    <col min="5" max="5" width="12.7109375" style="13" bestFit="1" customWidth="1"/>
    <col min="6" max="6" width="8.42578125" style="13" bestFit="1" customWidth="1"/>
    <col min="7" max="7" width="9" style="13" bestFit="1" customWidth="1"/>
    <col min="8" max="8" width="13.28515625" style="13" bestFit="1" customWidth="1"/>
    <col min="9" max="9" width="10.42578125" style="13" bestFit="1" customWidth="1"/>
    <col min="10" max="10" width="3.140625" style="13" bestFit="1" customWidth="1"/>
    <col min="11" max="11" width="9.5703125" style="13" bestFit="1" customWidth="1"/>
    <col min="12" max="16384" width="38.5703125" style="13"/>
  </cols>
  <sheetData>
    <row r="1" spans="1:13" x14ac:dyDescent="0.2">
      <c r="A1" s="12" t="s">
        <v>38</v>
      </c>
      <c r="B1" s="12"/>
      <c r="C1" s="12"/>
      <c r="D1" s="12"/>
      <c r="E1" s="12"/>
      <c r="F1" s="12"/>
      <c r="G1" s="12"/>
    </row>
    <row r="2" spans="1:13" s="15" customFormat="1" x14ac:dyDescent="0.2">
      <c r="D2" s="15" t="s">
        <v>36</v>
      </c>
    </row>
    <row r="3" spans="1:13" s="15" customFormat="1" x14ac:dyDescent="0.2">
      <c r="A3" s="14" t="s">
        <v>10</v>
      </c>
      <c r="B3" s="15" t="s">
        <v>11</v>
      </c>
      <c r="C3" s="15" t="s">
        <v>12</v>
      </c>
      <c r="D3" s="15" t="s">
        <v>34</v>
      </c>
    </row>
    <row r="4" spans="1:13" x14ac:dyDescent="0.2">
      <c r="A4" s="16">
        <v>43326.651875000003</v>
      </c>
      <c r="B4" s="17">
        <v>1</v>
      </c>
      <c r="C4" s="18">
        <v>3.6900000000000002E-4</v>
      </c>
      <c r="D4" s="25">
        <v>0</v>
      </c>
    </row>
    <row r="5" spans="1:13" x14ac:dyDescent="0.2">
      <c r="A5" s="16">
        <v>43326.653263888889</v>
      </c>
      <c r="B5" s="17">
        <v>90</v>
      </c>
      <c r="C5" s="18">
        <v>2.0699999999999998E-3</v>
      </c>
      <c r="D5" s="19">
        <v>6.0000000000000001E-3</v>
      </c>
    </row>
    <row r="6" spans="1:13" x14ac:dyDescent="0.2">
      <c r="A6" s="16">
        <v>43326.654652777775</v>
      </c>
      <c r="B6" s="17">
        <v>91</v>
      </c>
      <c r="C6" s="18">
        <v>5.2059999999999997E-3</v>
      </c>
      <c r="D6" s="19">
        <v>1.4999999999999999E-2</v>
      </c>
    </row>
    <row r="7" spans="1:13" x14ac:dyDescent="0.2">
      <c r="A7" s="16">
        <v>43326.656041666669</v>
      </c>
      <c r="B7" s="17">
        <v>92</v>
      </c>
      <c r="C7" s="18">
        <v>1.1695000000000001E-2</v>
      </c>
      <c r="D7" s="23">
        <v>0.03</v>
      </c>
    </row>
    <row r="8" spans="1:13" x14ac:dyDescent="0.2">
      <c r="A8" s="16">
        <v>43326.657430555555</v>
      </c>
      <c r="B8" s="17">
        <v>93</v>
      </c>
      <c r="C8" s="18">
        <v>3.1604E-2</v>
      </c>
      <c r="D8" s="19">
        <v>7.4999999999999997E-2</v>
      </c>
    </row>
    <row r="9" spans="1:13" x14ac:dyDescent="0.2">
      <c r="A9" s="16">
        <v>43326.658819444441</v>
      </c>
      <c r="B9" s="17">
        <v>94</v>
      </c>
      <c r="C9" s="18">
        <v>6.5474000000000004E-2</v>
      </c>
      <c r="D9" s="23">
        <v>0.15</v>
      </c>
    </row>
    <row r="10" spans="1:13" x14ac:dyDescent="0.2">
      <c r="A10" s="16">
        <v>43326.660219907404</v>
      </c>
      <c r="B10" s="17">
        <v>95</v>
      </c>
      <c r="C10" s="18">
        <v>9.8926E-2</v>
      </c>
      <c r="D10" s="19">
        <v>0.22500000000000001</v>
      </c>
    </row>
    <row r="11" spans="1:13" x14ac:dyDescent="0.2">
      <c r="A11" s="16">
        <v>43326.661608796298</v>
      </c>
      <c r="B11" s="17">
        <v>96</v>
      </c>
      <c r="C11" s="18">
        <v>0.128247</v>
      </c>
      <c r="D11" s="24">
        <v>0.3</v>
      </c>
    </row>
    <row r="12" spans="1:13" x14ac:dyDescent="0.2">
      <c r="A12" s="16">
        <v>43326.662997685184</v>
      </c>
      <c r="B12" s="17">
        <v>0</v>
      </c>
      <c r="C12" s="18">
        <v>4.0400000000000001E-4</v>
      </c>
      <c r="D12" s="25">
        <v>0</v>
      </c>
    </row>
    <row r="13" spans="1:13" s="15" customFormat="1" x14ac:dyDescent="0.2">
      <c r="B13" s="26"/>
      <c r="C13" s="26"/>
      <c r="D13" s="26"/>
      <c r="E13" s="27"/>
      <c r="G13" s="15" t="s">
        <v>35</v>
      </c>
      <c r="H13" s="15" t="s">
        <v>37</v>
      </c>
    </row>
    <row r="14" spans="1:13" s="15" customFormat="1" x14ac:dyDescent="0.2">
      <c r="A14" s="14" t="s">
        <v>10</v>
      </c>
      <c r="B14" s="15" t="s">
        <v>33</v>
      </c>
      <c r="C14" s="15" t="s">
        <v>16</v>
      </c>
      <c r="D14" s="15" t="s">
        <v>17</v>
      </c>
      <c r="E14" s="15" t="s">
        <v>18</v>
      </c>
      <c r="F14" s="20" t="s">
        <v>12</v>
      </c>
      <c r="G14" s="15" t="s">
        <v>34</v>
      </c>
      <c r="H14" s="15" t="s">
        <v>34</v>
      </c>
    </row>
    <row r="15" spans="1:13" x14ac:dyDescent="0.2">
      <c r="A15" s="16">
        <v>43326.665775462963</v>
      </c>
      <c r="B15" s="13" t="s">
        <v>22</v>
      </c>
      <c r="C15" s="13" t="s">
        <v>23</v>
      </c>
      <c r="D15" s="13">
        <v>18</v>
      </c>
      <c r="E15" s="21">
        <v>43306</v>
      </c>
      <c r="F15" s="18">
        <v>6.058E-3</v>
      </c>
      <c r="G15" s="29">
        <f>(2.3576*F15)+0.0012</f>
        <v>1.5482340800000001E-2</v>
      </c>
      <c r="H15" s="29">
        <f>G15*(39/40)</f>
        <v>1.509528228E-2</v>
      </c>
      <c r="I15" s="28"/>
      <c r="L15" s="22"/>
      <c r="M15" s="22"/>
    </row>
    <row r="16" spans="1:13" x14ac:dyDescent="0.2">
      <c r="A16" s="16">
        <v>43326.668553240743</v>
      </c>
      <c r="B16" s="13" t="s">
        <v>24</v>
      </c>
      <c r="C16" s="13" t="s">
        <v>23</v>
      </c>
      <c r="D16" s="13">
        <v>18</v>
      </c>
      <c r="E16" s="21">
        <v>43306</v>
      </c>
      <c r="F16" s="18">
        <v>5.4980000000000003E-3</v>
      </c>
      <c r="G16" s="29">
        <f t="shared" ref="G16:G24" si="0">(2.3576*F16)+0.0012</f>
        <v>1.41620848E-2</v>
      </c>
      <c r="H16" s="29">
        <f t="shared" ref="H16:H24" si="1">G16*(39/40)</f>
        <v>1.380803268E-2</v>
      </c>
      <c r="L16" s="22"/>
      <c r="M16" s="22"/>
    </row>
    <row r="17" spans="1:13" x14ac:dyDescent="0.2">
      <c r="A17" s="16">
        <v>43326.671331018515</v>
      </c>
      <c r="B17" s="13" t="s">
        <v>25</v>
      </c>
      <c r="C17" s="13" t="s">
        <v>23</v>
      </c>
      <c r="D17" s="13">
        <v>18</v>
      </c>
      <c r="E17" s="21">
        <v>43281</v>
      </c>
      <c r="F17" s="18">
        <v>9.6279999999999994E-3</v>
      </c>
      <c r="G17" s="29">
        <f t="shared" si="0"/>
        <v>2.3898972800000001E-2</v>
      </c>
      <c r="H17" s="29">
        <f t="shared" si="1"/>
        <v>2.3301498480000002E-2</v>
      </c>
      <c r="L17" s="22"/>
      <c r="M17" s="22"/>
    </row>
    <row r="18" spans="1:13" x14ac:dyDescent="0.2">
      <c r="A18" s="16">
        <v>43326.674108796295</v>
      </c>
      <c r="B18" s="13" t="s">
        <v>26</v>
      </c>
      <c r="C18" s="13" t="s">
        <v>23</v>
      </c>
      <c r="D18" s="13">
        <v>18</v>
      </c>
      <c r="E18" s="21">
        <v>43285</v>
      </c>
      <c r="F18" s="18">
        <v>1.7753999999999999E-2</v>
      </c>
      <c r="G18" s="29">
        <f t="shared" si="0"/>
        <v>4.3056830400000003E-2</v>
      </c>
      <c r="H18" s="29">
        <f t="shared" si="1"/>
        <v>4.1980409640000001E-2</v>
      </c>
      <c r="L18" s="22"/>
      <c r="M18" s="22"/>
    </row>
    <row r="19" spans="1:13" x14ac:dyDescent="0.2">
      <c r="A19" s="16">
        <v>43326.676886574074</v>
      </c>
      <c r="B19" s="13" t="s">
        <v>27</v>
      </c>
      <c r="C19" s="13" t="s">
        <v>23</v>
      </c>
      <c r="D19" s="13">
        <v>18</v>
      </c>
      <c r="E19" s="21">
        <v>43285</v>
      </c>
      <c r="F19" s="18">
        <v>2.6013999999999999E-2</v>
      </c>
      <c r="G19" s="29">
        <f t="shared" si="0"/>
        <v>6.2530606400000008E-2</v>
      </c>
      <c r="H19" s="29">
        <f t="shared" si="1"/>
        <v>6.0967341240000007E-2</v>
      </c>
      <c r="L19" s="22"/>
      <c r="M19" s="22"/>
    </row>
    <row r="20" spans="1:13" x14ac:dyDescent="0.2">
      <c r="A20" s="16">
        <v>43326.679664351854</v>
      </c>
      <c r="B20" s="13" t="s">
        <v>28</v>
      </c>
      <c r="C20" s="13" t="s">
        <v>23</v>
      </c>
      <c r="D20" s="13">
        <v>18</v>
      </c>
      <c r="E20" s="21">
        <v>43277</v>
      </c>
      <c r="F20" s="18">
        <v>8.4589999999999995E-3</v>
      </c>
      <c r="G20" s="29">
        <f t="shared" si="0"/>
        <v>2.1142938399999998E-2</v>
      </c>
      <c r="H20" s="29">
        <f t="shared" si="1"/>
        <v>2.0614364939999998E-2</v>
      </c>
      <c r="L20" s="22"/>
      <c r="M20" s="22"/>
    </row>
    <row r="21" spans="1:13" x14ac:dyDescent="0.2">
      <c r="A21" s="16">
        <v>43326.682442129626</v>
      </c>
      <c r="B21" s="13" t="s">
        <v>30</v>
      </c>
      <c r="C21" s="13" t="s">
        <v>23</v>
      </c>
      <c r="D21" s="13">
        <v>18</v>
      </c>
      <c r="E21" s="21">
        <v>43279</v>
      </c>
      <c r="F21" s="18">
        <v>7.1910000000000003E-3</v>
      </c>
      <c r="G21" s="29">
        <f t="shared" si="0"/>
        <v>1.81535016E-2</v>
      </c>
      <c r="H21" s="29">
        <f t="shared" si="1"/>
        <v>1.7699664059999998E-2</v>
      </c>
      <c r="L21" s="22"/>
      <c r="M21" s="22"/>
    </row>
    <row r="22" spans="1:13" x14ac:dyDescent="0.2">
      <c r="A22" s="16">
        <v>43326.685219907406</v>
      </c>
      <c r="B22" s="13" t="s">
        <v>29</v>
      </c>
      <c r="C22" s="13" t="s">
        <v>23</v>
      </c>
      <c r="D22" s="13">
        <v>18</v>
      </c>
      <c r="E22" s="21">
        <v>43277</v>
      </c>
      <c r="F22" s="18">
        <v>1.0397E-2</v>
      </c>
      <c r="G22" s="29">
        <f t="shared" si="0"/>
        <v>2.5711967200000001E-2</v>
      </c>
      <c r="H22" s="29">
        <f t="shared" si="1"/>
        <v>2.5069168020000001E-2</v>
      </c>
      <c r="L22" s="22"/>
      <c r="M22" s="22"/>
    </row>
    <row r="23" spans="1:13" x14ac:dyDescent="0.2">
      <c r="A23" s="16">
        <v>43326.690775462965</v>
      </c>
      <c r="B23" s="13" t="s">
        <v>31</v>
      </c>
      <c r="C23" s="13" t="s">
        <v>23</v>
      </c>
      <c r="D23" s="13">
        <v>18</v>
      </c>
      <c r="E23" s="21">
        <v>43279</v>
      </c>
      <c r="F23" s="18">
        <v>1.0531E-2</v>
      </c>
      <c r="G23" s="29">
        <f t="shared" si="0"/>
        <v>2.6027885600000002E-2</v>
      </c>
      <c r="H23" s="29">
        <f t="shared" si="1"/>
        <v>2.5377188460000002E-2</v>
      </c>
      <c r="L23" s="22"/>
      <c r="M23" s="22"/>
    </row>
    <row r="24" spans="1:13" x14ac:dyDescent="0.2">
      <c r="A24" s="16">
        <v>43326.693553240744</v>
      </c>
      <c r="B24" s="13" t="s">
        <v>32</v>
      </c>
      <c r="C24" s="13" t="s">
        <v>23</v>
      </c>
      <c r="D24" s="13">
        <v>18</v>
      </c>
      <c r="E24" s="21">
        <v>43281</v>
      </c>
      <c r="F24" s="18">
        <v>2.0819000000000001E-2</v>
      </c>
      <c r="G24" s="29">
        <f t="shared" si="0"/>
        <v>5.0282874400000004E-2</v>
      </c>
      <c r="H24" s="29">
        <f t="shared" si="1"/>
        <v>4.9025802540000003E-2</v>
      </c>
      <c r="L24" s="22"/>
      <c r="M24" s="22"/>
    </row>
    <row r="25" spans="1:13" x14ac:dyDescent="0.2">
      <c r="A25" s="17"/>
      <c r="B25" s="17"/>
      <c r="C25" s="17"/>
      <c r="D25" s="17"/>
      <c r="E25" s="16"/>
    </row>
  </sheetData>
  <mergeCells count="1">
    <mergeCell ref="A1:G1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cp:lastPrinted>2018-10-01T17:02:32Z</cp:lastPrinted>
  <dcterms:created xsi:type="dcterms:W3CDTF">2018-09-27T16:41:12Z</dcterms:created>
  <dcterms:modified xsi:type="dcterms:W3CDTF">2018-10-01T17:09:29Z</dcterms:modified>
</cp:coreProperties>
</file>