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Thesis.N\FreshStart_trans\"/>
    </mc:Choice>
  </mc:AlternateContent>
  <bookViews>
    <workbookView xWindow="0" yWindow="0" windowWidth="19200" windowHeight="11460" activeTab="1"/>
  </bookViews>
  <sheets>
    <sheet name="all" sheetId="1" r:id="rId1"/>
    <sheet name="My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2" l="1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1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3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4" i="1"/>
</calcChain>
</file>

<file path=xl/sharedStrings.xml><?xml version="1.0" encoding="utf-8"?>
<sst xmlns="http://schemas.openxmlformats.org/spreadsheetml/2006/main" count="123" uniqueCount="44">
  <si>
    <t>Canyon Unlined 6oct17</t>
  </si>
  <si>
    <t>Canyon Lined 6oct17</t>
  </si>
  <si>
    <t>Boylston Lined 10oct17</t>
  </si>
  <si>
    <t>Mohar Unlined 2oct17</t>
  </si>
  <si>
    <t>Boylston Unlined 10oct17</t>
  </si>
  <si>
    <t>Mohar Lined 2oct17</t>
  </si>
  <si>
    <t>Satus Drain US 11oct17</t>
  </si>
  <si>
    <t>Above Moxee 11oct17</t>
  </si>
  <si>
    <t>Below Roza 2 11oct17</t>
  </si>
  <si>
    <t>Below Moxee 11oct17</t>
  </si>
  <si>
    <t>Granger Dr DS 11oct17</t>
  </si>
  <si>
    <t>Above Ahtanum 11oct17</t>
  </si>
  <si>
    <t>Satus Dr DS 11oct17</t>
  </si>
  <si>
    <t>Below Ahtanum 11oct17</t>
  </si>
  <si>
    <t>Above Roza 2 11oct17</t>
  </si>
  <si>
    <t>Standard</t>
  </si>
  <si>
    <t>abs</t>
  </si>
  <si>
    <t>o-PHOS 0.3 (Water) in mg P/L</t>
  </si>
  <si>
    <t>Run Time</t>
  </si>
  <si>
    <t>Sample stream</t>
  </si>
  <si>
    <t>Season</t>
  </si>
  <si>
    <t>Yr</t>
  </si>
  <si>
    <t>Collection date</t>
  </si>
  <si>
    <t>Reacted abs</t>
  </si>
  <si>
    <t>mg P/L (target)</t>
  </si>
  <si>
    <t>mg P/L (calculated)</t>
  </si>
  <si>
    <t>BL</t>
  </si>
  <si>
    <t>Sum</t>
  </si>
  <si>
    <t>HO</t>
  </si>
  <si>
    <t>IR</t>
  </si>
  <si>
    <t>HU</t>
  </si>
  <si>
    <t>SW</t>
  </si>
  <si>
    <t>JA</t>
  </si>
  <si>
    <t>MI</t>
  </si>
  <si>
    <t>ST</t>
  </si>
  <si>
    <t>FR</t>
  </si>
  <si>
    <t>FI</t>
  </si>
  <si>
    <t>Fall</t>
  </si>
  <si>
    <t>Target</t>
  </si>
  <si>
    <t>mg P/L</t>
  </si>
  <si>
    <t>Sample</t>
  </si>
  <si>
    <t>Calculated</t>
  </si>
  <si>
    <t>Diluted (39/40)</t>
  </si>
  <si>
    <t>o-PHOS 0.3 (Water), Range=0.003-0.3, Detection limit=0.0008 mg 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</si>
</sst>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\ h:mm;@"/>
    <numFmt numFmtId="165" formatCode="0.0000"/>
    <numFmt numFmtId="166" formatCode="0.000"/>
    <numFmt numFmtId="167" formatCode="0.000000"/>
    <numFmt numFmtId="172" formatCode="0.00000"/>
    <numFmt numFmtId="173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22" fontId="0" fillId="0" borderId="0" xfId="0" applyNumberFormat="1" applyFont="1" applyAlignment="1">
      <alignment horizontal="left"/>
    </xf>
    <xf numFmtId="1" fontId="0" fillId="0" borderId="0" xfId="0" applyNumberFormat="1" applyFont="1" applyAlignment="1">
      <alignment horizontal="left"/>
    </xf>
    <xf numFmtId="167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15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22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22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5" fontId="3" fillId="0" borderId="0" xfId="0" applyNumberFormat="1" applyFont="1" applyAlignment="1">
      <alignment horizontal="left"/>
    </xf>
    <xf numFmtId="172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173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84142280722373"/>
                  <c:y val="1.711475254782341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7914532528094184E-2"/>
                  <c:y val="0.23521069916511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all!$C$3:$C$7</c:f>
              <c:numCache>
                <c:formatCode>0.000000</c:formatCode>
                <c:ptCount val="5"/>
                <c:pt idx="0">
                  <c:v>1.302E-3</c:v>
                </c:pt>
                <c:pt idx="1">
                  <c:v>2.3839999999999998E-3</c:v>
                </c:pt>
                <c:pt idx="2">
                  <c:v>5.006E-3</c:v>
                </c:pt>
                <c:pt idx="3">
                  <c:v>1.0167000000000001E-2</c:v>
                </c:pt>
                <c:pt idx="4">
                  <c:v>2.5718999999999999E-2</c:v>
                </c:pt>
              </c:numCache>
            </c:numRef>
          </c:xVal>
          <c:yVal>
            <c:numRef>
              <c:f>all!$D$3:$D$7</c:f>
              <c:numCache>
                <c:formatCode>0.000</c:formatCode>
                <c:ptCount val="5"/>
                <c:pt idx="0">
                  <c:v>0</c:v>
                </c:pt>
                <c:pt idx="1">
                  <c:v>6.0000000000000001E-3</c:v>
                </c:pt>
                <c:pt idx="2">
                  <c:v>1.4999999999999999E-2</c:v>
                </c:pt>
                <c:pt idx="3">
                  <c:v>0.03</c:v>
                </c:pt>
                <c:pt idx="4">
                  <c:v>7.4999999999999997E-2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C-4BDA-8900-3442C9A9D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71256"/>
        <c:axId val="416767976"/>
      </c:scatterChart>
      <c:valAx>
        <c:axId val="41677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67976"/>
        <c:crosses val="autoZero"/>
        <c:crossBetween val="midCat"/>
      </c:valAx>
      <c:valAx>
        <c:axId val="41676797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7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693900886151605"/>
                  <c:y val="9.6423820808806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1130428003430264E-2"/>
                  <c:y val="0.32943352954667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all!$C$3:$C$7</c:f>
              <c:numCache>
                <c:formatCode>0.000000</c:formatCode>
                <c:ptCount val="5"/>
                <c:pt idx="0">
                  <c:v>1.302E-3</c:v>
                </c:pt>
                <c:pt idx="1">
                  <c:v>2.3839999999999998E-3</c:v>
                </c:pt>
                <c:pt idx="2">
                  <c:v>5.006E-3</c:v>
                </c:pt>
                <c:pt idx="3">
                  <c:v>1.0167000000000001E-2</c:v>
                </c:pt>
                <c:pt idx="4">
                  <c:v>2.5718999999999999E-2</c:v>
                </c:pt>
              </c:numCache>
            </c:numRef>
          </c:xVal>
          <c:yVal>
            <c:numRef>
              <c:f>all!$D$3:$D$7</c:f>
              <c:numCache>
                <c:formatCode>0.000</c:formatCode>
                <c:ptCount val="5"/>
                <c:pt idx="0">
                  <c:v>0</c:v>
                </c:pt>
                <c:pt idx="1">
                  <c:v>6.0000000000000001E-3</c:v>
                </c:pt>
                <c:pt idx="2">
                  <c:v>1.4999999999999999E-2</c:v>
                </c:pt>
                <c:pt idx="3">
                  <c:v>0.03</c:v>
                </c:pt>
                <c:pt idx="4">
                  <c:v>7.4999999999999997E-2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B-48A8-A9A1-B884EFAE4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71256"/>
        <c:axId val="416767976"/>
      </c:scatterChart>
      <c:valAx>
        <c:axId val="41677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67976"/>
        <c:crosses val="autoZero"/>
        <c:crossBetween val="midCat"/>
      </c:valAx>
      <c:valAx>
        <c:axId val="41676797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7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0</xdr:row>
      <xdr:rowOff>76200</xdr:rowOff>
    </xdr:from>
    <xdr:to>
      <xdr:col>7</xdr:col>
      <xdr:colOff>438149</xdr:colOff>
      <xdr:row>11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1</xdr:row>
      <xdr:rowOff>28574</xdr:rowOff>
    </xdr:from>
    <xdr:to>
      <xdr:col>9</xdr:col>
      <xdr:colOff>523874</xdr:colOff>
      <xdr:row>12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sqref="A1:XFD1048576"/>
    </sheetView>
  </sheetViews>
  <sheetFormatPr defaultRowHeight="15" x14ac:dyDescent="0.25"/>
  <cols>
    <col min="1" max="1" width="15.85546875" style="4" bestFit="1" customWidth="1"/>
    <col min="2" max="2" width="23.7109375" style="4" bestFit="1" customWidth="1"/>
    <col min="3" max="3" width="8.5703125" style="4" bestFit="1" customWidth="1"/>
    <col min="4" max="4" width="14.28515625" style="4" bestFit="1" customWidth="1"/>
    <col min="5" max="5" width="14.5703125" style="4" bestFit="1" customWidth="1"/>
    <col min="6" max="6" width="11.5703125" style="4" bestFit="1" customWidth="1"/>
    <col min="7" max="7" width="18.140625" style="4" bestFit="1" customWidth="1"/>
    <col min="8" max="8" width="7" style="4" bestFit="1" customWidth="1"/>
    <col min="9" max="16384" width="9.140625" style="4"/>
  </cols>
  <sheetData>
    <row r="1" spans="1:7" x14ac:dyDescent="0.25">
      <c r="A1" s="10" t="s">
        <v>17</v>
      </c>
      <c r="B1" s="10"/>
      <c r="C1" s="10"/>
    </row>
    <row r="2" spans="1:7" x14ac:dyDescent="0.25">
      <c r="A2" s="1" t="s">
        <v>18</v>
      </c>
      <c r="B2" s="2" t="s">
        <v>15</v>
      </c>
      <c r="C2" s="2" t="s">
        <v>16</v>
      </c>
      <c r="D2" s="2" t="s">
        <v>24</v>
      </c>
      <c r="E2" s="2"/>
    </row>
    <row r="3" spans="1:7" x14ac:dyDescent="0.25">
      <c r="A3" s="5">
        <v>43084.543773148151</v>
      </c>
      <c r="B3" s="6">
        <v>1</v>
      </c>
      <c r="C3" s="7">
        <v>1.302E-3</v>
      </c>
      <c r="D3" s="8">
        <v>0</v>
      </c>
    </row>
    <row r="4" spans="1:7" x14ac:dyDescent="0.25">
      <c r="A4" s="5">
        <v>43084.545162037037</v>
      </c>
      <c r="B4" s="6">
        <v>90</v>
      </c>
      <c r="C4" s="7">
        <v>2.3839999999999998E-3</v>
      </c>
      <c r="D4" s="8">
        <v>6.0000000000000001E-3</v>
      </c>
    </row>
    <row r="5" spans="1:7" x14ac:dyDescent="0.25">
      <c r="A5" s="5">
        <v>43084.546550925923</v>
      </c>
      <c r="B5" s="6">
        <v>91</v>
      </c>
      <c r="C5" s="7">
        <v>5.006E-3</v>
      </c>
      <c r="D5" s="8">
        <v>1.4999999999999999E-2</v>
      </c>
    </row>
    <row r="6" spans="1:7" x14ac:dyDescent="0.25">
      <c r="A6" s="5">
        <v>43084.547939814816</v>
      </c>
      <c r="B6" s="6">
        <v>92</v>
      </c>
      <c r="C6" s="7">
        <v>1.0167000000000001E-2</v>
      </c>
      <c r="D6" s="8">
        <v>0.03</v>
      </c>
    </row>
    <row r="7" spans="1:7" x14ac:dyDescent="0.25">
      <c r="A7" s="5">
        <v>43084.549328703702</v>
      </c>
      <c r="B7" s="6">
        <v>93</v>
      </c>
      <c r="C7" s="7">
        <v>2.5718999999999999E-2</v>
      </c>
      <c r="D7" s="8">
        <v>7.4999999999999997E-2</v>
      </c>
    </row>
    <row r="8" spans="1:7" x14ac:dyDescent="0.25">
      <c r="A8" s="5">
        <v>43084.550717592596</v>
      </c>
      <c r="B8" s="6">
        <v>94</v>
      </c>
      <c r="C8" s="7">
        <v>5.4073000000000003E-2</v>
      </c>
      <c r="D8" s="8">
        <v>0.15</v>
      </c>
    </row>
    <row r="9" spans="1:7" x14ac:dyDescent="0.25">
      <c r="A9" s="5">
        <v>43084.552106481482</v>
      </c>
      <c r="B9" s="6">
        <v>95</v>
      </c>
      <c r="C9" s="7">
        <v>8.2941000000000001E-2</v>
      </c>
      <c r="D9" s="8">
        <v>0.22500000000000001</v>
      </c>
    </row>
    <row r="10" spans="1:7" x14ac:dyDescent="0.25">
      <c r="A10" s="5">
        <v>43084.553495370368</v>
      </c>
      <c r="B10" s="6">
        <v>96</v>
      </c>
      <c r="C10" s="7">
        <v>0.110358</v>
      </c>
      <c r="D10" s="8">
        <v>0.3</v>
      </c>
    </row>
    <row r="11" spans="1:7" x14ac:dyDescent="0.25">
      <c r="A11" s="5">
        <v>43084.554895833331</v>
      </c>
      <c r="B11" s="6">
        <v>0</v>
      </c>
      <c r="C11" s="7">
        <v>9.5E-4</v>
      </c>
      <c r="D11" s="8">
        <v>0</v>
      </c>
    </row>
    <row r="12" spans="1:7" x14ac:dyDescent="0.25">
      <c r="A12" s="5"/>
      <c r="B12" s="6"/>
      <c r="C12" s="7"/>
      <c r="D12" s="8"/>
    </row>
    <row r="13" spans="1:7" x14ac:dyDescent="0.25">
      <c r="A13" s="1" t="s">
        <v>18</v>
      </c>
      <c r="B13" s="2" t="s">
        <v>19</v>
      </c>
      <c r="C13" s="2" t="s">
        <v>20</v>
      </c>
      <c r="D13" s="2" t="s">
        <v>21</v>
      </c>
      <c r="E13" s="2" t="s">
        <v>22</v>
      </c>
      <c r="F13" s="3" t="s">
        <v>23</v>
      </c>
      <c r="G13" s="2" t="s">
        <v>25</v>
      </c>
    </row>
    <row r="14" spans="1:7" x14ac:dyDescent="0.25">
      <c r="A14" s="5">
        <v>43084.557673611111</v>
      </c>
      <c r="B14" s="4" t="s">
        <v>29</v>
      </c>
      <c r="C14" s="4" t="s">
        <v>37</v>
      </c>
      <c r="D14" s="4">
        <v>17</v>
      </c>
      <c r="E14" s="9">
        <v>43049</v>
      </c>
      <c r="F14" s="4">
        <v>3.4009999999999999E-3</v>
      </c>
      <c r="G14" s="4">
        <f>(3.0012*F14)-0.0016</f>
        <v>8.6070811999999983E-3</v>
      </c>
    </row>
    <row r="15" spans="1:7" x14ac:dyDescent="0.25">
      <c r="A15" s="5">
        <v>43084.56045138889</v>
      </c>
      <c r="B15" s="4" t="s">
        <v>32</v>
      </c>
      <c r="C15" s="4" t="s">
        <v>37</v>
      </c>
      <c r="D15" s="4">
        <v>17</v>
      </c>
      <c r="E15" s="9">
        <v>43046</v>
      </c>
      <c r="F15" s="4">
        <v>3.4759999999999999E-3</v>
      </c>
      <c r="G15" s="4">
        <f t="shared" ref="G15:G48" si="0">(3.0012*F15)-0.0016</f>
        <v>8.832171199999999E-3</v>
      </c>
    </row>
    <row r="16" spans="1:7" x14ac:dyDescent="0.25">
      <c r="A16" s="5">
        <v>43084.56322916667</v>
      </c>
      <c r="B16" s="4" t="s">
        <v>30</v>
      </c>
      <c r="C16" s="4" t="s">
        <v>37</v>
      </c>
      <c r="D16" s="4">
        <v>17</v>
      </c>
      <c r="E16" s="9">
        <v>43051</v>
      </c>
      <c r="F16" s="4">
        <v>5.587E-3</v>
      </c>
      <c r="G16" s="4">
        <f t="shared" si="0"/>
        <v>1.5167704399999999E-2</v>
      </c>
    </row>
    <row r="17" spans="1:7" x14ac:dyDescent="0.25">
      <c r="A17" s="5">
        <v>43084.566006944442</v>
      </c>
      <c r="B17" s="4" t="s">
        <v>31</v>
      </c>
      <c r="C17" s="4" t="s">
        <v>27</v>
      </c>
      <c r="D17" s="4">
        <v>17</v>
      </c>
      <c r="E17" s="9">
        <v>42939</v>
      </c>
      <c r="F17" s="4">
        <v>1.4191E-2</v>
      </c>
      <c r="G17" s="4">
        <f t="shared" si="0"/>
        <v>4.09900292E-2</v>
      </c>
    </row>
    <row r="18" spans="1:7" x14ac:dyDescent="0.25">
      <c r="A18" s="5">
        <v>43084.568784722222</v>
      </c>
      <c r="B18" s="4" t="s">
        <v>32</v>
      </c>
      <c r="C18" s="4" t="s">
        <v>27</v>
      </c>
      <c r="D18" s="4">
        <v>17</v>
      </c>
      <c r="E18" s="9">
        <v>42939</v>
      </c>
      <c r="F18" s="4">
        <v>4.1029999999999999E-3</v>
      </c>
      <c r="G18" s="4">
        <f t="shared" si="0"/>
        <v>1.0713923599999998E-2</v>
      </c>
    </row>
    <row r="19" spans="1:7" x14ac:dyDescent="0.25">
      <c r="A19" s="5">
        <v>43084.571562500001</v>
      </c>
      <c r="B19" s="4" t="s">
        <v>29</v>
      </c>
      <c r="C19" s="4" t="s">
        <v>27</v>
      </c>
      <c r="D19" s="4">
        <v>17</v>
      </c>
      <c r="E19" s="9">
        <v>42937</v>
      </c>
      <c r="F19" s="4">
        <v>3.3809999999999999E-3</v>
      </c>
      <c r="G19" s="4">
        <f t="shared" si="0"/>
        <v>8.5470571999999977E-3</v>
      </c>
    </row>
    <row r="20" spans="1:7" x14ac:dyDescent="0.25">
      <c r="A20" s="5">
        <v>43084.574340277781</v>
      </c>
      <c r="B20" s="4" t="s">
        <v>28</v>
      </c>
      <c r="C20" s="4" t="s">
        <v>27</v>
      </c>
      <c r="D20" s="4">
        <v>17</v>
      </c>
      <c r="E20" s="9">
        <v>42935</v>
      </c>
      <c r="F20" s="4">
        <v>6.2729999999999999E-3</v>
      </c>
      <c r="G20" s="4">
        <f t="shared" si="0"/>
        <v>1.7226527599999999E-2</v>
      </c>
    </row>
    <row r="21" spans="1:7" x14ac:dyDescent="0.25">
      <c r="A21" s="5">
        <v>43084.577118055553</v>
      </c>
      <c r="B21" s="4" t="s">
        <v>35</v>
      </c>
      <c r="C21" s="4" t="s">
        <v>37</v>
      </c>
      <c r="D21" s="4">
        <v>17</v>
      </c>
      <c r="E21" s="9">
        <v>43055</v>
      </c>
      <c r="F21" s="4">
        <v>1.2090999999999999E-2</v>
      </c>
      <c r="G21" s="4">
        <f t="shared" si="0"/>
        <v>3.4687509200000001E-2</v>
      </c>
    </row>
    <row r="22" spans="1:7" x14ac:dyDescent="0.25">
      <c r="A22" s="5">
        <v>43084.582673611112</v>
      </c>
      <c r="B22" s="4" t="s">
        <v>35</v>
      </c>
      <c r="C22" s="4" t="s">
        <v>27</v>
      </c>
      <c r="D22" s="4">
        <v>17</v>
      </c>
      <c r="E22" s="9">
        <v>42944</v>
      </c>
      <c r="F22" s="4">
        <v>1.2030000000000001E-2</v>
      </c>
      <c r="G22" s="4">
        <f t="shared" si="0"/>
        <v>3.4504436000000006E-2</v>
      </c>
    </row>
    <row r="23" spans="1:7" x14ac:dyDescent="0.25">
      <c r="A23" s="5">
        <v>43084.585451388892</v>
      </c>
      <c r="B23" s="4" t="s">
        <v>30</v>
      </c>
      <c r="C23" s="4" t="s">
        <v>27</v>
      </c>
      <c r="D23" s="4">
        <v>17</v>
      </c>
      <c r="E23" s="9">
        <v>42937</v>
      </c>
      <c r="F23" s="4">
        <v>6.0270000000000002E-3</v>
      </c>
      <c r="G23" s="4">
        <f t="shared" si="0"/>
        <v>1.64882324E-2</v>
      </c>
    </row>
    <row r="24" spans="1:7" x14ac:dyDescent="0.25">
      <c r="A24" s="5">
        <v>43084.588229166664</v>
      </c>
      <c r="B24" s="4" t="s">
        <v>36</v>
      </c>
      <c r="C24" s="4" t="s">
        <v>37</v>
      </c>
      <c r="D24" s="4">
        <v>17</v>
      </c>
      <c r="E24" s="9">
        <v>43055</v>
      </c>
      <c r="F24" s="4">
        <v>1.6091999999999999E-2</v>
      </c>
      <c r="G24" s="4">
        <f t="shared" si="0"/>
        <v>4.6695310399999995E-2</v>
      </c>
    </row>
    <row r="25" spans="1:7" x14ac:dyDescent="0.25">
      <c r="A25" s="5">
        <v>43084.591006944444</v>
      </c>
      <c r="B25" s="4" t="s">
        <v>33</v>
      </c>
      <c r="C25" s="4" t="s">
        <v>27</v>
      </c>
      <c r="D25" s="4">
        <v>17</v>
      </c>
      <c r="E25" s="9">
        <v>42941</v>
      </c>
      <c r="F25" s="4">
        <v>2.5000000000000001E-3</v>
      </c>
      <c r="G25" s="4">
        <f t="shared" si="0"/>
        <v>5.9030000000000003E-3</v>
      </c>
    </row>
    <row r="26" spans="1:7" x14ac:dyDescent="0.25">
      <c r="A26" s="5">
        <v>43084.593784722223</v>
      </c>
      <c r="B26" s="4" t="s">
        <v>34</v>
      </c>
      <c r="C26" s="4" t="s">
        <v>27</v>
      </c>
      <c r="D26" s="4">
        <v>17</v>
      </c>
      <c r="E26" s="9">
        <v>42941</v>
      </c>
      <c r="F26" s="4">
        <v>2.6570000000000001E-3</v>
      </c>
      <c r="G26" s="4">
        <f t="shared" si="0"/>
        <v>6.3741884000000004E-3</v>
      </c>
    </row>
    <row r="27" spans="1:7" x14ac:dyDescent="0.25">
      <c r="A27" s="5">
        <v>43084.596562500003</v>
      </c>
      <c r="B27" s="4" t="s">
        <v>28</v>
      </c>
      <c r="C27" s="4" t="s">
        <v>37</v>
      </c>
      <c r="D27" s="4">
        <v>17</v>
      </c>
      <c r="E27" s="9">
        <v>43049</v>
      </c>
      <c r="F27" s="4">
        <v>3.2989999999999998E-3</v>
      </c>
      <c r="G27" s="4">
        <f t="shared" si="0"/>
        <v>8.3009587999999992E-3</v>
      </c>
    </row>
    <row r="28" spans="1:7" x14ac:dyDescent="0.25">
      <c r="A28" s="5">
        <v>43084.599340277775</v>
      </c>
      <c r="B28" s="4" t="s">
        <v>34</v>
      </c>
      <c r="C28" s="4" t="s">
        <v>37</v>
      </c>
      <c r="D28" s="4">
        <v>17</v>
      </c>
      <c r="E28" s="9">
        <v>43044</v>
      </c>
      <c r="F28" s="4">
        <v>3.0669999999999998E-3</v>
      </c>
      <c r="G28" s="4">
        <f t="shared" si="0"/>
        <v>7.6046804000000001E-3</v>
      </c>
    </row>
    <row r="29" spans="1:7" x14ac:dyDescent="0.25">
      <c r="A29" s="5">
        <v>43084.602118055554</v>
      </c>
      <c r="B29" s="4" t="s">
        <v>36</v>
      </c>
      <c r="C29" s="4" t="s">
        <v>27</v>
      </c>
      <c r="D29" s="4">
        <v>17</v>
      </c>
      <c r="E29" s="9">
        <v>42944</v>
      </c>
      <c r="F29" s="4">
        <v>1.5343000000000001E-2</v>
      </c>
      <c r="G29" s="4">
        <f t="shared" si="0"/>
        <v>4.44474116E-2</v>
      </c>
    </row>
    <row r="30" spans="1:7" x14ac:dyDescent="0.25">
      <c r="A30" s="5">
        <v>43084.604895833334</v>
      </c>
      <c r="B30" s="4" t="s">
        <v>26</v>
      </c>
      <c r="C30" s="4" t="s">
        <v>37</v>
      </c>
      <c r="D30" s="4">
        <v>17</v>
      </c>
      <c r="E30" s="9">
        <v>43046</v>
      </c>
      <c r="F30" s="4">
        <v>4.9870000000000001E-3</v>
      </c>
      <c r="G30" s="4">
        <f t="shared" si="0"/>
        <v>1.3366984399999999E-2</v>
      </c>
    </row>
    <row r="31" spans="1:7" x14ac:dyDescent="0.25">
      <c r="A31" s="5">
        <v>43084.607685185183</v>
      </c>
      <c r="B31" s="4" t="s">
        <v>31</v>
      </c>
      <c r="C31" s="4" t="s">
        <v>37</v>
      </c>
      <c r="D31" s="4">
        <v>17</v>
      </c>
      <c r="E31" s="9">
        <v>43051</v>
      </c>
      <c r="F31" s="4">
        <v>9.5860000000000008E-3</v>
      </c>
      <c r="G31" s="4">
        <f t="shared" si="0"/>
        <v>2.71695032E-2</v>
      </c>
    </row>
    <row r="32" spans="1:7" x14ac:dyDescent="0.25">
      <c r="A32" s="5">
        <v>43084.613240740742</v>
      </c>
      <c r="B32" s="4" t="s">
        <v>26</v>
      </c>
      <c r="C32" s="4" t="s">
        <v>27</v>
      </c>
      <c r="D32" s="4">
        <v>17</v>
      </c>
      <c r="E32" s="9">
        <v>42935</v>
      </c>
      <c r="F32" s="4">
        <v>5.6410000000000002E-3</v>
      </c>
      <c r="G32" s="4">
        <f>(3.0012*F32)-0.0016</f>
        <v>1.5329769199999999E-2</v>
      </c>
    </row>
    <row r="33" spans="1:7" x14ac:dyDescent="0.25">
      <c r="A33" s="5">
        <v>43084.616018518522</v>
      </c>
      <c r="B33" s="4" t="s">
        <v>33</v>
      </c>
      <c r="C33" s="4" t="s">
        <v>37</v>
      </c>
      <c r="D33" s="4">
        <v>17</v>
      </c>
      <c r="E33" s="9">
        <v>43044</v>
      </c>
      <c r="F33" s="4">
        <v>2.2190000000000001E-3</v>
      </c>
      <c r="G33" s="4">
        <f t="shared" si="0"/>
        <v>5.0596627999999998E-3</v>
      </c>
    </row>
    <row r="34" spans="1:7" x14ac:dyDescent="0.25">
      <c r="A34" s="5">
        <v>43084.618796296294</v>
      </c>
      <c r="B34" s="4" t="s">
        <v>0</v>
      </c>
      <c r="F34" s="4">
        <v>1.5579999999999999E-3</v>
      </c>
      <c r="G34" s="4">
        <f t="shared" si="0"/>
        <v>3.0758695999999995E-3</v>
      </c>
    </row>
    <row r="35" spans="1:7" x14ac:dyDescent="0.25">
      <c r="A35" s="5">
        <v>43084.621574074074</v>
      </c>
      <c r="B35" s="4" t="s">
        <v>1</v>
      </c>
      <c r="F35" s="4">
        <v>1.2979999999999999E-3</v>
      </c>
      <c r="G35" s="4">
        <f t="shared" si="0"/>
        <v>2.2955575999999995E-3</v>
      </c>
    </row>
    <row r="36" spans="1:7" x14ac:dyDescent="0.25">
      <c r="A36" s="5">
        <v>43084.624351851853</v>
      </c>
      <c r="B36" s="4" t="s">
        <v>2</v>
      </c>
      <c r="F36" s="4">
        <v>1.2979999999999999E-3</v>
      </c>
      <c r="G36" s="4">
        <f t="shared" si="0"/>
        <v>2.2955575999999995E-3</v>
      </c>
    </row>
    <row r="37" spans="1:7" x14ac:dyDescent="0.25">
      <c r="A37" s="5">
        <v>43084.627129629633</v>
      </c>
      <c r="B37" s="4" t="s">
        <v>3</v>
      </c>
      <c r="F37" s="4">
        <v>1.3339999999999999E-3</v>
      </c>
      <c r="G37" s="4">
        <f t="shared" si="0"/>
        <v>2.4036007999999999E-3</v>
      </c>
    </row>
    <row r="38" spans="1:7" x14ac:dyDescent="0.25">
      <c r="A38" s="5">
        <v>43084.629907407405</v>
      </c>
      <c r="B38" s="4" t="s">
        <v>4</v>
      </c>
      <c r="F38" s="4">
        <v>1.2229999999999999E-3</v>
      </c>
      <c r="G38" s="4">
        <f t="shared" si="0"/>
        <v>2.0704675999999997E-3</v>
      </c>
    </row>
    <row r="39" spans="1:7" x14ac:dyDescent="0.25">
      <c r="A39" s="5">
        <v>43084.632685185185</v>
      </c>
      <c r="B39" s="4" t="s">
        <v>5</v>
      </c>
      <c r="F39" s="4">
        <v>1.4369999999999999E-3</v>
      </c>
      <c r="G39" s="4">
        <f t="shared" si="0"/>
        <v>2.7127243999999998E-3</v>
      </c>
    </row>
    <row r="40" spans="1:7" x14ac:dyDescent="0.25">
      <c r="A40" s="5">
        <v>43084.635462962964</v>
      </c>
      <c r="B40" s="4" t="s">
        <v>6</v>
      </c>
      <c r="F40" s="4">
        <v>2.5732000000000001E-2</v>
      </c>
      <c r="G40" s="4">
        <f t="shared" si="0"/>
        <v>7.56268784E-2</v>
      </c>
    </row>
    <row r="41" spans="1:7" x14ac:dyDescent="0.25">
      <c r="A41" s="5">
        <v>43084.638240740744</v>
      </c>
      <c r="B41" s="4" t="s">
        <v>7</v>
      </c>
      <c r="F41" s="4">
        <v>3.2132000000000001E-2</v>
      </c>
      <c r="G41" s="4">
        <f t="shared" si="0"/>
        <v>9.4834558399999991E-2</v>
      </c>
    </row>
    <row r="42" spans="1:7" x14ac:dyDescent="0.25">
      <c r="A42" s="5">
        <v>43084.643796296295</v>
      </c>
      <c r="B42" s="4" t="s">
        <v>8</v>
      </c>
      <c r="F42" s="4">
        <v>7.0349999999999996E-3</v>
      </c>
      <c r="G42" s="4">
        <f t="shared" si="0"/>
        <v>1.9513441999999995E-2</v>
      </c>
    </row>
    <row r="43" spans="1:7" x14ac:dyDescent="0.25">
      <c r="A43" s="5">
        <v>43084.646574074075</v>
      </c>
      <c r="B43" s="4" t="s">
        <v>9</v>
      </c>
      <c r="F43" s="4">
        <v>2.3102000000000001E-2</v>
      </c>
      <c r="G43" s="4">
        <f t="shared" si="0"/>
        <v>6.7733722400000002E-2</v>
      </c>
    </row>
    <row r="44" spans="1:7" x14ac:dyDescent="0.25">
      <c r="A44" s="5">
        <v>43084.649351851855</v>
      </c>
      <c r="B44" s="4" t="s">
        <v>10</v>
      </c>
      <c r="F44" s="4">
        <v>1.1611E-2</v>
      </c>
      <c r="G44" s="4">
        <f t="shared" si="0"/>
        <v>3.3246933200000002E-2</v>
      </c>
    </row>
    <row r="45" spans="1:7" x14ac:dyDescent="0.25">
      <c r="A45" s="5">
        <v>43084.652129629627</v>
      </c>
      <c r="B45" s="4" t="s">
        <v>11</v>
      </c>
      <c r="F45" s="4">
        <v>1.2753E-2</v>
      </c>
      <c r="G45" s="4">
        <f t="shared" si="0"/>
        <v>3.6674303599999999E-2</v>
      </c>
    </row>
    <row r="46" spans="1:7" x14ac:dyDescent="0.25">
      <c r="A46" s="5">
        <v>43084.654907407406</v>
      </c>
      <c r="B46" s="4" t="s">
        <v>12</v>
      </c>
      <c r="F46" s="4">
        <v>2.9425E-2</v>
      </c>
      <c r="G46" s="4">
        <f t="shared" si="0"/>
        <v>8.6710309999999985E-2</v>
      </c>
    </row>
    <row r="47" spans="1:7" x14ac:dyDescent="0.25">
      <c r="A47" s="5">
        <v>43084.656990740739</v>
      </c>
      <c r="B47" s="4" t="s">
        <v>13</v>
      </c>
      <c r="F47" s="4">
        <v>1.4612999999999999E-2</v>
      </c>
      <c r="G47" s="4">
        <f t="shared" si="0"/>
        <v>4.2256535599999999E-2</v>
      </c>
    </row>
    <row r="48" spans="1:7" x14ac:dyDescent="0.25">
      <c r="A48" s="5">
        <v>43084.659780092596</v>
      </c>
      <c r="B48" s="4" t="s">
        <v>14</v>
      </c>
      <c r="F48" s="4">
        <v>4.8669999999999998E-3</v>
      </c>
      <c r="G48" s="4">
        <f t="shared" si="0"/>
        <v>1.3006840399999999E-2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A2" sqref="A2"/>
    </sheetView>
  </sheetViews>
  <sheetFormatPr defaultRowHeight="12.75" x14ac:dyDescent="0.2"/>
  <cols>
    <col min="1" max="1" width="15.42578125" style="13" bestFit="1" customWidth="1"/>
    <col min="2" max="2" width="8" style="13" bestFit="1" customWidth="1"/>
    <col min="3" max="3" width="8.42578125" style="13" bestFit="1" customWidth="1"/>
    <col min="4" max="4" width="6.5703125" style="13" bestFit="1" customWidth="1"/>
    <col min="5" max="5" width="12.7109375" style="13" bestFit="1" customWidth="1"/>
    <col min="6" max="6" width="8.42578125" style="13" bestFit="1" customWidth="1"/>
    <col min="7" max="7" width="9" style="13" bestFit="1" customWidth="1"/>
    <col min="8" max="8" width="13.28515625" style="13" bestFit="1" customWidth="1"/>
    <col min="9" max="16384" width="9.140625" style="13"/>
  </cols>
  <sheetData>
    <row r="1" spans="1:8" x14ac:dyDescent="0.2">
      <c r="A1" s="12" t="s">
        <v>43</v>
      </c>
      <c r="B1" s="12"/>
      <c r="C1" s="12"/>
      <c r="D1" s="12"/>
      <c r="E1" s="12"/>
      <c r="F1" s="12"/>
      <c r="G1" s="12"/>
    </row>
    <row r="2" spans="1:8" s="11" customFormat="1" x14ac:dyDescent="0.2">
      <c r="D2" s="11" t="s">
        <v>38</v>
      </c>
    </row>
    <row r="3" spans="1:8" s="11" customFormat="1" x14ac:dyDescent="0.2">
      <c r="A3" s="14" t="s">
        <v>18</v>
      </c>
      <c r="B3" s="11" t="s">
        <v>15</v>
      </c>
      <c r="C3" s="11" t="s">
        <v>16</v>
      </c>
      <c r="D3" s="11" t="s">
        <v>39</v>
      </c>
    </row>
    <row r="4" spans="1:8" x14ac:dyDescent="0.2">
      <c r="A4" s="15">
        <v>43084.543773148151</v>
      </c>
      <c r="B4" s="16">
        <v>1</v>
      </c>
      <c r="C4" s="17">
        <v>1.302E-3</v>
      </c>
      <c r="D4" s="16">
        <v>0</v>
      </c>
    </row>
    <row r="5" spans="1:8" x14ac:dyDescent="0.2">
      <c r="A5" s="15">
        <v>43084.545162037037</v>
      </c>
      <c r="B5" s="16">
        <v>90</v>
      </c>
      <c r="C5" s="17">
        <v>2.3839999999999998E-3</v>
      </c>
      <c r="D5" s="18">
        <v>6.0000000000000001E-3</v>
      </c>
    </row>
    <row r="6" spans="1:8" x14ac:dyDescent="0.2">
      <c r="A6" s="15">
        <v>43084.546550925923</v>
      </c>
      <c r="B6" s="16">
        <v>91</v>
      </c>
      <c r="C6" s="17">
        <v>5.006E-3</v>
      </c>
      <c r="D6" s="18">
        <v>1.4999999999999999E-2</v>
      </c>
    </row>
    <row r="7" spans="1:8" x14ac:dyDescent="0.2">
      <c r="A7" s="15">
        <v>43084.547939814816</v>
      </c>
      <c r="B7" s="16">
        <v>92</v>
      </c>
      <c r="C7" s="17">
        <v>1.0167000000000001E-2</v>
      </c>
      <c r="D7" s="26">
        <v>0.03</v>
      </c>
    </row>
    <row r="8" spans="1:8" x14ac:dyDescent="0.2">
      <c r="A8" s="15">
        <v>43084.549328703702</v>
      </c>
      <c r="B8" s="16">
        <v>93</v>
      </c>
      <c r="C8" s="17">
        <v>2.5718999999999999E-2</v>
      </c>
      <c r="D8" s="18">
        <v>7.4999999999999997E-2</v>
      </c>
    </row>
    <row r="9" spans="1:8" x14ac:dyDescent="0.2">
      <c r="A9" s="15">
        <v>43084.550717592596</v>
      </c>
      <c r="B9" s="16">
        <v>94</v>
      </c>
      <c r="C9" s="17">
        <v>5.4073000000000003E-2</v>
      </c>
      <c r="D9" s="26">
        <v>0.15</v>
      </c>
    </row>
    <row r="10" spans="1:8" x14ac:dyDescent="0.2">
      <c r="A10" s="15">
        <v>43084.552106481482</v>
      </c>
      <c r="B10" s="16">
        <v>95</v>
      </c>
      <c r="C10" s="17">
        <v>8.2941000000000001E-2</v>
      </c>
      <c r="D10" s="18">
        <v>0.22500000000000001</v>
      </c>
    </row>
    <row r="11" spans="1:8" x14ac:dyDescent="0.2">
      <c r="A11" s="15">
        <v>43084.553495370368</v>
      </c>
      <c r="B11" s="16">
        <v>96</v>
      </c>
      <c r="C11" s="17">
        <v>0.110358</v>
      </c>
      <c r="D11" s="27">
        <v>0.3</v>
      </c>
    </row>
    <row r="12" spans="1:8" x14ac:dyDescent="0.2">
      <c r="A12" s="15">
        <v>43084.554895833331</v>
      </c>
      <c r="B12" s="16">
        <v>0</v>
      </c>
      <c r="C12" s="17">
        <v>9.5E-4</v>
      </c>
      <c r="D12" s="16">
        <v>0</v>
      </c>
    </row>
    <row r="13" spans="1:8" x14ac:dyDescent="0.2">
      <c r="A13" s="15"/>
      <c r="B13" s="16"/>
      <c r="C13" s="17"/>
      <c r="D13" s="18"/>
    </row>
    <row r="14" spans="1:8" s="11" customFormat="1" x14ac:dyDescent="0.2">
      <c r="A14" s="19"/>
      <c r="B14" s="20"/>
      <c r="C14" s="21"/>
      <c r="D14" s="22"/>
      <c r="G14" s="11" t="s">
        <v>41</v>
      </c>
      <c r="H14" s="11" t="s">
        <v>42</v>
      </c>
    </row>
    <row r="15" spans="1:8" s="11" customFormat="1" x14ac:dyDescent="0.2">
      <c r="A15" s="14" t="s">
        <v>18</v>
      </c>
      <c r="B15" s="11" t="s">
        <v>40</v>
      </c>
      <c r="C15" s="11" t="s">
        <v>20</v>
      </c>
      <c r="D15" s="11" t="s">
        <v>21</v>
      </c>
      <c r="E15" s="11" t="s">
        <v>22</v>
      </c>
      <c r="F15" s="23" t="s">
        <v>16</v>
      </c>
      <c r="G15" s="11" t="s">
        <v>39</v>
      </c>
      <c r="H15" s="11" t="s">
        <v>39</v>
      </c>
    </row>
    <row r="16" spans="1:8" x14ac:dyDescent="0.2">
      <c r="A16" s="15">
        <v>43084.557673611111</v>
      </c>
      <c r="B16" s="13" t="s">
        <v>29</v>
      </c>
      <c r="C16" s="13" t="s">
        <v>37</v>
      </c>
      <c r="D16" s="13">
        <v>17</v>
      </c>
      <c r="E16" s="24">
        <v>43049</v>
      </c>
      <c r="F16" s="17">
        <v>3.4009999999999999E-3</v>
      </c>
      <c r="G16" s="25">
        <f>(3.0012*F16)-0.0016</f>
        <v>8.6070811999999983E-3</v>
      </c>
      <c r="H16" s="25">
        <f>G16*(39/40)</f>
        <v>8.3919041699999988E-3</v>
      </c>
    </row>
    <row r="17" spans="1:8" x14ac:dyDescent="0.2">
      <c r="A17" s="15">
        <v>43084.56045138889</v>
      </c>
      <c r="B17" s="13" t="s">
        <v>32</v>
      </c>
      <c r="C17" s="13" t="s">
        <v>37</v>
      </c>
      <c r="D17" s="13">
        <v>17</v>
      </c>
      <c r="E17" s="24">
        <v>43046</v>
      </c>
      <c r="F17" s="17">
        <v>3.4759999999999999E-3</v>
      </c>
      <c r="G17" s="25">
        <f t="shared" ref="G17:G50" si="0">(3.0012*F17)-0.0016</f>
        <v>8.832171199999999E-3</v>
      </c>
      <c r="H17" s="25">
        <f t="shared" ref="H17:H40" si="1">G17*(39/40)</f>
        <v>8.6113669199999986E-3</v>
      </c>
    </row>
    <row r="18" spans="1:8" x14ac:dyDescent="0.2">
      <c r="A18" s="15">
        <v>43084.56322916667</v>
      </c>
      <c r="B18" s="13" t="s">
        <v>30</v>
      </c>
      <c r="C18" s="13" t="s">
        <v>37</v>
      </c>
      <c r="D18" s="13">
        <v>17</v>
      </c>
      <c r="E18" s="24">
        <v>43051</v>
      </c>
      <c r="F18" s="17">
        <v>5.587E-3</v>
      </c>
      <c r="G18" s="25">
        <f t="shared" si="0"/>
        <v>1.5167704399999999E-2</v>
      </c>
      <c r="H18" s="25">
        <f t="shared" si="1"/>
        <v>1.4788511789999998E-2</v>
      </c>
    </row>
    <row r="19" spans="1:8" x14ac:dyDescent="0.2">
      <c r="A19" s="15">
        <v>43084.566006944442</v>
      </c>
      <c r="B19" s="13" t="s">
        <v>31</v>
      </c>
      <c r="C19" s="13" t="s">
        <v>27</v>
      </c>
      <c r="D19" s="13">
        <v>17</v>
      </c>
      <c r="E19" s="24">
        <v>42939</v>
      </c>
      <c r="F19" s="17">
        <v>1.4191E-2</v>
      </c>
      <c r="G19" s="25">
        <f t="shared" si="0"/>
        <v>4.09900292E-2</v>
      </c>
      <c r="H19" s="25">
        <f t="shared" si="1"/>
        <v>3.9965278469999997E-2</v>
      </c>
    </row>
    <row r="20" spans="1:8" x14ac:dyDescent="0.2">
      <c r="A20" s="15">
        <v>43084.568784722222</v>
      </c>
      <c r="B20" s="13" t="s">
        <v>32</v>
      </c>
      <c r="C20" s="13" t="s">
        <v>27</v>
      </c>
      <c r="D20" s="13">
        <v>17</v>
      </c>
      <c r="E20" s="24">
        <v>42939</v>
      </c>
      <c r="F20" s="17">
        <v>4.1029999999999999E-3</v>
      </c>
      <c r="G20" s="25">
        <f t="shared" si="0"/>
        <v>1.0713923599999998E-2</v>
      </c>
      <c r="H20" s="25">
        <f t="shared" si="1"/>
        <v>1.0446075509999998E-2</v>
      </c>
    </row>
    <row r="21" spans="1:8" x14ac:dyDescent="0.2">
      <c r="A21" s="15">
        <v>43084.571562500001</v>
      </c>
      <c r="B21" s="13" t="s">
        <v>29</v>
      </c>
      <c r="C21" s="13" t="s">
        <v>27</v>
      </c>
      <c r="D21" s="13">
        <v>17</v>
      </c>
      <c r="E21" s="24">
        <v>42937</v>
      </c>
      <c r="F21" s="17">
        <v>3.3809999999999999E-3</v>
      </c>
      <c r="G21" s="25">
        <f t="shared" si="0"/>
        <v>8.5470571999999977E-3</v>
      </c>
      <c r="H21" s="25">
        <f t="shared" si="1"/>
        <v>8.3333807699999974E-3</v>
      </c>
    </row>
    <row r="22" spans="1:8" x14ac:dyDescent="0.2">
      <c r="A22" s="15">
        <v>43084.574340277781</v>
      </c>
      <c r="B22" s="13" t="s">
        <v>28</v>
      </c>
      <c r="C22" s="13" t="s">
        <v>27</v>
      </c>
      <c r="D22" s="13">
        <v>17</v>
      </c>
      <c r="E22" s="24">
        <v>42935</v>
      </c>
      <c r="F22" s="17">
        <v>6.2729999999999999E-3</v>
      </c>
      <c r="G22" s="25">
        <f t="shared" si="0"/>
        <v>1.7226527599999999E-2</v>
      </c>
      <c r="H22" s="25">
        <f t="shared" si="1"/>
        <v>1.679586441E-2</v>
      </c>
    </row>
    <row r="23" spans="1:8" x14ac:dyDescent="0.2">
      <c r="A23" s="15">
        <v>43084.577118055553</v>
      </c>
      <c r="B23" s="13" t="s">
        <v>35</v>
      </c>
      <c r="C23" s="13" t="s">
        <v>37</v>
      </c>
      <c r="D23" s="13">
        <v>17</v>
      </c>
      <c r="E23" s="24">
        <v>43055</v>
      </c>
      <c r="F23" s="17">
        <v>1.2090999999999999E-2</v>
      </c>
      <c r="G23" s="25">
        <f t="shared" si="0"/>
        <v>3.4687509200000001E-2</v>
      </c>
      <c r="H23" s="25">
        <f t="shared" si="1"/>
        <v>3.3820321469999998E-2</v>
      </c>
    </row>
    <row r="24" spans="1:8" x14ac:dyDescent="0.2">
      <c r="A24" s="15">
        <v>43084.582673611112</v>
      </c>
      <c r="B24" s="13" t="s">
        <v>35</v>
      </c>
      <c r="C24" s="13" t="s">
        <v>27</v>
      </c>
      <c r="D24" s="13">
        <v>17</v>
      </c>
      <c r="E24" s="24">
        <v>42944</v>
      </c>
      <c r="F24" s="17">
        <v>1.2030000000000001E-2</v>
      </c>
      <c r="G24" s="25">
        <f t="shared" si="0"/>
        <v>3.4504436000000006E-2</v>
      </c>
      <c r="H24" s="25">
        <f t="shared" si="1"/>
        <v>3.3641825100000008E-2</v>
      </c>
    </row>
    <row r="25" spans="1:8" x14ac:dyDescent="0.2">
      <c r="A25" s="15">
        <v>43084.585451388892</v>
      </c>
      <c r="B25" s="13" t="s">
        <v>30</v>
      </c>
      <c r="C25" s="13" t="s">
        <v>27</v>
      </c>
      <c r="D25" s="13">
        <v>17</v>
      </c>
      <c r="E25" s="24">
        <v>42937</v>
      </c>
      <c r="F25" s="17">
        <v>6.0270000000000002E-3</v>
      </c>
      <c r="G25" s="25">
        <f t="shared" si="0"/>
        <v>1.64882324E-2</v>
      </c>
      <c r="H25" s="25">
        <f t="shared" si="1"/>
        <v>1.607602659E-2</v>
      </c>
    </row>
    <row r="26" spans="1:8" x14ac:dyDescent="0.2">
      <c r="A26" s="15">
        <v>43084.588229166664</v>
      </c>
      <c r="B26" s="13" t="s">
        <v>36</v>
      </c>
      <c r="C26" s="13" t="s">
        <v>37</v>
      </c>
      <c r="D26" s="13">
        <v>17</v>
      </c>
      <c r="E26" s="24">
        <v>43055</v>
      </c>
      <c r="F26" s="17">
        <v>1.6091999999999999E-2</v>
      </c>
      <c r="G26" s="25">
        <f t="shared" si="0"/>
        <v>4.6695310399999995E-2</v>
      </c>
      <c r="H26" s="25">
        <f t="shared" si="1"/>
        <v>4.5527927639999993E-2</v>
      </c>
    </row>
    <row r="27" spans="1:8" x14ac:dyDescent="0.2">
      <c r="A27" s="15">
        <v>43084.591006944444</v>
      </c>
      <c r="B27" s="13" t="s">
        <v>33</v>
      </c>
      <c r="C27" s="13" t="s">
        <v>27</v>
      </c>
      <c r="D27" s="13">
        <v>17</v>
      </c>
      <c r="E27" s="24">
        <v>42941</v>
      </c>
      <c r="F27" s="17">
        <v>2.5000000000000001E-3</v>
      </c>
      <c r="G27" s="25">
        <f t="shared" si="0"/>
        <v>5.9030000000000003E-3</v>
      </c>
      <c r="H27" s="25">
        <f t="shared" si="1"/>
        <v>5.7554249999999998E-3</v>
      </c>
    </row>
    <row r="28" spans="1:8" x14ac:dyDescent="0.2">
      <c r="A28" s="15">
        <v>43084.593784722223</v>
      </c>
      <c r="B28" s="13" t="s">
        <v>34</v>
      </c>
      <c r="C28" s="13" t="s">
        <v>27</v>
      </c>
      <c r="D28" s="13">
        <v>17</v>
      </c>
      <c r="E28" s="24">
        <v>42941</v>
      </c>
      <c r="F28" s="17">
        <v>2.6570000000000001E-3</v>
      </c>
      <c r="G28" s="25">
        <f t="shared" si="0"/>
        <v>6.3741884000000004E-3</v>
      </c>
      <c r="H28" s="25">
        <f t="shared" si="1"/>
        <v>6.2148336900000002E-3</v>
      </c>
    </row>
    <row r="29" spans="1:8" x14ac:dyDescent="0.2">
      <c r="A29" s="15">
        <v>43084.596562500003</v>
      </c>
      <c r="B29" s="13" t="s">
        <v>28</v>
      </c>
      <c r="C29" s="13" t="s">
        <v>37</v>
      </c>
      <c r="D29" s="13">
        <v>17</v>
      </c>
      <c r="E29" s="24">
        <v>43049</v>
      </c>
      <c r="F29" s="17">
        <v>3.2989999999999998E-3</v>
      </c>
      <c r="G29" s="25">
        <f t="shared" si="0"/>
        <v>8.3009587999999992E-3</v>
      </c>
      <c r="H29" s="25">
        <f t="shared" si="1"/>
        <v>8.0934348299999993E-3</v>
      </c>
    </row>
    <row r="30" spans="1:8" x14ac:dyDescent="0.2">
      <c r="A30" s="15">
        <v>43084.599340277775</v>
      </c>
      <c r="B30" s="13" t="s">
        <v>34</v>
      </c>
      <c r="C30" s="13" t="s">
        <v>37</v>
      </c>
      <c r="D30" s="13">
        <v>17</v>
      </c>
      <c r="E30" s="24">
        <v>43044</v>
      </c>
      <c r="F30" s="17">
        <v>3.0669999999999998E-3</v>
      </c>
      <c r="G30" s="25">
        <f t="shared" si="0"/>
        <v>7.6046804000000001E-3</v>
      </c>
      <c r="H30" s="25">
        <f t="shared" si="1"/>
        <v>7.4145633900000001E-3</v>
      </c>
    </row>
    <row r="31" spans="1:8" x14ac:dyDescent="0.2">
      <c r="A31" s="15">
        <v>43084.602118055554</v>
      </c>
      <c r="B31" s="13" t="s">
        <v>36</v>
      </c>
      <c r="C31" s="13" t="s">
        <v>27</v>
      </c>
      <c r="D31" s="13">
        <v>17</v>
      </c>
      <c r="E31" s="24">
        <v>42944</v>
      </c>
      <c r="F31" s="17">
        <v>1.5343000000000001E-2</v>
      </c>
      <c r="G31" s="25">
        <f t="shared" si="0"/>
        <v>4.44474116E-2</v>
      </c>
      <c r="H31" s="25">
        <f t="shared" si="1"/>
        <v>4.3336226309999996E-2</v>
      </c>
    </row>
    <row r="32" spans="1:8" x14ac:dyDescent="0.2">
      <c r="A32" s="15">
        <v>43084.604895833334</v>
      </c>
      <c r="B32" s="13" t="s">
        <v>26</v>
      </c>
      <c r="C32" s="13" t="s">
        <v>37</v>
      </c>
      <c r="D32" s="13">
        <v>17</v>
      </c>
      <c r="E32" s="24">
        <v>43046</v>
      </c>
      <c r="F32" s="17">
        <v>4.9870000000000001E-3</v>
      </c>
      <c r="G32" s="25">
        <f t="shared" si="0"/>
        <v>1.3366984399999999E-2</v>
      </c>
      <c r="H32" s="25">
        <f t="shared" si="1"/>
        <v>1.3032809789999999E-2</v>
      </c>
    </row>
    <row r="33" spans="1:8" x14ac:dyDescent="0.2">
      <c r="A33" s="15">
        <v>43084.607685185183</v>
      </c>
      <c r="B33" s="13" t="s">
        <v>31</v>
      </c>
      <c r="C33" s="13" t="s">
        <v>37</v>
      </c>
      <c r="D33" s="13">
        <v>17</v>
      </c>
      <c r="E33" s="24">
        <v>43051</v>
      </c>
      <c r="F33" s="17">
        <v>9.5860000000000008E-3</v>
      </c>
      <c r="G33" s="25">
        <f t="shared" si="0"/>
        <v>2.71695032E-2</v>
      </c>
      <c r="H33" s="25">
        <f t="shared" si="1"/>
        <v>2.6490265619999998E-2</v>
      </c>
    </row>
    <row r="34" spans="1:8" x14ac:dyDescent="0.2">
      <c r="A34" s="15">
        <v>43084.613240740742</v>
      </c>
      <c r="B34" s="13" t="s">
        <v>26</v>
      </c>
      <c r="C34" s="13" t="s">
        <v>27</v>
      </c>
      <c r="D34" s="13">
        <v>17</v>
      </c>
      <c r="E34" s="24">
        <v>42935</v>
      </c>
      <c r="F34" s="17">
        <v>5.6410000000000002E-3</v>
      </c>
      <c r="G34" s="25">
        <f>(3.0012*F34)-0.0016</f>
        <v>1.5329769199999999E-2</v>
      </c>
      <c r="H34" s="25">
        <f t="shared" si="1"/>
        <v>1.494652497E-2</v>
      </c>
    </row>
    <row r="35" spans="1:8" x14ac:dyDescent="0.2">
      <c r="A35" s="15">
        <v>43084.616018518522</v>
      </c>
      <c r="B35" s="13" t="s">
        <v>33</v>
      </c>
      <c r="C35" s="13" t="s">
        <v>37</v>
      </c>
      <c r="D35" s="13">
        <v>17</v>
      </c>
      <c r="E35" s="24">
        <v>43044</v>
      </c>
      <c r="F35" s="17">
        <v>2.2190000000000001E-3</v>
      </c>
      <c r="G35" s="25">
        <f t="shared" si="0"/>
        <v>5.0596627999999998E-3</v>
      </c>
      <c r="H35" s="25">
        <f t="shared" si="1"/>
        <v>4.93317123E-3</v>
      </c>
    </row>
    <row r="36" spans="1:8" x14ac:dyDescent="0.2">
      <c r="A36" s="15"/>
    </row>
    <row r="37" spans="1:8" x14ac:dyDescent="0.2">
      <c r="A37" s="15"/>
    </row>
    <row r="38" spans="1:8" x14ac:dyDescent="0.2">
      <c r="A38" s="15"/>
    </row>
    <row r="39" spans="1:8" x14ac:dyDescent="0.2">
      <c r="A39" s="15"/>
    </row>
    <row r="40" spans="1:8" x14ac:dyDescent="0.2">
      <c r="A40" s="15"/>
    </row>
    <row r="41" spans="1:8" x14ac:dyDescent="0.2">
      <c r="A41" s="15"/>
    </row>
    <row r="42" spans="1:8" x14ac:dyDescent="0.2">
      <c r="A42" s="15"/>
    </row>
    <row r="43" spans="1:8" x14ac:dyDescent="0.2">
      <c r="A43" s="15"/>
    </row>
    <row r="44" spans="1:8" x14ac:dyDescent="0.2">
      <c r="A44" s="15"/>
    </row>
    <row r="45" spans="1:8" x14ac:dyDescent="0.2">
      <c r="A45" s="15"/>
    </row>
    <row r="46" spans="1:8" x14ac:dyDescent="0.2">
      <c r="A46" s="15"/>
    </row>
    <row r="47" spans="1:8" x14ac:dyDescent="0.2">
      <c r="A47" s="15"/>
    </row>
    <row r="48" spans="1:8" x14ac:dyDescent="0.2">
      <c r="A48" s="15"/>
    </row>
    <row r="49" spans="1:1" x14ac:dyDescent="0.2">
      <c r="A49" s="15"/>
    </row>
    <row r="50" spans="1:1" x14ac:dyDescent="0.2">
      <c r="A50" s="15"/>
    </row>
  </sheetData>
  <mergeCells count="1">
    <mergeCell ref="A1:G1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Lessig</dc:creator>
  <cp:lastModifiedBy>Zach Lessig</cp:lastModifiedBy>
  <cp:lastPrinted>2018-10-01T17:05:43Z</cp:lastPrinted>
  <dcterms:created xsi:type="dcterms:W3CDTF">2018-09-27T16:20:53Z</dcterms:created>
  <dcterms:modified xsi:type="dcterms:W3CDTF">2018-10-01T17:09:27Z</dcterms:modified>
</cp:coreProperties>
</file>