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amiedu-my.sharepoint.com/personal/cxc2211_miami_edu/Documents/"/>
    </mc:Choice>
  </mc:AlternateContent>
  <xr:revisionPtr revIDLastSave="522" documentId="8_{EE129070-642D-1A46-A490-26277438C1F3}" xr6:coauthVersionLast="47" xr6:coauthVersionMax="47" xr10:uidLastSave="{CBAC38A9-2DC4-C04A-9E36-13B62E11D345}"/>
  <bookViews>
    <workbookView xWindow="33220" yWindow="500" windowWidth="28040" windowHeight="16400" activeTab="3" xr2:uid="{9AFBB613-E69A-8F4C-BCD3-3A8D0FEC1B42}"/>
  </bookViews>
  <sheets>
    <sheet name="Problem1" sheetId="1" r:id="rId1"/>
    <sheet name="Problem2" sheetId="3" r:id="rId2"/>
    <sheet name="Problem3" sheetId="5" r:id="rId3"/>
    <sheet name="Problem4" sheetId="6" r:id="rId4"/>
  </sheets>
  <definedNames>
    <definedName name="solver_adj" localSheetId="0" hidden="1">Problem1!$A$3:$B$3</definedName>
    <definedName name="solver_adj" localSheetId="1" hidden="1">Problem2!$B$5:$C$5</definedName>
    <definedName name="solver_adj" localSheetId="2" hidden="1">Problem3!$B$5:$E$5</definedName>
    <definedName name="solver_adj" localSheetId="3" hidden="1">Problem4!$C$17:$C$23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Problem1!$A$3</definedName>
    <definedName name="solver_lhs1" localSheetId="1" hidden="1">Problem2!$B$10</definedName>
    <definedName name="solver_lhs1" localSheetId="2" hidden="1">Problem3!$B$10</definedName>
    <definedName name="solver_lhs1" localSheetId="3" hidden="1">Problem4!$B$12</definedName>
    <definedName name="solver_lhs2" localSheetId="0" hidden="1">Problem1!$A$6</definedName>
    <definedName name="solver_lhs2" localSheetId="1" hidden="1">Problem2!$B$11</definedName>
    <definedName name="solver_lhs2" localSheetId="2" hidden="1">Problem3!$B$11</definedName>
    <definedName name="solver_lhs2" localSheetId="3" hidden="1">Problem4!$B$13</definedName>
    <definedName name="solver_lhs3" localSheetId="0" hidden="1">Problem1!$A$7</definedName>
    <definedName name="solver_lhs3" localSheetId="1" hidden="1">Problem2!$B$12</definedName>
    <definedName name="solver_lhs3" localSheetId="2" hidden="1">Problem3!$B$12</definedName>
    <definedName name="solver_lhs3" localSheetId="3" hidden="1">Problem4!$B$14</definedName>
    <definedName name="solver_lhs4" localSheetId="0" hidden="1">Problem1!$A$8</definedName>
    <definedName name="solver_lhs4" localSheetId="1" hidden="1">Problem2!$B$9</definedName>
    <definedName name="solver_lhs4" localSheetId="2" hidden="1">Problem3!$B$13</definedName>
    <definedName name="solver_lhs4" localSheetId="3" hidden="1">Problem4!$C$3:$C$9</definedName>
    <definedName name="solver_lhs5" localSheetId="0" hidden="1">Problem1!$B$3</definedName>
    <definedName name="solver_lhs5" localSheetId="2" hidden="1">Problem3!$B$9</definedName>
    <definedName name="solver_lhs6" localSheetId="2" hidden="1">Problem3!$B$9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5</definedName>
    <definedName name="solver_num" localSheetId="1" hidden="1">4</definedName>
    <definedName name="solver_num" localSheetId="2" hidden="1">5</definedName>
    <definedName name="solver_num" localSheetId="3" hidden="1">4</definedName>
    <definedName name="solver_opt" localSheetId="0" hidden="1">Problem1!$C$3</definedName>
    <definedName name="solver_opt" localSheetId="1" hidden="1">Problem2!$B$6</definedName>
    <definedName name="solver_opt" localSheetId="2" hidden="1">Problem3!$B$6</definedName>
    <definedName name="solver_opt" localSheetId="3" hidden="1">Problem4!$E$8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2</definedName>
    <definedName name="solver_rel1" localSheetId="3" hidden="1">2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2" localSheetId="3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2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0" hidden="1">3</definedName>
    <definedName name="solver_rel5" localSheetId="2" hidden="1">2</definedName>
    <definedName name="solver_rel6" localSheetId="2" hidden="1">2</definedName>
    <definedName name="solver_rhs1" localSheetId="0" hidden="1">0</definedName>
    <definedName name="solver_rhs1" localSheetId="1" hidden="1">Problem2!$D$10</definedName>
    <definedName name="solver_rhs1" localSheetId="2" hidden="1">Problem3!$D$10</definedName>
    <definedName name="solver_rhs1" localSheetId="3" hidden="1">Problem4!$C$12</definedName>
    <definedName name="solver_rhs2" localSheetId="0" hidden="1">Problem1!$C$6</definedName>
    <definedName name="solver_rhs2" localSheetId="1" hidden="1">Problem2!$D$11</definedName>
    <definedName name="solver_rhs2" localSheetId="2" hidden="1">Problem3!$D$11</definedName>
    <definedName name="solver_rhs2" localSheetId="3" hidden="1">Problem4!$C$13</definedName>
    <definedName name="solver_rhs3" localSheetId="0" hidden="1">Problem1!$C$7</definedName>
    <definedName name="solver_rhs3" localSheetId="1" hidden="1">Problem2!$D$12</definedName>
    <definedName name="solver_rhs3" localSheetId="2" hidden="1">Problem3!$D$12</definedName>
    <definedName name="solver_rhs3" localSheetId="3" hidden="1">Problem4!$C$14</definedName>
    <definedName name="solver_rhs4" localSheetId="0" hidden="1">Problem1!$C$8</definedName>
    <definedName name="solver_rhs4" localSheetId="1" hidden="1">Problem2!$D$9</definedName>
    <definedName name="solver_rhs4" localSheetId="2" hidden="1">Problem3!$D$13</definedName>
    <definedName name="solver_rhs4" localSheetId="3" hidden="1">0.25</definedName>
    <definedName name="solver_rhs5" localSheetId="0" hidden="1">0</definedName>
    <definedName name="solver_rhs5" localSheetId="2" hidden="1">Problem3!$D$9</definedName>
    <definedName name="solver_rhs6" localSheetId="2" hidden="1">Problem3!$D$9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6" l="1"/>
  <c r="B26" i="6"/>
  <c r="B23" i="6"/>
  <c r="E22" i="6"/>
  <c r="B22" i="6"/>
  <c r="B21" i="6"/>
  <c r="B20" i="6"/>
  <c r="B19" i="6"/>
  <c r="B18" i="6"/>
  <c r="B17" i="6"/>
  <c r="B27" i="6" s="1"/>
  <c r="B13" i="6"/>
  <c r="E8" i="6"/>
  <c r="B14" i="6"/>
  <c r="B12" i="6"/>
  <c r="B4" i="6"/>
  <c r="B5" i="6"/>
  <c r="B6" i="6"/>
  <c r="B7" i="6"/>
  <c r="B8" i="6"/>
  <c r="B9" i="6"/>
  <c r="B3" i="6"/>
  <c r="B12" i="5"/>
  <c r="D13" i="5" s="1"/>
  <c r="B11" i="5"/>
  <c r="B13" i="5" s="1"/>
  <c r="B10" i="5"/>
  <c r="B9" i="5"/>
  <c r="B6" i="5"/>
  <c r="B6" i="3"/>
  <c r="B9" i="3"/>
  <c r="B10" i="3"/>
  <c r="B11" i="3"/>
  <c r="B12" i="3"/>
  <c r="C3" i="1"/>
  <c r="A7" i="1"/>
  <c r="A6" i="1"/>
  <c r="A10" i="1"/>
  <c r="A9" i="1"/>
  <c r="A8" i="1"/>
</calcChain>
</file>

<file path=xl/sharedStrings.xml><?xml version="1.0" encoding="utf-8"?>
<sst xmlns="http://schemas.openxmlformats.org/spreadsheetml/2006/main" count="82" uniqueCount="44">
  <si>
    <t>x1</t>
  </si>
  <si>
    <t>x2</t>
  </si>
  <si>
    <t>Constraints</t>
  </si>
  <si>
    <t>&gt;=</t>
  </si>
  <si>
    <t>&lt;=</t>
  </si>
  <si>
    <t>&gt;</t>
  </si>
  <si>
    <t>z</t>
  </si>
  <si>
    <t>Decision Variables</t>
  </si>
  <si>
    <t>Objective Function</t>
  </si>
  <si>
    <t>Problem 1</t>
  </si>
  <si>
    <t>Budget</t>
  </si>
  <si>
    <t>Min Newspaper Ads</t>
  </si>
  <si>
    <t>Min TV Ads</t>
  </si>
  <si>
    <t>Max TV Ads</t>
  </si>
  <si>
    <t>Right-Hand Side</t>
  </si>
  <si>
    <t>Type of Constraint</t>
  </si>
  <si>
    <t>Left-Hand Side</t>
  </si>
  <si>
    <t>Total exposure</t>
  </si>
  <si>
    <t>Units</t>
  </si>
  <si>
    <t>Cost/Unit</t>
  </si>
  <si>
    <t>Exposure/Unit</t>
  </si>
  <si>
    <t>Newspaper Ad</t>
  </si>
  <si>
    <t>TV Spot</t>
  </si>
  <si>
    <t>Problem 2</t>
  </si>
  <si>
    <t>Problem 3</t>
  </si>
  <si>
    <t>Time/Unit</t>
  </si>
  <si>
    <t>Total cost</t>
  </si>
  <si>
    <t>P1_M1 (x1)</t>
  </si>
  <si>
    <t>P1_M2 (x2)</t>
  </si>
  <si>
    <t>P2_M1 (x3)</t>
  </si>
  <si>
    <t>P2_M2 (x4)</t>
  </si>
  <si>
    <t>==</t>
  </si>
  <si>
    <t>Problem 4</t>
  </si>
  <si>
    <t>Support</t>
  </si>
  <si>
    <t>Support Squared</t>
  </si>
  <si>
    <t>Probability Distribution</t>
  </si>
  <si>
    <t>Expectation</t>
  </si>
  <si>
    <t>Variance</t>
  </si>
  <si>
    <t>Sum of Probabilities</t>
  </si>
  <si>
    <t>Formula (LHS)</t>
  </si>
  <si>
    <t>Target (RHS)</t>
  </si>
  <si>
    <t>Pr(D&lt;3) = p1 + p2</t>
  </si>
  <si>
    <t>&lt;--- LOWER BOUND</t>
  </si>
  <si>
    <t>&lt;---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</si>
</sst>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EE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AD8DB"/>
        <bgColor indexed="64"/>
      </patternFill>
    </fill>
    <fill>
      <patternFill patternType="solid">
        <fgColor rgb="FFF2EED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BD9D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6" fillId="4" borderId="0" xfId="0" applyFont="1" applyFill="1" applyAlignment="1">
      <alignment horizontal="center"/>
    </xf>
    <xf numFmtId="0" fontId="3" fillId="0" borderId="0" xfId="0" applyFont="1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NumberForma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9D9D9"/>
      <color rgb="FFCBD9DC"/>
      <color rgb="FFF2E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1003300</xdr:colOff>
      <xdr:row>9</xdr:row>
      <xdr:rowOff>96157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79E72-873A-0A4E-97FE-D3D1296BDF5A}"/>
            </a:ext>
          </a:extLst>
        </xdr:cNvPr>
        <xdr:cNvSpPr txBox="1"/>
      </xdr:nvSpPr>
      <xdr:spPr>
        <a:xfrm>
          <a:off x="4127500" y="19249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1003300</xdr:colOff>
      <xdr:row>9</xdr:row>
      <xdr:rowOff>96157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4C636D-C5CE-C748-9BBF-42494273C7A2}"/>
            </a:ext>
          </a:extLst>
        </xdr:cNvPr>
        <xdr:cNvSpPr txBox="1"/>
      </xdr:nvSpPr>
      <xdr:spPr>
        <a:xfrm>
          <a:off x="5740400" y="20265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13AD-78FA-E642-A3F9-882C486CF752}">
  <dimension ref="A1:E11"/>
  <sheetViews>
    <sheetView zoomScale="140" zoomScaleNormal="140" workbookViewId="0">
      <selection activeCell="D6" sqref="D6"/>
    </sheetView>
  </sheetViews>
  <sheetFormatPr baseColWidth="10" defaultRowHeight="22" x14ac:dyDescent="0.3"/>
  <cols>
    <col min="1" max="1" width="16.33203125" style="1" customWidth="1"/>
    <col min="2" max="2" width="10.83203125" style="1"/>
    <col min="3" max="3" width="11.6640625" style="1" bestFit="1" customWidth="1"/>
    <col min="4" max="4" width="10.83203125" style="1"/>
    <col min="5" max="5" width="16.83203125" style="1" bestFit="1" customWidth="1"/>
    <col min="6" max="16384" width="10.83203125" style="1"/>
  </cols>
  <sheetData>
    <row r="1" spans="1:5" ht="31" customHeight="1" x14ac:dyDescent="0.3">
      <c r="A1" s="15" t="s">
        <v>9</v>
      </c>
      <c r="E1" s="11" t="s">
        <v>7</v>
      </c>
    </row>
    <row r="2" spans="1:5" x14ac:dyDescent="0.3">
      <c r="A2" s="7" t="s">
        <v>0</v>
      </c>
      <c r="B2" s="7" t="s">
        <v>1</v>
      </c>
      <c r="C2" s="7" t="s">
        <v>6</v>
      </c>
      <c r="D2" s="8"/>
      <c r="E2" s="12" t="s">
        <v>8</v>
      </c>
    </row>
    <row r="3" spans="1:5" x14ac:dyDescent="0.3">
      <c r="A3" s="9">
        <v>1</v>
      </c>
      <c r="B3" s="9">
        <v>2</v>
      </c>
      <c r="C3" s="10">
        <f>3*A3-B3</f>
        <v>1</v>
      </c>
      <c r="D3" s="8"/>
      <c r="E3" s="5" t="s">
        <v>2</v>
      </c>
    </row>
    <row r="4" spans="1:5" x14ac:dyDescent="0.3">
      <c r="A4" s="8"/>
      <c r="B4" s="8"/>
      <c r="C4" s="8"/>
      <c r="D4" s="8"/>
      <c r="E4" s="8"/>
    </row>
    <row r="5" spans="1:5" x14ac:dyDescent="0.3">
      <c r="A5" s="21" t="s">
        <v>2</v>
      </c>
      <c r="B5" s="21"/>
      <c r="C5" s="21"/>
      <c r="D5" s="8"/>
      <c r="E5" s="8"/>
    </row>
    <row r="6" spans="1:5" x14ac:dyDescent="0.3">
      <c r="A6" s="6">
        <f>2*A3+B3</f>
        <v>4</v>
      </c>
      <c r="B6" s="6" t="s">
        <v>3</v>
      </c>
      <c r="C6" s="6">
        <v>4</v>
      </c>
      <c r="D6" s="8"/>
      <c r="E6" s="8"/>
    </row>
    <row r="7" spans="1:5" x14ac:dyDescent="0.3">
      <c r="A7" s="6">
        <f>2*A3+3*B3</f>
        <v>8</v>
      </c>
      <c r="B7" s="6" t="s">
        <v>4</v>
      </c>
      <c r="C7" s="6">
        <v>10</v>
      </c>
      <c r="D7" s="8"/>
      <c r="E7" s="8"/>
    </row>
    <row r="8" spans="1:5" x14ac:dyDescent="0.3">
      <c r="A8" s="6">
        <f>B3</f>
        <v>2</v>
      </c>
      <c r="B8" s="6" t="s">
        <v>4</v>
      </c>
      <c r="C8" s="6">
        <v>2</v>
      </c>
      <c r="D8" s="8"/>
      <c r="E8" s="8"/>
    </row>
    <row r="9" spans="1:5" x14ac:dyDescent="0.3">
      <c r="A9" s="6">
        <f>A3</f>
        <v>1</v>
      </c>
      <c r="B9" s="6" t="s">
        <v>5</v>
      </c>
      <c r="C9" s="6">
        <v>0</v>
      </c>
      <c r="D9" s="8"/>
      <c r="E9" s="8"/>
    </row>
    <row r="10" spans="1:5" x14ac:dyDescent="0.3">
      <c r="A10" s="6">
        <f>B3</f>
        <v>2</v>
      </c>
      <c r="B10" s="6" t="s">
        <v>5</v>
      </c>
      <c r="C10" s="6">
        <v>0</v>
      </c>
      <c r="D10" s="8"/>
    </row>
    <row r="11" spans="1:5" x14ac:dyDescent="0.3">
      <c r="D11" s="14"/>
    </row>
  </sheetData>
  <mergeCells count="1">
    <mergeCell ref="A5:C5"/>
  </mergeCells>
  <phoneticPr fontId="7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23FF-54E1-7842-BEEF-AB209E072E79}">
  <dimension ref="A1:E12"/>
  <sheetViews>
    <sheetView zoomScale="140" zoomScaleNormal="140" workbookViewId="0">
      <selection activeCell="E1" sqref="E1:E1048576"/>
    </sheetView>
  </sheetViews>
  <sheetFormatPr baseColWidth="10" defaultRowHeight="16" x14ac:dyDescent="0.2"/>
  <cols>
    <col min="1" max="1" width="19" bestFit="1" customWidth="1"/>
    <col min="2" max="2" width="13.1640625" bestFit="1" customWidth="1"/>
    <col min="3" max="3" width="15.83203125" bestFit="1" customWidth="1"/>
    <col min="4" max="4" width="14.1640625" bestFit="1" customWidth="1"/>
    <col min="5" max="5" width="16.33203125" bestFit="1" customWidth="1"/>
  </cols>
  <sheetData>
    <row r="1" spans="1:5" ht="24" x14ac:dyDescent="0.3">
      <c r="A1" s="13" t="s">
        <v>23</v>
      </c>
      <c r="E1" s="2" t="s">
        <v>7</v>
      </c>
    </row>
    <row r="2" spans="1:5" x14ac:dyDescent="0.2">
      <c r="B2" t="s">
        <v>22</v>
      </c>
      <c r="C2" t="s">
        <v>21</v>
      </c>
      <c r="E2" s="3" t="s">
        <v>8</v>
      </c>
    </row>
    <row r="3" spans="1:5" x14ac:dyDescent="0.2">
      <c r="A3" t="s">
        <v>20</v>
      </c>
      <c r="B3">
        <v>35000</v>
      </c>
      <c r="C3">
        <v>20000</v>
      </c>
      <c r="E3" s="3"/>
    </row>
    <row r="4" spans="1:5" x14ac:dyDescent="0.2">
      <c r="A4" t="s">
        <v>19</v>
      </c>
      <c r="B4" s="20">
        <v>3000</v>
      </c>
      <c r="C4" s="20">
        <v>1250</v>
      </c>
      <c r="E4" s="4" t="s">
        <v>2</v>
      </c>
    </row>
    <row r="5" spans="1:5" x14ac:dyDescent="0.2">
      <c r="A5" t="s">
        <v>18</v>
      </c>
      <c r="B5" s="2">
        <v>5</v>
      </c>
      <c r="C5" s="2">
        <v>68</v>
      </c>
    </row>
    <row r="6" spans="1:5" x14ac:dyDescent="0.2">
      <c r="A6" t="s">
        <v>17</v>
      </c>
      <c r="B6" s="3">
        <f>B3*B5+C3*C5</f>
        <v>1535000</v>
      </c>
    </row>
    <row r="8" spans="1:5" x14ac:dyDescent="0.2">
      <c r="A8" s="19" t="s">
        <v>2</v>
      </c>
      <c r="B8" t="s">
        <v>16</v>
      </c>
      <c r="C8" t="s">
        <v>15</v>
      </c>
      <c r="D8" t="s">
        <v>14</v>
      </c>
    </row>
    <row r="9" spans="1:5" x14ac:dyDescent="0.2">
      <c r="A9" t="s">
        <v>13</v>
      </c>
      <c r="B9" s="4">
        <f>B5</f>
        <v>5</v>
      </c>
      <c r="C9" s="16" t="s">
        <v>4</v>
      </c>
      <c r="D9" s="4">
        <v>25</v>
      </c>
    </row>
    <row r="10" spans="1:5" x14ac:dyDescent="0.2">
      <c r="A10" t="s">
        <v>12</v>
      </c>
      <c r="B10" s="4">
        <f>B5</f>
        <v>5</v>
      </c>
      <c r="C10" s="16" t="s">
        <v>3</v>
      </c>
      <c r="D10" s="4">
        <v>5</v>
      </c>
    </row>
    <row r="11" spans="1:5" x14ac:dyDescent="0.2">
      <c r="A11" t="s">
        <v>11</v>
      </c>
      <c r="B11" s="4">
        <f>C5</f>
        <v>68</v>
      </c>
      <c r="C11" s="18" t="s">
        <v>3</v>
      </c>
      <c r="D11" s="4">
        <v>10</v>
      </c>
    </row>
    <row r="12" spans="1:5" x14ac:dyDescent="0.2">
      <c r="A12" t="s">
        <v>10</v>
      </c>
      <c r="B12" s="17">
        <f>B4*B5+C4*C5</f>
        <v>100000</v>
      </c>
      <c r="C12" s="16" t="s">
        <v>4</v>
      </c>
      <c r="D12" s="4">
        <v>100000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FC9C-D2D5-C245-A995-80C2DFD263FB}">
  <dimension ref="A1:G13"/>
  <sheetViews>
    <sheetView zoomScale="140" zoomScaleNormal="140" workbookViewId="0">
      <selection activeCell="E8" sqref="E8"/>
    </sheetView>
  </sheetViews>
  <sheetFormatPr baseColWidth="10" defaultRowHeight="16" x14ac:dyDescent="0.2"/>
  <cols>
    <col min="1" max="1" width="19" bestFit="1" customWidth="1"/>
    <col min="2" max="2" width="13.1640625" bestFit="1" customWidth="1"/>
    <col min="3" max="3" width="15.83203125" bestFit="1" customWidth="1"/>
    <col min="4" max="4" width="14.1640625" bestFit="1" customWidth="1"/>
    <col min="5" max="6" width="14.1640625" customWidth="1"/>
    <col min="7" max="7" width="16.33203125" bestFit="1" customWidth="1"/>
  </cols>
  <sheetData>
    <row r="1" spans="1:7" ht="24" x14ac:dyDescent="0.3">
      <c r="A1" s="13" t="s">
        <v>24</v>
      </c>
      <c r="G1" s="2" t="s">
        <v>7</v>
      </c>
    </row>
    <row r="2" spans="1:7" x14ac:dyDescent="0.2">
      <c r="B2" t="s">
        <v>27</v>
      </c>
      <c r="C2" t="s">
        <v>28</v>
      </c>
      <c r="D2" t="s">
        <v>29</v>
      </c>
      <c r="E2" t="s">
        <v>30</v>
      </c>
      <c r="G2" s="3" t="s">
        <v>8</v>
      </c>
    </row>
    <row r="3" spans="1:7" x14ac:dyDescent="0.2">
      <c r="A3" t="s">
        <v>25</v>
      </c>
      <c r="B3">
        <v>15</v>
      </c>
      <c r="C3">
        <v>10</v>
      </c>
      <c r="D3">
        <v>25</v>
      </c>
      <c r="E3">
        <v>20</v>
      </c>
      <c r="G3" s="3"/>
    </row>
    <row r="4" spans="1:7" x14ac:dyDescent="0.2">
      <c r="A4" t="s">
        <v>19</v>
      </c>
      <c r="B4" s="20">
        <v>4</v>
      </c>
      <c r="C4" s="20">
        <v>7</v>
      </c>
      <c r="D4">
        <v>12</v>
      </c>
      <c r="E4">
        <v>15</v>
      </c>
      <c r="G4" s="4" t="s">
        <v>2</v>
      </c>
    </row>
    <row r="5" spans="1:7" x14ac:dyDescent="0.2">
      <c r="A5" t="s">
        <v>18</v>
      </c>
      <c r="B5" s="2">
        <v>4.9999999999999929</v>
      </c>
      <c r="C5" s="2">
        <v>15.000000000000007</v>
      </c>
      <c r="D5" s="2">
        <v>15.000000000000004</v>
      </c>
      <c r="E5" s="2">
        <v>14.999999999999996</v>
      </c>
    </row>
    <row r="6" spans="1:7" x14ac:dyDescent="0.2">
      <c r="A6" t="s">
        <v>26</v>
      </c>
      <c r="B6" s="3">
        <f>SUMPRODUCT(B4:E4,B5:E5)</f>
        <v>530</v>
      </c>
    </row>
    <row r="8" spans="1:7" x14ac:dyDescent="0.2">
      <c r="A8" s="19" t="s">
        <v>2</v>
      </c>
      <c r="B8" t="s">
        <v>16</v>
      </c>
      <c r="C8" t="s">
        <v>15</v>
      </c>
      <c r="D8" t="s">
        <v>14</v>
      </c>
    </row>
    <row r="9" spans="1:7" x14ac:dyDescent="0.2">
      <c r="B9" s="4">
        <f>B5+C5</f>
        <v>20</v>
      </c>
      <c r="C9" s="22" t="s">
        <v>31</v>
      </c>
      <c r="D9" s="4">
        <v>20</v>
      </c>
    </row>
    <row r="10" spans="1:7" x14ac:dyDescent="0.2">
      <c r="B10" s="4">
        <f>D5+E5</f>
        <v>30</v>
      </c>
      <c r="C10" s="22" t="s">
        <v>31</v>
      </c>
      <c r="D10" s="4">
        <v>30</v>
      </c>
    </row>
    <row r="11" spans="1:7" x14ac:dyDescent="0.2">
      <c r="B11" s="4">
        <f>B3*B5+D3*D5</f>
        <v>450</v>
      </c>
      <c r="C11" s="18" t="s">
        <v>4</v>
      </c>
      <c r="D11" s="4">
        <v>450</v>
      </c>
    </row>
    <row r="12" spans="1:7" x14ac:dyDescent="0.2">
      <c r="B12" s="23">
        <f>C3*C5+E3*E5</f>
        <v>450</v>
      </c>
      <c r="C12" s="16" t="s">
        <v>4</v>
      </c>
      <c r="D12" s="4">
        <v>450</v>
      </c>
    </row>
    <row r="13" spans="1:7" x14ac:dyDescent="0.2">
      <c r="B13" s="24">
        <f>B11</f>
        <v>450</v>
      </c>
      <c r="C13" s="25" t="s">
        <v>4</v>
      </c>
      <c r="D13" s="24">
        <f>B12</f>
        <v>450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7695-9AB0-7E4F-82B7-64F071894DCD}">
  <dimension ref="A1:F28"/>
  <sheetViews>
    <sheetView tabSelected="1" topLeftCell="A11" zoomScale="140" zoomScaleNormal="140" workbookViewId="0">
      <selection activeCell="E8" sqref="E8"/>
    </sheetView>
  </sheetViews>
  <sheetFormatPr baseColWidth="10" defaultRowHeight="16" x14ac:dyDescent="0.2"/>
  <cols>
    <col min="1" max="1" width="17.5" bestFit="1" customWidth="1"/>
    <col min="2" max="2" width="14.83203125" bestFit="1" customWidth="1"/>
    <col min="3" max="3" width="20" bestFit="1" customWidth="1"/>
    <col min="5" max="5" width="16.6640625" bestFit="1" customWidth="1"/>
    <col min="6" max="6" width="17.33203125" bestFit="1" customWidth="1"/>
  </cols>
  <sheetData>
    <row r="1" spans="1:6" ht="24" x14ac:dyDescent="0.3">
      <c r="A1" s="13" t="s">
        <v>32</v>
      </c>
      <c r="E1" s="2" t="s">
        <v>7</v>
      </c>
    </row>
    <row r="2" spans="1:6" x14ac:dyDescent="0.2">
      <c r="A2" t="s">
        <v>33</v>
      </c>
      <c r="B2" t="s">
        <v>34</v>
      </c>
      <c r="C2" t="s">
        <v>35</v>
      </c>
      <c r="E2" s="3" t="s">
        <v>8</v>
      </c>
    </row>
    <row r="3" spans="1:6" x14ac:dyDescent="0.2">
      <c r="A3">
        <v>1</v>
      </c>
      <c r="B3">
        <f>A3^2</f>
        <v>1</v>
      </c>
      <c r="C3" s="26">
        <v>0.18749999999999994</v>
      </c>
      <c r="E3" s="3"/>
    </row>
    <row r="4" spans="1:6" x14ac:dyDescent="0.2">
      <c r="A4">
        <v>2</v>
      </c>
      <c r="B4">
        <f t="shared" ref="B4:B9" si="0">A4^2</f>
        <v>4</v>
      </c>
      <c r="C4" s="26">
        <v>0.25</v>
      </c>
      <c r="E4" s="4" t="s">
        <v>2</v>
      </c>
    </row>
    <row r="5" spans="1:6" x14ac:dyDescent="0.2">
      <c r="A5">
        <v>3</v>
      </c>
      <c r="B5">
        <f t="shared" si="0"/>
        <v>9</v>
      </c>
      <c r="C5" s="26">
        <v>0</v>
      </c>
    </row>
    <row r="6" spans="1:6" x14ac:dyDescent="0.2">
      <c r="A6">
        <v>4</v>
      </c>
      <c r="B6">
        <f t="shared" si="0"/>
        <v>16</v>
      </c>
      <c r="C6" s="26">
        <v>0</v>
      </c>
    </row>
    <row r="7" spans="1:6" x14ac:dyDescent="0.2">
      <c r="A7">
        <v>5</v>
      </c>
      <c r="B7">
        <f t="shared" si="0"/>
        <v>25</v>
      </c>
      <c r="C7" s="26">
        <v>0.18750000000000006</v>
      </c>
      <c r="E7" t="s">
        <v>41</v>
      </c>
    </row>
    <row r="8" spans="1:6" x14ac:dyDescent="0.2">
      <c r="A8">
        <v>6</v>
      </c>
      <c r="B8">
        <f t="shared" si="0"/>
        <v>36</v>
      </c>
      <c r="C8" s="26">
        <v>0.25</v>
      </c>
      <c r="E8" s="27">
        <f>SUM(C3:C4)</f>
        <v>0.43749999999999994</v>
      </c>
      <c r="F8" t="s">
        <v>43</v>
      </c>
    </row>
    <row r="9" spans="1:6" x14ac:dyDescent="0.2">
      <c r="A9">
        <v>7</v>
      </c>
      <c r="B9">
        <f t="shared" si="0"/>
        <v>49</v>
      </c>
      <c r="C9" s="26">
        <v>0.12499999999999993</v>
      </c>
    </row>
    <row r="11" spans="1:6" x14ac:dyDescent="0.2">
      <c r="B11" t="s">
        <v>39</v>
      </c>
      <c r="C11" t="s">
        <v>40</v>
      </c>
    </row>
    <row r="12" spans="1:6" x14ac:dyDescent="0.2">
      <c r="A12" t="s">
        <v>36</v>
      </c>
      <c r="B12" s="24">
        <f>SUMPRODUCT(A3:A9,C3:C9)</f>
        <v>3.9999999999999996</v>
      </c>
      <c r="C12" s="24">
        <v>4</v>
      </c>
    </row>
    <row r="13" spans="1:6" x14ac:dyDescent="0.2">
      <c r="A13" t="s">
        <v>37</v>
      </c>
      <c r="B13" s="24">
        <f>SUMPRODUCT(B3:B9,C3:C9)-C12^2</f>
        <v>5</v>
      </c>
      <c r="C13" s="24">
        <v>5</v>
      </c>
    </row>
    <row r="14" spans="1:6" x14ac:dyDescent="0.2">
      <c r="A14" t="s">
        <v>38</v>
      </c>
      <c r="B14" s="24">
        <f>SUM(C3:C9)</f>
        <v>0.99999999999999989</v>
      </c>
      <c r="C14" s="24">
        <v>1</v>
      </c>
    </row>
    <row r="16" spans="1:6" x14ac:dyDescent="0.2">
      <c r="A16" t="s">
        <v>33</v>
      </c>
      <c r="B16" t="s">
        <v>34</v>
      </c>
      <c r="C16" t="s">
        <v>35</v>
      </c>
      <c r="E16" s="3" t="s">
        <v>8</v>
      </c>
    </row>
    <row r="17" spans="1:6" x14ac:dyDescent="0.2">
      <c r="A17">
        <v>1</v>
      </c>
      <c r="B17">
        <f>A17^2</f>
        <v>1</v>
      </c>
      <c r="C17" s="26">
        <v>0.23333333333333325</v>
      </c>
      <c r="E17" s="3"/>
    </row>
    <row r="18" spans="1:6" x14ac:dyDescent="0.2">
      <c r="A18">
        <v>2</v>
      </c>
      <c r="B18">
        <f t="shared" ref="B18:B23" si="1">A18^2</f>
        <v>4</v>
      </c>
      <c r="C18" s="26">
        <v>0</v>
      </c>
      <c r="E18" s="4" t="s">
        <v>2</v>
      </c>
    </row>
    <row r="19" spans="1:6" x14ac:dyDescent="0.2">
      <c r="A19">
        <v>3</v>
      </c>
      <c r="B19">
        <f t="shared" si="1"/>
        <v>9</v>
      </c>
      <c r="C19" s="26">
        <v>0.25</v>
      </c>
    </row>
    <row r="20" spans="1:6" x14ac:dyDescent="0.2">
      <c r="A20">
        <v>4</v>
      </c>
      <c r="B20">
        <f t="shared" si="1"/>
        <v>16</v>
      </c>
      <c r="C20" s="26">
        <v>0.16666666666666674</v>
      </c>
    </row>
    <row r="21" spans="1:6" x14ac:dyDescent="0.2">
      <c r="A21">
        <v>5</v>
      </c>
      <c r="B21">
        <f t="shared" si="1"/>
        <v>25</v>
      </c>
      <c r="C21" s="26">
        <v>0</v>
      </c>
      <c r="E21" t="s">
        <v>41</v>
      </c>
    </row>
    <row r="22" spans="1:6" x14ac:dyDescent="0.2">
      <c r="A22">
        <v>6</v>
      </c>
      <c r="B22">
        <f t="shared" si="1"/>
        <v>36</v>
      </c>
      <c r="C22" s="26">
        <v>9.9999999999999964E-2</v>
      </c>
      <c r="E22" s="27">
        <f>SUM(C17:C18)</f>
        <v>0.23333333333333325</v>
      </c>
      <c r="F22" t="s">
        <v>42</v>
      </c>
    </row>
    <row r="23" spans="1:6" x14ac:dyDescent="0.2">
      <c r="A23">
        <v>7</v>
      </c>
      <c r="B23">
        <f t="shared" si="1"/>
        <v>49</v>
      </c>
      <c r="C23" s="26">
        <v>0.25</v>
      </c>
    </row>
    <row r="25" spans="1:6" x14ac:dyDescent="0.2">
      <c r="B25" t="s">
        <v>39</v>
      </c>
      <c r="C25" t="s">
        <v>40</v>
      </c>
    </row>
    <row r="26" spans="1:6" x14ac:dyDescent="0.2">
      <c r="A26" t="s">
        <v>36</v>
      </c>
      <c r="B26" s="24">
        <f>SUMPRODUCT(A17:A23,C17:C23)</f>
        <v>4</v>
      </c>
      <c r="C26" s="24">
        <v>4</v>
      </c>
    </row>
    <row r="27" spans="1:6" x14ac:dyDescent="0.2">
      <c r="A27" t="s">
        <v>37</v>
      </c>
      <c r="B27" s="24">
        <f>SUMPRODUCT(B17:B23,C17:C23)-C26^2</f>
        <v>5</v>
      </c>
      <c r="C27" s="24">
        <v>5</v>
      </c>
    </row>
    <row r="28" spans="1:6" x14ac:dyDescent="0.2">
      <c r="A28" t="s">
        <v>38</v>
      </c>
      <c r="B28" s="24">
        <f>SUM(C17:C23)</f>
        <v>1</v>
      </c>
      <c r="C28" s="24">
        <v>1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Casani, Clay</dc:creator>
  <cp:lastModifiedBy>Casani, Clay</cp:lastModifiedBy>
  <cp:lastPrinted>2024-09-21T01:18:30Z</cp:lastPrinted>
  <dcterms:created xsi:type="dcterms:W3CDTF">2024-09-17T18:12:07Z</dcterms:created>
  <dcterms:modified xsi:type="dcterms:W3CDTF">2024-09-21T01:35:30Z</dcterms:modified>
</cp:coreProperties>
</file>