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minimized="1" xWindow="200" yWindow="160" windowWidth="23940" windowHeight="23920"/>
  </bookViews>
  <sheets>
    <sheet name="Combineddata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" i="1"/>
  <c r="J238" i="1"/>
  <c r="K238" i="1"/>
  <c r="L238" i="1"/>
  <c r="J230" i="1"/>
  <c r="K230" i="1"/>
  <c r="L230" i="1"/>
  <c r="J222" i="1"/>
  <c r="K222" i="1"/>
  <c r="L222" i="1"/>
  <c r="J218" i="1"/>
  <c r="K218" i="1"/>
  <c r="L218" i="1"/>
  <c r="J210" i="1"/>
  <c r="K210" i="1"/>
  <c r="L210" i="1"/>
  <c r="J202" i="1"/>
  <c r="K202" i="1"/>
  <c r="L202" i="1"/>
  <c r="J190" i="1"/>
  <c r="K190" i="1"/>
  <c r="L190" i="1"/>
  <c r="J182" i="1"/>
  <c r="K182" i="1"/>
  <c r="L182" i="1"/>
  <c r="J174" i="1"/>
  <c r="K174" i="1"/>
  <c r="L174" i="1"/>
  <c r="J170" i="1"/>
  <c r="K170" i="1"/>
  <c r="L170" i="1"/>
  <c r="J162" i="1"/>
  <c r="K162" i="1"/>
  <c r="L162" i="1"/>
  <c r="J154" i="1"/>
  <c r="K154" i="1"/>
  <c r="L154" i="1"/>
  <c r="J146" i="1"/>
  <c r="K146" i="1"/>
  <c r="L146" i="1"/>
  <c r="J138" i="1"/>
  <c r="K138" i="1"/>
  <c r="L138" i="1"/>
  <c r="J126" i="1"/>
  <c r="K126" i="1"/>
  <c r="L126" i="1"/>
  <c r="J118" i="1"/>
  <c r="K118" i="1"/>
  <c r="L118" i="1"/>
  <c r="J110" i="1"/>
  <c r="K110" i="1"/>
  <c r="L110" i="1"/>
  <c r="J102" i="1"/>
  <c r="K102" i="1"/>
  <c r="L102" i="1"/>
  <c r="J94" i="1"/>
  <c r="K94" i="1"/>
  <c r="L94" i="1"/>
  <c r="J86" i="1"/>
  <c r="K86" i="1"/>
  <c r="L86" i="1"/>
  <c r="J78" i="1"/>
  <c r="K78" i="1"/>
  <c r="L78" i="1"/>
  <c r="J74" i="1"/>
  <c r="K74" i="1"/>
  <c r="L74" i="1"/>
  <c r="J66" i="1"/>
  <c r="K66" i="1"/>
  <c r="L66" i="1"/>
  <c r="J58" i="1"/>
  <c r="K58" i="1"/>
  <c r="L58" i="1"/>
  <c r="J50" i="1"/>
  <c r="K50" i="1"/>
  <c r="L50" i="1"/>
  <c r="J42" i="1"/>
  <c r="K42" i="1"/>
  <c r="L42" i="1"/>
  <c r="J34" i="1"/>
  <c r="K34" i="1"/>
  <c r="L34" i="1"/>
  <c r="J26" i="1"/>
  <c r="K26" i="1"/>
  <c r="L26" i="1"/>
  <c r="J18" i="1"/>
  <c r="K18" i="1"/>
  <c r="L18" i="1"/>
  <c r="J14" i="1"/>
  <c r="K14" i="1"/>
  <c r="L14" i="1"/>
  <c r="J6" i="1"/>
  <c r="K6" i="1"/>
  <c r="L6" i="1"/>
  <c r="J237" i="1"/>
  <c r="K237" i="1"/>
  <c r="L237" i="1"/>
  <c r="J229" i="1"/>
  <c r="K229" i="1"/>
  <c r="L229" i="1"/>
  <c r="J221" i="1"/>
  <c r="K221" i="1"/>
  <c r="L221" i="1"/>
  <c r="J213" i="1"/>
  <c r="K213" i="1"/>
  <c r="L213" i="1"/>
  <c r="J205" i="1"/>
  <c r="K205" i="1"/>
  <c r="L205" i="1"/>
  <c r="J193" i="1"/>
  <c r="K193" i="1"/>
  <c r="L193" i="1"/>
  <c r="J185" i="1"/>
  <c r="K185" i="1"/>
  <c r="L185" i="1"/>
  <c r="J177" i="1"/>
  <c r="K177" i="1"/>
  <c r="L177" i="1"/>
  <c r="J169" i="1"/>
  <c r="K169" i="1"/>
  <c r="L169" i="1"/>
  <c r="J161" i="1"/>
  <c r="K161" i="1"/>
  <c r="L161" i="1"/>
  <c r="J153" i="1"/>
  <c r="K153" i="1"/>
  <c r="L153" i="1"/>
  <c r="J145" i="1"/>
  <c r="K145" i="1"/>
  <c r="L145" i="1"/>
  <c r="J137" i="1"/>
  <c r="K137" i="1"/>
  <c r="L137" i="1"/>
  <c r="J125" i="1"/>
  <c r="K125" i="1"/>
  <c r="L125" i="1"/>
  <c r="J117" i="1"/>
  <c r="K117" i="1"/>
  <c r="L117" i="1"/>
  <c r="J105" i="1"/>
  <c r="K105" i="1"/>
  <c r="L105" i="1"/>
  <c r="J97" i="1"/>
  <c r="K97" i="1"/>
  <c r="L97" i="1"/>
  <c r="J89" i="1"/>
  <c r="K89" i="1"/>
  <c r="L89" i="1"/>
  <c r="J81" i="1"/>
  <c r="K81" i="1"/>
  <c r="L81" i="1"/>
  <c r="J69" i="1"/>
  <c r="K69" i="1"/>
  <c r="L69" i="1"/>
  <c r="J61" i="1"/>
  <c r="K61" i="1"/>
  <c r="L61" i="1"/>
  <c r="J53" i="1"/>
  <c r="K53" i="1"/>
  <c r="L53" i="1"/>
  <c r="J45" i="1"/>
  <c r="K45" i="1"/>
  <c r="L45" i="1"/>
  <c r="J37" i="1"/>
  <c r="K37" i="1"/>
  <c r="L37" i="1"/>
  <c r="J29" i="1"/>
  <c r="K29" i="1"/>
  <c r="L29" i="1"/>
  <c r="J17" i="1"/>
  <c r="K17" i="1"/>
  <c r="L17" i="1"/>
  <c r="J9" i="1"/>
  <c r="K9" i="1"/>
  <c r="L9" i="1"/>
  <c r="J240" i="1"/>
  <c r="K240" i="1"/>
  <c r="L240" i="1"/>
  <c r="J232" i="1"/>
  <c r="K232" i="1"/>
  <c r="L232" i="1"/>
  <c r="J224" i="1"/>
  <c r="K224" i="1"/>
  <c r="L224" i="1"/>
  <c r="J212" i="1"/>
  <c r="K212" i="1"/>
  <c r="L212" i="1"/>
  <c r="J204" i="1"/>
  <c r="K204" i="1"/>
  <c r="L204" i="1"/>
  <c r="J192" i="1"/>
  <c r="K192" i="1"/>
  <c r="L192" i="1"/>
  <c r="J180" i="1"/>
  <c r="K180" i="1"/>
  <c r="L180" i="1"/>
  <c r="J168" i="1"/>
  <c r="K168" i="1"/>
  <c r="L168" i="1"/>
  <c r="J160" i="1"/>
  <c r="K160" i="1"/>
  <c r="L160" i="1"/>
  <c r="J152" i="1"/>
  <c r="K152" i="1"/>
  <c r="L152" i="1"/>
  <c r="J140" i="1"/>
  <c r="K140" i="1"/>
  <c r="L140" i="1"/>
  <c r="J132" i="1"/>
  <c r="K132" i="1"/>
  <c r="L132" i="1"/>
  <c r="J128" i="1"/>
  <c r="K128" i="1"/>
  <c r="L128" i="1"/>
  <c r="J120" i="1"/>
  <c r="K120" i="1"/>
  <c r="L120" i="1"/>
  <c r="J116" i="1"/>
  <c r="K116" i="1"/>
  <c r="L116" i="1"/>
  <c r="J112" i="1"/>
  <c r="K112" i="1"/>
  <c r="L112" i="1"/>
  <c r="J60" i="1"/>
  <c r="K60" i="1"/>
  <c r="L60" i="1"/>
  <c r="J8" i="1"/>
  <c r="K8" i="1"/>
  <c r="L8" i="1"/>
  <c r="J242" i="1"/>
  <c r="K242" i="1"/>
  <c r="L242" i="1"/>
  <c r="J234" i="1"/>
  <c r="K234" i="1"/>
  <c r="L234" i="1"/>
  <c r="J226" i="1"/>
  <c r="K226" i="1"/>
  <c r="L226" i="1"/>
  <c r="J214" i="1"/>
  <c r="K214" i="1"/>
  <c r="L214" i="1"/>
  <c r="J206" i="1"/>
  <c r="K206" i="1"/>
  <c r="L206" i="1"/>
  <c r="J198" i="1"/>
  <c r="K198" i="1"/>
  <c r="L198" i="1"/>
  <c r="J194" i="1"/>
  <c r="K194" i="1"/>
  <c r="L194" i="1"/>
  <c r="J186" i="1"/>
  <c r="K186" i="1"/>
  <c r="L186" i="1"/>
  <c r="J178" i="1"/>
  <c r="K178" i="1"/>
  <c r="L178" i="1"/>
  <c r="J166" i="1"/>
  <c r="K166" i="1"/>
  <c r="L166" i="1"/>
  <c r="J158" i="1"/>
  <c r="K158" i="1"/>
  <c r="L158" i="1"/>
  <c r="J150" i="1"/>
  <c r="K150" i="1"/>
  <c r="L150" i="1"/>
  <c r="J142" i="1"/>
  <c r="K142" i="1"/>
  <c r="L142" i="1"/>
  <c r="J134" i="1"/>
  <c r="K134" i="1"/>
  <c r="L134" i="1"/>
  <c r="J130" i="1"/>
  <c r="K130" i="1"/>
  <c r="L130" i="1"/>
  <c r="J122" i="1"/>
  <c r="K122" i="1"/>
  <c r="L122" i="1"/>
  <c r="J114" i="1"/>
  <c r="K114" i="1"/>
  <c r="L114" i="1"/>
  <c r="J106" i="1"/>
  <c r="K106" i="1"/>
  <c r="L106" i="1"/>
  <c r="J98" i="1"/>
  <c r="K98" i="1"/>
  <c r="L98" i="1"/>
  <c r="J90" i="1"/>
  <c r="K90" i="1"/>
  <c r="L90" i="1"/>
  <c r="J82" i="1"/>
  <c r="K82" i="1"/>
  <c r="L82" i="1"/>
  <c r="J70" i="1"/>
  <c r="K70" i="1"/>
  <c r="L70" i="1"/>
  <c r="J62" i="1"/>
  <c r="K62" i="1"/>
  <c r="L62" i="1"/>
  <c r="J54" i="1"/>
  <c r="K54" i="1"/>
  <c r="L54" i="1"/>
  <c r="J46" i="1"/>
  <c r="K46" i="1"/>
  <c r="L46" i="1"/>
  <c r="J38" i="1"/>
  <c r="K38" i="1"/>
  <c r="L38" i="1"/>
  <c r="J30" i="1"/>
  <c r="K30" i="1"/>
  <c r="L30" i="1"/>
  <c r="J22" i="1"/>
  <c r="K22" i="1"/>
  <c r="L22" i="1"/>
  <c r="J10" i="1"/>
  <c r="K10" i="1"/>
  <c r="L10" i="1"/>
  <c r="J241" i="1"/>
  <c r="K241" i="1"/>
  <c r="L241" i="1"/>
  <c r="J233" i="1"/>
  <c r="K233" i="1"/>
  <c r="L233" i="1"/>
  <c r="J225" i="1"/>
  <c r="K225" i="1"/>
  <c r="L225" i="1"/>
  <c r="J217" i="1"/>
  <c r="K217" i="1"/>
  <c r="L217" i="1"/>
  <c r="J209" i="1"/>
  <c r="K209" i="1"/>
  <c r="L209" i="1"/>
  <c r="J201" i="1"/>
  <c r="K201" i="1"/>
  <c r="L201" i="1"/>
  <c r="J197" i="1"/>
  <c r="K197" i="1"/>
  <c r="L197" i="1"/>
  <c r="J189" i="1"/>
  <c r="K189" i="1"/>
  <c r="L189" i="1"/>
  <c r="J181" i="1"/>
  <c r="K181" i="1"/>
  <c r="L181" i="1"/>
  <c r="J173" i="1"/>
  <c r="K173" i="1"/>
  <c r="L173" i="1"/>
  <c r="J165" i="1"/>
  <c r="K165" i="1"/>
  <c r="L165" i="1"/>
  <c r="J157" i="1"/>
  <c r="K157" i="1"/>
  <c r="L157" i="1"/>
  <c r="J149" i="1"/>
  <c r="K149" i="1"/>
  <c r="L149" i="1"/>
  <c r="J141" i="1"/>
  <c r="K141" i="1"/>
  <c r="L141" i="1"/>
  <c r="J133" i="1"/>
  <c r="K133" i="1"/>
  <c r="L133" i="1"/>
  <c r="J129" i="1"/>
  <c r="K129" i="1"/>
  <c r="L129" i="1"/>
  <c r="J121" i="1"/>
  <c r="K121" i="1"/>
  <c r="L121" i="1"/>
  <c r="J113" i="1"/>
  <c r="K113" i="1"/>
  <c r="L113" i="1"/>
  <c r="J109" i="1"/>
  <c r="K109" i="1"/>
  <c r="L109" i="1"/>
  <c r="J101" i="1"/>
  <c r="K101" i="1"/>
  <c r="L101" i="1"/>
  <c r="J93" i="1"/>
  <c r="K93" i="1"/>
  <c r="L93" i="1"/>
  <c r="J85" i="1"/>
  <c r="K85" i="1"/>
  <c r="L85" i="1"/>
  <c r="J77" i="1"/>
  <c r="K77" i="1"/>
  <c r="L77" i="1"/>
  <c r="J73" i="1"/>
  <c r="K73" i="1"/>
  <c r="L73" i="1"/>
  <c r="J65" i="1"/>
  <c r="K65" i="1"/>
  <c r="L65" i="1"/>
  <c r="J57" i="1"/>
  <c r="K57" i="1"/>
  <c r="L57" i="1"/>
  <c r="J49" i="1"/>
  <c r="K49" i="1"/>
  <c r="L49" i="1"/>
  <c r="J41" i="1"/>
  <c r="K41" i="1"/>
  <c r="L41" i="1"/>
  <c r="J33" i="1"/>
  <c r="K33" i="1"/>
  <c r="L33" i="1"/>
  <c r="J25" i="1"/>
  <c r="K25" i="1"/>
  <c r="L25" i="1"/>
  <c r="J21" i="1"/>
  <c r="K21" i="1"/>
  <c r="L21" i="1"/>
  <c r="J13" i="1"/>
  <c r="K13" i="1"/>
  <c r="L13" i="1"/>
  <c r="J5" i="1"/>
  <c r="K5" i="1"/>
  <c r="L5" i="1"/>
  <c r="J236" i="1"/>
  <c r="K236" i="1"/>
  <c r="L236" i="1"/>
  <c r="J228" i="1"/>
  <c r="K228" i="1"/>
  <c r="L228" i="1"/>
  <c r="J220" i="1"/>
  <c r="K220" i="1"/>
  <c r="L220" i="1"/>
  <c r="J216" i="1"/>
  <c r="K216" i="1"/>
  <c r="L216" i="1"/>
  <c r="J208" i="1"/>
  <c r="K208" i="1"/>
  <c r="L208" i="1"/>
  <c r="J200" i="1"/>
  <c r="K200" i="1"/>
  <c r="L200" i="1"/>
  <c r="J196" i="1"/>
  <c r="K196" i="1"/>
  <c r="L196" i="1"/>
  <c r="J188" i="1"/>
  <c r="K188" i="1"/>
  <c r="L188" i="1"/>
  <c r="J184" i="1"/>
  <c r="K184" i="1"/>
  <c r="L184" i="1"/>
  <c r="J176" i="1"/>
  <c r="K176" i="1"/>
  <c r="L176" i="1"/>
  <c r="J172" i="1"/>
  <c r="K172" i="1"/>
  <c r="L172" i="1"/>
  <c r="J164" i="1"/>
  <c r="K164" i="1"/>
  <c r="L164" i="1"/>
  <c r="J156" i="1"/>
  <c r="K156" i="1"/>
  <c r="L156" i="1"/>
  <c r="J148" i="1"/>
  <c r="K148" i="1"/>
  <c r="L148" i="1"/>
  <c r="J144" i="1"/>
  <c r="K144" i="1"/>
  <c r="L144" i="1"/>
  <c r="J136" i="1"/>
  <c r="K136" i="1"/>
  <c r="L136" i="1"/>
  <c r="J124" i="1"/>
  <c r="K124" i="1"/>
  <c r="L124" i="1"/>
  <c r="J108" i="1"/>
  <c r="K108" i="1"/>
  <c r="L108" i="1"/>
  <c r="J104" i="1"/>
  <c r="K104" i="1"/>
  <c r="L104" i="1"/>
  <c r="J100" i="1"/>
  <c r="K100" i="1"/>
  <c r="L100" i="1"/>
  <c r="J96" i="1"/>
  <c r="K96" i="1"/>
  <c r="L96" i="1"/>
  <c r="J92" i="1"/>
  <c r="K92" i="1"/>
  <c r="L92" i="1"/>
  <c r="J88" i="1"/>
  <c r="K88" i="1"/>
  <c r="L88" i="1"/>
  <c r="J84" i="1"/>
  <c r="K84" i="1"/>
  <c r="L84" i="1"/>
  <c r="J80" i="1"/>
  <c r="K80" i="1"/>
  <c r="L80" i="1"/>
  <c r="J76" i="1"/>
  <c r="K76" i="1"/>
  <c r="L76" i="1"/>
  <c r="J72" i="1"/>
  <c r="K72" i="1"/>
  <c r="L72" i="1"/>
  <c r="J68" i="1"/>
  <c r="K68" i="1"/>
  <c r="L68" i="1"/>
  <c r="J64" i="1"/>
  <c r="K64" i="1"/>
  <c r="L64" i="1"/>
  <c r="J56" i="1"/>
  <c r="K56" i="1"/>
  <c r="L56" i="1"/>
  <c r="J52" i="1"/>
  <c r="K52" i="1"/>
  <c r="L52" i="1"/>
  <c r="J48" i="1"/>
  <c r="K48" i="1"/>
  <c r="L48" i="1"/>
  <c r="J44" i="1"/>
  <c r="K44" i="1"/>
  <c r="L44" i="1"/>
  <c r="J40" i="1"/>
  <c r="K40" i="1"/>
  <c r="L40" i="1"/>
  <c r="J36" i="1"/>
  <c r="K36" i="1"/>
  <c r="L36" i="1"/>
  <c r="J32" i="1"/>
  <c r="K32" i="1"/>
  <c r="L32" i="1"/>
  <c r="J28" i="1"/>
  <c r="K28" i="1"/>
  <c r="L28" i="1"/>
  <c r="J24" i="1"/>
  <c r="K24" i="1"/>
  <c r="L24" i="1"/>
  <c r="J20" i="1"/>
  <c r="K20" i="1"/>
  <c r="L20" i="1"/>
  <c r="J16" i="1"/>
  <c r="K16" i="1"/>
  <c r="L16" i="1"/>
  <c r="J12" i="1"/>
  <c r="K12" i="1"/>
  <c r="L12" i="1"/>
  <c r="J4" i="1"/>
  <c r="K4" i="1"/>
  <c r="L4" i="1"/>
  <c r="J2" i="1"/>
  <c r="L2" i="1"/>
  <c r="J239" i="1"/>
  <c r="K239" i="1"/>
  <c r="L239" i="1"/>
  <c r="J235" i="1"/>
  <c r="K235" i="1"/>
  <c r="L235" i="1"/>
  <c r="J231" i="1"/>
  <c r="K231" i="1"/>
  <c r="L231" i="1"/>
  <c r="J227" i="1"/>
  <c r="K227" i="1"/>
  <c r="L227" i="1"/>
  <c r="J223" i="1"/>
  <c r="K223" i="1"/>
  <c r="L223" i="1"/>
  <c r="J219" i="1"/>
  <c r="K219" i="1"/>
  <c r="L219" i="1"/>
  <c r="J215" i="1"/>
  <c r="K215" i="1"/>
  <c r="L215" i="1"/>
  <c r="J211" i="1"/>
  <c r="K211" i="1"/>
  <c r="L211" i="1"/>
  <c r="J207" i="1"/>
  <c r="K207" i="1"/>
  <c r="L207" i="1"/>
  <c r="J203" i="1"/>
  <c r="K203" i="1"/>
  <c r="L203" i="1"/>
  <c r="J199" i="1"/>
  <c r="K199" i="1"/>
  <c r="L199" i="1"/>
  <c r="J195" i="1"/>
  <c r="K195" i="1"/>
  <c r="L195" i="1"/>
  <c r="J191" i="1"/>
  <c r="K191" i="1"/>
  <c r="L191" i="1"/>
  <c r="J187" i="1"/>
  <c r="K187" i="1"/>
  <c r="L187" i="1"/>
  <c r="J183" i="1"/>
  <c r="K183" i="1"/>
  <c r="L183" i="1"/>
  <c r="J179" i="1"/>
  <c r="K179" i="1"/>
  <c r="L179" i="1"/>
  <c r="J175" i="1"/>
  <c r="K175" i="1"/>
  <c r="L175" i="1"/>
  <c r="J171" i="1"/>
  <c r="K171" i="1"/>
  <c r="L171" i="1"/>
  <c r="J167" i="1"/>
  <c r="K167" i="1"/>
  <c r="L167" i="1"/>
  <c r="J163" i="1"/>
  <c r="K163" i="1"/>
  <c r="L163" i="1"/>
  <c r="J159" i="1"/>
  <c r="K159" i="1"/>
  <c r="L159" i="1"/>
  <c r="J155" i="1"/>
  <c r="K155" i="1"/>
  <c r="L155" i="1"/>
  <c r="J151" i="1"/>
  <c r="K151" i="1"/>
  <c r="L151" i="1"/>
  <c r="J147" i="1"/>
  <c r="K147" i="1"/>
  <c r="L147" i="1"/>
  <c r="J143" i="1"/>
  <c r="K143" i="1"/>
  <c r="L143" i="1"/>
  <c r="J139" i="1"/>
  <c r="K139" i="1"/>
  <c r="L139" i="1"/>
  <c r="J135" i="1"/>
  <c r="K135" i="1"/>
  <c r="L135" i="1"/>
  <c r="J131" i="1"/>
  <c r="K131" i="1"/>
  <c r="L131" i="1"/>
  <c r="J127" i="1"/>
  <c r="K127" i="1"/>
  <c r="L127" i="1"/>
  <c r="J123" i="1"/>
  <c r="K123" i="1"/>
  <c r="L123" i="1"/>
  <c r="J119" i="1"/>
  <c r="K119" i="1"/>
  <c r="L119" i="1"/>
  <c r="J115" i="1"/>
  <c r="K115" i="1"/>
  <c r="L115" i="1"/>
  <c r="J111" i="1"/>
  <c r="K111" i="1"/>
  <c r="L111" i="1"/>
  <c r="J107" i="1"/>
  <c r="K107" i="1"/>
  <c r="L107" i="1"/>
  <c r="J103" i="1"/>
  <c r="K103" i="1"/>
  <c r="L103" i="1"/>
  <c r="J99" i="1"/>
  <c r="K99" i="1"/>
  <c r="L99" i="1"/>
  <c r="J95" i="1"/>
  <c r="K95" i="1"/>
  <c r="L95" i="1"/>
  <c r="J91" i="1"/>
  <c r="K91" i="1"/>
  <c r="L91" i="1"/>
  <c r="J87" i="1"/>
  <c r="K87" i="1"/>
  <c r="L87" i="1"/>
  <c r="J83" i="1"/>
  <c r="K83" i="1"/>
  <c r="L83" i="1"/>
  <c r="J79" i="1"/>
  <c r="K79" i="1"/>
  <c r="L79" i="1"/>
  <c r="J75" i="1"/>
  <c r="K75" i="1"/>
  <c r="L75" i="1"/>
  <c r="J71" i="1"/>
  <c r="K71" i="1"/>
  <c r="L71" i="1"/>
  <c r="J67" i="1"/>
  <c r="K67" i="1"/>
  <c r="L67" i="1"/>
  <c r="J63" i="1"/>
  <c r="K63" i="1"/>
  <c r="L63" i="1"/>
  <c r="J59" i="1"/>
  <c r="K59" i="1"/>
  <c r="L59" i="1"/>
  <c r="J55" i="1"/>
  <c r="K55" i="1"/>
  <c r="L55" i="1"/>
  <c r="J51" i="1"/>
  <c r="K51" i="1"/>
  <c r="L51" i="1"/>
  <c r="J47" i="1"/>
  <c r="K47" i="1"/>
  <c r="L47" i="1"/>
  <c r="J43" i="1"/>
  <c r="K43" i="1"/>
  <c r="L43" i="1"/>
  <c r="J39" i="1"/>
  <c r="K39" i="1"/>
  <c r="L39" i="1"/>
  <c r="J35" i="1"/>
  <c r="K35" i="1"/>
  <c r="L35" i="1"/>
  <c r="J31" i="1"/>
  <c r="K31" i="1"/>
  <c r="L31" i="1"/>
  <c r="J27" i="1"/>
  <c r="K27" i="1"/>
  <c r="L27" i="1"/>
  <c r="J23" i="1"/>
  <c r="K23" i="1"/>
  <c r="L23" i="1"/>
  <c r="J19" i="1"/>
  <c r="K19" i="1"/>
  <c r="L19" i="1"/>
  <c r="J15" i="1"/>
  <c r="K15" i="1"/>
  <c r="L15" i="1"/>
  <c r="J11" i="1"/>
  <c r="K11" i="1"/>
  <c r="L11" i="1"/>
  <c r="J7" i="1"/>
  <c r="K7" i="1"/>
  <c r="L7" i="1"/>
  <c r="J3" i="1"/>
  <c r="K3" i="1"/>
  <c r="L3" i="1"/>
</calcChain>
</file>

<file path=xl/comments1.xml><?xml version="1.0" encoding="utf-8"?>
<comments xmlns="http://schemas.openxmlformats.org/spreadsheetml/2006/main">
  <authors>
    <author>Catherine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Catherine:</t>
        </r>
        <r>
          <rPr>
            <sz val="9"/>
            <color indexed="81"/>
            <rFont val="Tahoma"/>
            <charset val="1"/>
          </rPr>
          <t xml:space="preserve">
Number of days after Pasteuria exposure at which feeding rates and length were measured.
Animals were &lt;24 hours old at parasite exposure</t>
        </r>
      </text>
    </comment>
    <comment ref="B1" authorId="0">
      <text>
        <r>
          <rPr>
            <b/>
            <sz val="9"/>
            <color indexed="81"/>
            <rFont val="Tahoma"/>
            <charset val="1"/>
          </rPr>
          <t>Catherine:</t>
        </r>
        <r>
          <rPr>
            <sz val="9"/>
            <color indexed="81"/>
            <rFont val="Tahoma"/>
            <charset val="1"/>
          </rPr>
          <t xml:space="preserve">
While letters for replicates are repeated, there is a unique combination of day, rep, and infection status for each animal (e.g. only one day 5, rep A uninfected). 
Note: not all replicates are present because they either died before the feeding assay or were exposed to Pasteuria but uninfected.</t>
        </r>
      </text>
    </comment>
    <comment ref="C1" authorId="0">
      <text>
        <r>
          <rPr>
            <b/>
            <sz val="9"/>
            <color indexed="81"/>
            <rFont val="Tahoma"/>
            <charset val="1"/>
          </rPr>
          <t>Catherine:</t>
        </r>
        <r>
          <rPr>
            <sz val="9"/>
            <color indexed="81"/>
            <rFont val="Tahoma"/>
            <charset val="1"/>
          </rPr>
          <t xml:space="preserve">
0 = uninfected
1 = infected (confirmed infections only)</t>
        </r>
      </text>
    </comment>
    <comment ref="D1" authorId="0">
      <text>
        <r>
          <rPr>
            <b/>
            <sz val="9"/>
            <color indexed="81"/>
            <rFont val="Tahoma"/>
            <charset val="1"/>
          </rPr>
          <t>Catherine:</t>
        </r>
        <r>
          <rPr>
            <sz val="9"/>
            <color indexed="81"/>
            <rFont val="Tahoma"/>
            <charset val="1"/>
          </rPr>
          <t xml:space="preserve">
Measured from the center of the eye to the base of the tail in um to the nearest 0.01um. Then converted to mm.</t>
        </r>
      </text>
    </comment>
    <comment ref="E1" authorId="0">
      <text>
        <r>
          <rPr>
            <b/>
            <sz val="9"/>
            <color indexed="81"/>
            <rFont val="Tahoma"/>
            <charset val="1"/>
          </rPr>
          <t>Catherine:</t>
        </r>
        <r>
          <rPr>
            <sz val="9"/>
            <color indexed="81"/>
            <rFont val="Tahoma"/>
            <charset val="1"/>
          </rPr>
          <t xml:space="preserve">
Volume of water in each Falcon tube = 10mL </t>
        </r>
      </text>
    </comment>
    <comment ref="F1" authorId="0">
      <text>
        <r>
          <rPr>
            <b/>
            <sz val="9"/>
            <color indexed="81"/>
            <rFont val="Tahoma"/>
            <charset val="1"/>
          </rPr>
          <t>Catherine:</t>
        </r>
        <r>
          <rPr>
            <sz val="9"/>
            <color indexed="81"/>
            <rFont val="Tahoma"/>
            <charset val="1"/>
          </rPr>
          <t xml:space="preserve">
Length of feeding assay = 3 hours</t>
        </r>
      </text>
    </comment>
    <comment ref="G1" authorId="0">
      <text>
        <r>
          <rPr>
            <b/>
            <sz val="9"/>
            <color indexed="81"/>
            <rFont val="Tahoma"/>
            <charset val="1"/>
          </rPr>
          <t>Catherine:</t>
        </r>
        <r>
          <rPr>
            <sz val="9"/>
            <color indexed="81"/>
            <rFont val="Tahoma"/>
            <charset val="1"/>
          </rPr>
          <t xml:space="preserve">
This is the total amount of food present in the tubes before grazing. The concentration was 10,000 cells/mL in 10 mL, so 100,000 cells total</t>
        </r>
      </text>
    </comment>
    <comment ref="H1" authorId="0">
      <text>
        <r>
          <rPr>
            <b/>
            <sz val="9"/>
            <color indexed="81"/>
            <rFont val="Tahoma"/>
            <charset val="1"/>
          </rPr>
          <t>Catherine:</t>
        </r>
        <r>
          <rPr>
            <sz val="9"/>
            <color indexed="81"/>
            <rFont val="Tahoma"/>
            <charset val="1"/>
          </rPr>
          <t xml:space="preserve">
Calculated based on standard curves- one standard curve for each day to convert RFU values into cells/mL.
Standards were 0, 1,000, 2,500, 5,000, 7,500, 10,000, and 12,500 cells/mL
Each standard was replicated 5 times except for 10,000 cells/mL standard which was replicated 10 times.</t>
        </r>
      </text>
    </comment>
    <comment ref="I1" authorId="0">
      <text>
        <r>
          <rPr>
            <b/>
            <sz val="9"/>
            <color indexed="81"/>
            <rFont val="Tahoma"/>
            <charset val="1"/>
          </rPr>
          <t>Catherine:</t>
        </r>
        <r>
          <rPr>
            <sz val="9"/>
            <color indexed="81"/>
            <rFont val="Tahoma"/>
            <charset val="1"/>
          </rPr>
          <t xml:space="preserve">
In units of the total number of cells left in the 10mL Falcon tube after the grazing period (# cells/ml * 10mL)</t>
        </r>
      </text>
    </comment>
    <comment ref="J1" authorId="0">
      <text>
        <r>
          <rPr>
            <b/>
            <sz val="9"/>
            <color indexed="81"/>
            <rFont val="Tahoma"/>
            <charset val="1"/>
          </rPr>
          <t>Catherine:</t>
        </r>
        <r>
          <rPr>
            <sz val="9"/>
            <color indexed="81"/>
            <rFont val="Tahoma"/>
            <charset val="1"/>
          </rPr>
          <t xml:space="preserve">
Number of cells eaten in the tube during the 3 hour grazing period</t>
        </r>
      </text>
    </comment>
    <comment ref="K1" authorId="0">
      <text>
        <r>
          <rPr>
            <b/>
            <sz val="9"/>
            <color indexed="81"/>
            <rFont val="Tahoma"/>
            <charset val="1"/>
          </rPr>
          <t>Catherine:</t>
        </r>
        <r>
          <rPr>
            <sz val="9"/>
            <color indexed="81"/>
            <rFont val="Tahoma"/>
            <charset val="1"/>
          </rPr>
          <t xml:space="preserve">
calculated as:
ln(No/Nf)*V/t
V= volume (L)
t = time (days)
No=initial number of cells of Ank in 10mL tube
Nf= final number of cells of Ank in 10mL tube</t>
        </r>
      </text>
    </comment>
    <comment ref="L1" authorId="0">
      <text>
        <r>
          <rPr>
            <b/>
            <sz val="9"/>
            <color indexed="81"/>
            <rFont val="Tahoma"/>
            <charset val="1"/>
          </rPr>
          <t>Catherine:</t>
        </r>
        <r>
          <rPr>
            <sz val="9"/>
            <color indexed="81"/>
            <rFont val="Tahoma"/>
            <charset val="1"/>
          </rPr>
          <t xml:space="preserve">
"CR" = clearance rate
Size-corrected CR = CR divided by square of length (in mm)</t>
        </r>
      </text>
    </comment>
    <comment ref="M1" authorId="0">
      <text>
        <r>
          <rPr>
            <b/>
            <sz val="9"/>
            <color indexed="81"/>
            <rFont val="Tahoma"/>
            <charset val="1"/>
          </rPr>
          <t>Catherine:</t>
        </r>
        <r>
          <rPr>
            <sz val="9"/>
            <color indexed="81"/>
            <rFont val="Tahoma"/>
            <charset val="1"/>
          </rPr>
          <t xml:space="preserve">
Cummulative number of offspring produced before the day of feeding assay
Note: we only counted offspring for animals used on days 25, 30 and 35.
This means animals scheduled for day 35 had a longer time to have babies than the other groups. </t>
        </r>
      </text>
    </comment>
    <comment ref="N1" authorId="0">
      <text>
        <r>
          <rPr>
            <b/>
            <sz val="9"/>
            <color indexed="81"/>
            <rFont val="Tahoma"/>
            <charset val="1"/>
          </rPr>
          <t>Catherine:</t>
        </r>
        <r>
          <rPr>
            <sz val="9"/>
            <color indexed="81"/>
            <rFont val="Tahoma"/>
            <charset val="1"/>
          </rPr>
          <t xml:space="preserve">
Estimated number of spores per animal- calculated from hemocytometer readings.
I left values blank if they were unknown. Early in the assays, I kept most animals alive to allow their infections to develop. This means I do not have spore counts for them, but I assume they would be zero. 
I also did not do spore counts foor any unexposed animals because I counted spores for all exposed animals, which included many that were uninfected. Since my visual diagnosis of lack of infection was confirmed by these negative spore counts, I assume that my visual confirmation of no infections in the unexposed animals was also correct.
I still have some of the unexposed animals saved, so I could do spore counts on them if necessary.</t>
        </r>
      </text>
    </comment>
    <comment ref="N19" authorId="0">
      <text>
        <r>
          <rPr>
            <b/>
            <sz val="9"/>
            <color indexed="81"/>
            <rFont val="Tahoma"/>
            <charset val="1"/>
          </rPr>
          <t>Catherine:</t>
        </r>
        <r>
          <rPr>
            <sz val="9"/>
            <color indexed="81"/>
            <rFont val="Tahoma"/>
            <charset val="1"/>
          </rPr>
          <t xml:space="preserve">
Checked one for infection and didn't see anything (as expected) so kept all the others alive for later infection confirmation.</t>
        </r>
      </text>
    </comment>
    <comment ref="N62" authorId="0">
      <text>
        <r>
          <rPr>
            <b/>
            <sz val="9"/>
            <color indexed="81"/>
            <rFont val="Tahoma"/>
            <charset val="1"/>
          </rPr>
          <t>Catherine:</t>
        </r>
        <r>
          <rPr>
            <sz val="9"/>
            <color indexed="81"/>
            <rFont val="Tahoma"/>
            <charset val="1"/>
          </rPr>
          <t xml:space="preserve">
This was the only animal that looked infected on this day. Since I did not observe any spores in it, I did not crush up any other animals this day (kept them alive to confirm later spore counts)</t>
        </r>
      </text>
    </comment>
    <comment ref="B213" authorId="0">
      <text>
        <r>
          <rPr>
            <b/>
            <sz val="9"/>
            <color indexed="81"/>
            <rFont val="Tahoma"/>
            <charset val="1"/>
          </rPr>
          <t>Catherine:</t>
        </r>
        <r>
          <rPr>
            <sz val="9"/>
            <color indexed="81"/>
            <rFont val="Tahoma"/>
            <charset val="1"/>
          </rPr>
          <t xml:space="preserve">
This was an animal that was originally scheduled to be used on day 25, but was moved to day 30 due to mortality. It is originally "U25O" now called "U30O2"</t>
        </r>
      </text>
    </comment>
  </commentList>
</comments>
</file>

<file path=xl/sharedStrings.xml><?xml version="1.0" encoding="utf-8"?>
<sst xmlns="http://schemas.openxmlformats.org/spreadsheetml/2006/main" count="433" uniqueCount="48">
  <si>
    <t>replicate</t>
  </si>
  <si>
    <t>infected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</si>
  <si>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</si>
  <si>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</si>
  <si>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</si>
  <si>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</si>
  <si>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</si>
  <si>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</si>
  <si>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</si>
  <si>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</si>
  <si>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</si>
  <si>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</si>
  <si>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</si>
  <si>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</si>
  <si>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</si>
  <si>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</si>
  <si>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</si>
  <si>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 xml:space="preserve">N </t>
  </si>
  <si>
    <t>P</t>
  </si>
  <si>
    <t>Q</t>
  </si>
  <si>
    <t>R</t>
  </si>
  <si>
    <t>S</t>
  </si>
  <si>
    <t>U</t>
  </si>
  <si>
    <t>V</t>
  </si>
  <si>
    <t>X</t>
  </si>
  <si>
    <t>Y</t>
  </si>
  <si>
    <t>Z</t>
  </si>
  <si>
    <t>AA</t>
  </si>
  <si>
    <t>CC</t>
  </si>
  <si>
    <t>DD</t>
  </si>
  <si>
    <t>T</t>
  </si>
  <si>
    <t>W</t>
  </si>
  <si>
    <t>BB</t>
  </si>
  <si>
    <t>length (mm)</t>
  </si>
  <si>
    <t>time (days)</t>
  </si>
  <si>
    <t>day of assay</t>
  </si>
  <si>
    <t>n/a</t>
  </si>
  <si>
    <t>O2</t>
  </si>
  <si>
    <t>EE</t>
  </si>
  <si>
    <r>
      <t>N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(final cells of food)</t>
    </r>
  </si>
  <si>
    <t>Final cells/mL food</t>
  </si>
  <si>
    <r>
      <t>N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-N</t>
    </r>
    <r>
      <rPr>
        <vertAlign val="subscript"/>
        <sz val="11"/>
        <color theme="1"/>
        <rFont val="Calibri"/>
        <family val="2"/>
        <scheme val="minor"/>
      </rPr>
      <t>f</t>
    </r>
  </si>
  <si>
    <t>Offspring</t>
  </si>
  <si>
    <t>Clearance rate</t>
  </si>
  <si>
    <t>Size-corrected CR</t>
  </si>
  <si>
    <t>Spore per animal</t>
  </si>
  <si>
    <t>water volume (L)</t>
  </si>
  <si>
    <r>
      <t>N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(initial cells of food)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</si>
</sst>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vertAlign val="sub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42"/>
  <sheetViews>
    <sheetView tabSelected="1" workbookViewId="0">
      <pane ySplit="1" topLeftCell="A25" activePane="bottomLeft" state="frozen"/>
      <selection pane="bottomLeft" activeCell="L78" sqref="L78"/>
    </sheetView>
  </sheetViews>
  <sheetFormatPr baseColWidth="10" defaultColWidth="8.83203125" defaultRowHeight="14" x14ac:dyDescent="0"/>
  <cols>
    <col min="1" max="1" width="11.33203125" customWidth="1"/>
    <col min="4" max="4" width="11" customWidth="1"/>
    <col min="5" max="5" width="14.83203125" style="1" bestFit="1" customWidth="1"/>
    <col min="6" max="6" width="10.6640625" style="1" customWidth="1"/>
    <col min="7" max="7" width="19.83203125" bestFit="1" customWidth="1"/>
    <col min="8" max="8" width="16.5" style="4" customWidth="1"/>
    <col min="9" max="9" width="18.6640625" style="4" customWidth="1"/>
    <col min="10" max="10" width="12.6640625" style="12" bestFit="1" customWidth="1"/>
    <col min="11" max="11" width="12.83203125" style="12" customWidth="1"/>
    <col min="12" max="12" width="15.1640625" style="12" customWidth="1"/>
    <col min="13" max="13" width="8.5" customWidth="1"/>
    <col min="14" max="14" width="14.83203125" bestFit="1" customWidth="1"/>
    <col min="15" max="15" width="13.5" customWidth="1"/>
    <col min="16" max="16" width="12.5" customWidth="1"/>
  </cols>
  <sheetData>
    <row r="1" spans="1:16" ht="16">
      <c r="A1" t="s">
        <v>35</v>
      </c>
      <c r="B1" t="s">
        <v>0</v>
      </c>
      <c r="C1" t="s">
        <v>1</v>
      </c>
      <c r="D1" t="s">
        <v>33</v>
      </c>
      <c r="E1" s="1" t="s">
        <v>46</v>
      </c>
      <c r="F1" s="1" t="s">
        <v>34</v>
      </c>
      <c r="G1" s="1" t="s">
        <v>47</v>
      </c>
      <c r="H1" s="1" t="s">
        <v>40</v>
      </c>
      <c r="I1" s="1" t="s">
        <v>39</v>
      </c>
      <c r="J1" s="1" t="s">
        <v>41</v>
      </c>
      <c r="K1" s="1" t="s">
        <v>43</v>
      </c>
      <c r="L1" s="1" t="s">
        <v>44</v>
      </c>
      <c r="M1" s="1" t="s">
        <v>42</v>
      </c>
      <c r="N1" t="s">
        <v>45</v>
      </c>
    </row>
    <row r="2" spans="1:16">
      <c r="A2">
        <v>5</v>
      </c>
      <c r="B2" t="s">
        <v>2</v>
      </c>
      <c r="C2">
        <v>0</v>
      </c>
      <c r="D2">
        <v>0.76800999999999997</v>
      </c>
      <c r="E2" s="1">
        <v>0.01</v>
      </c>
      <c r="F2" s="1">
        <v>0.125</v>
      </c>
      <c r="G2" s="1">
        <v>100000</v>
      </c>
      <c r="H2" s="5">
        <v>8836.96363636364</v>
      </c>
      <c r="I2" s="4">
        <f>H2*10</f>
        <v>88369.636363636397</v>
      </c>
      <c r="J2" s="12">
        <f>G2-I2</f>
        <v>11630.363636363603</v>
      </c>
      <c r="K2" s="12">
        <f>(LN(G2/I2))*(E2/F2)</f>
        <v>9.8913404317311233E-3</v>
      </c>
      <c r="L2" s="12">
        <f>K2/(D2^2)</f>
        <v>1.6769549644930732E-2</v>
      </c>
      <c r="M2" t="s">
        <v>36</v>
      </c>
    </row>
    <row r="3" spans="1:16">
      <c r="A3">
        <v>5</v>
      </c>
      <c r="B3" t="s">
        <v>3</v>
      </c>
      <c r="C3">
        <v>0</v>
      </c>
      <c r="D3">
        <v>0.72444000000000008</v>
      </c>
      <c r="E3" s="1">
        <v>0.01</v>
      </c>
      <c r="F3" s="1">
        <v>0.125</v>
      </c>
      <c r="G3" s="1">
        <v>100000</v>
      </c>
      <c r="H3" s="5">
        <v>9238.2175548589294</v>
      </c>
      <c r="I3" s="12">
        <f t="shared" ref="I3:I66" si="0">H3*10</f>
        <v>92382.175548589294</v>
      </c>
      <c r="J3" s="12">
        <f t="shared" ref="J3:J66" si="1">G3-I3</f>
        <v>7617.8244514107064</v>
      </c>
      <c r="K3" s="18">
        <f t="shared" ref="K3:K66" si="2">(LN(G3/I3))*(E3/F3)</f>
        <v>6.3388905013899658E-3</v>
      </c>
      <c r="L3" s="18">
        <f t="shared" ref="L3:L4" si="3">K3/(D3^2)</f>
        <v>1.2078372131811642E-2</v>
      </c>
      <c r="M3" t="s">
        <v>36</v>
      </c>
      <c r="O3" s="18"/>
      <c r="P3" s="18"/>
    </row>
    <row r="4" spans="1:16">
      <c r="A4">
        <v>5</v>
      </c>
      <c r="B4" t="s">
        <v>4</v>
      </c>
      <c r="C4">
        <v>0</v>
      </c>
      <c r="D4">
        <v>0.78470000000000006</v>
      </c>
      <c r="E4" s="1">
        <v>0.01</v>
      </c>
      <c r="F4" s="1">
        <v>0.125</v>
      </c>
      <c r="G4" s="1">
        <v>100000</v>
      </c>
      <c r="H4" s="5">
        <v>9363.6094043887206</v>
      </c>
      <c r="I4" s="12">
        <f t="shared" si="0"/>
        <v>93636.094043887206</v>
      </c>
      <c r="J4" s="12">
        <f t="shared" si="1"/>
        <v>6363.9059561127942</v>
      </c>
      <c r="K4" s="18">
        <f t="shared" si="2"/>
        <v>5.2603405367901849E-3</v>
      </c>
      <c r="L4" s="18">
        <f t="shared" si="3"/>
        <v>8.5429242326107539E-3</v>
      </c>
      <c r="M4" t="s">
        <v>36</v>
      </c>
      <c r="O4" s="18"/>
      <c r="P4" s="18"/>
    </row>
    <row r="5" spans="1:16">
      <c r="A5">
        <v>5</v>
      </c>
      <c r="B5" t="s">
        <v>5</v>
      </c>
      <c r="C5">
        <v>0</v>
      </c>
      <c r="D5">
        <v>0.76680999999999999</v>
      </c>
      <c r="E5" s="1">
        <v>0.01</v>
      </c>
      <c r="F5" s="1">
        <v>0.125</v>
      </c>
      <c r="G5" s="1">
        <v>100000</v>
      </c>
      <c r="H5" s="5">
        <v>9131.6344827586199</v>
      </c>
      <c r="I5" s="12">
        <f t="shared" si="0"/>
        <v>91316.344827586203</v>
      </c>
      <c r="J5" s="12">
        <f t="shared" si="1"/>
        <v>8683.6551724137971</v>
      </c>
      <c r="K5" s="18">
        <f t="shared" si="2"/>
        <v>7.2672312885346813E-3</v>
      </c>
      <c r="L5" s="12">
        <f t="shared" ref="L5:L66" si="4">K5/(D5^2)</f>
        <v>1.2359287833694662E-2</v>
      </c>
      <c r="M5" t="s">
        <v>36</v>
      </c>
      <c r="O5" s="18"/>
      <c r="P5" s="18"/>
    </row>
    <row r="6" spans="1:16">
      <c r="A6">
        <v>5</v>
      </c>
      <c r="B6" t="s">
        <v>6</v>
      </c>
      <c r="C6">
        <v>0</v>
      </c>
      <c r="D6">
        <v>0.86124000000000001</v>
      </c>
      <c r="E6" s="1">
        <v>0.01</v>
      </c>
      <c r="F6" s="1">
        <v>0.125</v>
      </c>
      <c r="G6" s="1">
        <v>100000</v>
      </c>
      <c r="H6" s="5">
        <v>9043.8601880877704</v>
      </c>
      <c r="I6" s="12">
        <f t="shared" si="0"/>
        <v>90438.601880877701</v>
      </c>
      <c r="J6" s="12">
        <f t="shared" si="1"/>
        <v>9561.3981191222992</v>
      </c>
      <c r="K6" s="18">
        <f t="shared" si="2"/>
        <v>8.0399198221607245E-3</v>
      </c>
      <c r="L6" s="12">
        <f t="shared" si="4"/>
        <v>1.083935233223147E-2</v>
      </c>
      <c r="M6" t="s">
        <v>36</v>
      </c>
      <c r="O6" s="18"/>
      <c r="P6" s="18"/>
    </row>
    <row r="7" spans="1:16">
      <c r="A7">
        <v>5</v>
      </c>
      <c r="B7" t="s">
        <v>7</v>
      </c>
      <c r="C7">
        <v>0</v>
      </c>
      <c r="D7">
        <v>0.86753999999999998</v>
      </c>
      <c r="E7" s="1">
        <v>0.01</v>
      </c>
      <c r="F7" s="1">
        <v>0.125</v>
      </c>
      <c r="G7" s="1">
        <v>100000</v>
      </c>
      <c r="H7" s="5">
        <v>8931.0075235109707</v>
      </c>
      <c r="I7" s="12">
        <f t="shared" si="0"/>
        <v>89310.075235109703</v>
      </c>
      <c r="J7" s="12">
        <f t="shared" si="1"/>
        <v>10689.924764890297</v>
      </c>
      <c r="K7" s="18">
        <f t="shared" si="2"/>
        <v>9.0444703910845404E-3</v>
      </c>
      <c r="L7" s="12">
        <f t="shared" si="4"/>
        <v>1.2017223133249556E-2</v>
      </c>
      <c r="M7" t="s">
        <v>36</v>
      </c>
      <c r="O7" s="18"/>
      <c r="P7" s="18"/>
    </row>
    <row r="8" spans="1:16">
      <c r="A8">
        <v>5</v>
      </c>
      <c r="B8" t="s">
        <v>8</v>
      </c>
      <c r="C8">
        <v>0</v>
      </c>
      <c r="D8">
        <v>0.77260000000000006</v>
      </c>
      <c r="E8" s="1">
        <v>0.01</v>
      </c>
      <c r="F8" s="1">
        <v>0.125</v>
      </c>
      <c r="G8" s="1">
        <v>100000</v>
      </c>
      <c r="H8" s="5">
        <v>9420.0357366771204</v>
      </c>
      <c r="I8" s="12">
        <f t="shared" si="0"/>
        <v>94200.357366771204</v>
      </c>
      <c r="J8" s="12">
        <f t="shared" si="1"/>
        <v>5799.6426332287956</v>
      </c>
      <c r="K8" s="18">
        <f t="shared" si="2"/>
        <v>4.7796968568412611E-3</v>
      </c>
      <c r="L8" s="12">
        <f t="shared" si="4"/>
        <v>8.0073893404790705E-3</v>
      </c>
      <c r="M8" t="s">
        <v>36</v>
      </c>
      <c r="O8" s="18"/>
      <c r="P8" s="18"/>
    </row>
    <row r="9" spans="1:16">
      <c r="A9">
        <v>5</v>
      </c>
      <c r="B9" t="s">
        <v>9</v>
      </c>
      <c r="C9">
        <v>0</v>
      </c>
      <c r="D9">
        <v>0.91862999999999995</v>
      </c>
      <c r="E9" s="1">
        <v>0.01</v>
      </c>
      <c r="F9" s="1">
        <v>0.125</v>
      </c>
      <c r="G9" s="1">
        <v>100000</v>
      </c>
      <c r="H9" s="5">
        <v>9325.9918495297807</v>
      </c>
      <c r="I9" s="12">
        <f t="shared" si="0"/>
        <v>93259.91849529781</v>
      </c>
      <c r="J9" s="12">
        <f t="shared" si="1"/>
        <v>6740.0815047021897</v>
      </c>
      <c r="K9" s="18">
        <f t="shared" si="2"/>
        <v>5.5823814847712743E-3</v>
      </c>
      <c r="L9" s="12">
        <f t="shared" si="4"/>
        <v>6.6151281709955767E-3</v>
      </c>
      <c r="M9" t="s">
        <v>36</v>
      </c>
      <c r="O9" s="18"/>
      <c r="P9" s="18"/>
    </row>
    <row r="10" spans="1:16">
      <c r="A10">
        <v>5</v>
      </c>
      <c r="B10" t="s">
        <v>10</v>
      </c>
      <c r="C10">
        <v>0</v>
      </c>
      <c r="D10">
        <v>0.78571000000000002</v>
      </c>
      <c r="E10" s="1">
        <v>0.01</v>
      </c>
      <c r="F10" s="1">
        <v>0.125</v>
      </c>
      <c r="G10" s="1">
        <v>100000</v>
      </c>
      <c r="H10" s="5">
        <v>9438.8445141065804</v>
      </c>
      <c r="I10" s="12">
        <f t="shared" si="0"/>
        <v>94388.445141065808</v>
      </c>
      <c r="J10" s="12">
        <f t="shared" si="1"/>
        <v>5611.5548589341925</v>
      </c>
      <c r="K10" s="18">
        <f t="shared" si="2"/>
        <v>4.6201218796152804E-3</v>
      </c>
      <c r="L10" s="12">
        <f t="shared" si="4"/>
        <v>7.483915430958857E-3</v>
      </c>
      <c r="M10" t="s">
        <v>36</v>
      </c>
      <c r="O10" s="18"/>
      <c r="P10" s="18"/>
    </row>
    <row r="11" spans="1:16">
      <c r="A11">
        <v>5</v>
      </c>
      <c r="B11" t="s">
        <v>11</v>
      </c>
      <c r="C11">
        <v>0</v>
      </c>
      <c r="D11">
        <v>0.84463999999999995</v>
      </c>
      <c r="E11" s="1">
        <v>0.01</v>
      </c>
      <c r="F11" s="1">
        <v>0.125</v>
      </c>
      <c r="G11" s="1">
        <v>100000</v>
      </c>
      <c r="H11" s="5">
        <v>8623.7974921630102</v>
      </c>
      <c r="I11" s="12">
        <f t="shared" si="0"/>
        <v>86237.974921630099</v>
      </c>
      <c r="J11" s="12">
        <f t="shared" si="1"/>
        <v>13762.025078369901</v>
      </c>
      <c r="K11" s="18">
        <f t="shared" si="2"/>
        <v>1.1844764879612207E-2</v>
      </c>
      <c r="L11" s="12">
        <f t="shared" si="4"/>
        <v>1.6602869526557578E-2</v>
      </c>
      <c r="M11" t="s">
        <v>36</v>
      </c>
      <c r="O11" s="18"/>
      <c r="P11" s="18"/>
    </row>
    <row r="12" spans="1:16">
      <c r="A12">
        <v>5</v>
      </c>
      <c r="B12" t="s">
        <v>12</v>
      </c>
      <c r="C12">
        <v>0</v>
      </c>
      <c r="D12">
        <v>0.80162</v>
      </c>
      <c r="E12" s="1">
        <v>0.01</v>
      </c>
      <c r="F12" s="1">
        <v>0.125</v>
      </c>
      <c r="G12" s="1">
        <v>100000</v>
      </c>
      <c r="H12" s="5">
        <v>9457.6532915360494</v>
      </c>
      <c r="I12" s="12">
        <f t="shared" si="0"/>
        <v>94576.532915360498</v>
      </c>
      <c r="J12" s="12">
        <f t="shared" si="1"/>
        <v>5423.467084639502</v>
      </c>
      <c r="K12" s="18">
        <f t="shared" si="2"/>
        <v>4.460864571011784E-3</v>
      </c>
      <c r="L12" s="12">
        <f t="shared" si="4"/>
        <v>6.9419574979746497E-3</v>
      </c>
      <c r="M12" t="s">
        <v>36</v>
      </c>
      <c r="O12" s="18"/>
      <c r="P12" s="18"/>
    </row>
    <row r="13" spans="1:16">
      <c r="A13">
        <v>5</v>
      </c>
      <c r="B13" t="s">
        <v>13</v>
      </c>
      <c r="C13">
        <v>0</v>
      </c>
      <c r="D13">
        <v>0.81447000000000003</v>
      </c>
      <c r="E13" s="1">
        <v>0.01</v>
      </c>
      <c r="F13" s="1">
        <v>0.125</v>
      </c>
      <c r="G13" s="1">
        <v>100000</v>
      </c>
      <c r="H13" s="5">
        <v>9175.5216300940392</v>
      </c>
      <c r="I13" s="12">
        <f t="shared" si="0"/>
        <v>91755.216300940388</v>
      </c>
      <c r="J13" s="12">
        <f t="shared" si="1"/>
        <v>8244.7836990596115</v>
      </c>
      <c r="K13" s="18">
        <f t="shared" si="2"/>
        <v>6.8836677802609578E-3</v>
      </c>
      <c r="L13" s="12">
        <f t="shared" si="4"/>
        <v>1.0376949847339171E-2</v>
      </c>
      <c r="M13" t="s">
        <v>36</v>
      </c>
      <c r="O13" s="18"/>
    </row>
    <row r="14" spans="1:16">
      <c r="A14">
        <v>5</v>
      </c>
      <c r="B14" t="s">
        <v>14</v>
      </c>
      <c r="C14">
        <v>0</v>
      </c>
      <c r="D14">
        <v>1.12368</v>
      </c>
      <c r="E14" s="1">
        <v>0.01</v>
      </c>
      <c r="F14" s="1">
        <v>0.125</v>
      </c>
      <c r="G14" s="1">
        <v>100000</v>
      </c>
      <c r="H14" s="5">
        <v>8510.9448275862105</v>
      </c>
      <c r="I14" s="12">
        <f t="shared" si="0"/>
        <v>85109.448275862102</v>
      </c>
      <c r="J14" s="12">
        <f t="shared" si="1"/>
        <v>14890.551724137898</v>
      </c>
      <c r="K14" s="18">
        <f t="shared" si="2"/>
        <v>1.2898570480267824E-2</v>
      </c>
      <c r="L14" s="12">
        <f t="shared" si="4"/>
        <v>1.0215421220299996E-2</v>
      </c>
      <c r="M14" t="s">
        <v>36</v>
      </c>
      <c r="O14" s="18"/>
    </row>
    <row r="15" spans="1:16">
      <c r="A15">
        <v>5</v>
      </c>
      <c r="B15" t="s">
        <v>15</v>
      </c>
      <c r="C15">
        <v>0</v>
      </c>
      <c r="D15">
        <v>1.0659100000000001</v>
      </c>
      <c r="E15" s="1">
        <v>0.01</v>
      </c>
      <c r="F15" s="1">
        <v>0.125</v>
      </c>
      <c r="G15" s="1">
        <v>100000</v>
      </c>
      <c r="H15" s="5">
        <v>9463.9228840125397</v>
      </c>
      <c r="I15" s="12">
        <f t="shared" si="0"/>
        <v>94639.228840125405</v>
      </c>
      <c r="J15" s="12">
        <f t="shared" si="1"/>
        <v>5360.7711598745955</v>
      </c>
      <c r="K15" s="18">
        <f t="shared" si="2"/>
        <v>4.4078491761185079E-3</v>
      </c>
      <c r="L15" s="12">
        <f t="shared" si="4"/>
        <v>3.8795884037368129E-3</v>
      </c>
      <c r="M15" t="s">
        <v>36</v>
      </c>
      <c r="O15" s="18"/>
    </row>
    <row r="16" spans="1:16">
      <c r="A16">
        <v>5</v>
      </c>
      <c r="B16" t="s">
        <v>16</v>
      </c>
      <c r="C16">
        <v>0</v>
      </c>
      <c r="D16">
        <v>1.0437400000000001</v>
      </c>
      <c r="E16" s="1">
        <v>0.01</v>
      </c>
      <c r="F16" s="1">
        <v>0.125</v>
      </c>
      <c r="G16" s="1">
        <v>100000</v>
      </c>
      <c r="H16" s="5">
        <v>9689.6282131661392</v>
      </c>
      <c r="I16" s="12">
        <f t="shared" si="0"/>
        <v>96896.282131661399</v>
      </c>
      <c r="J16" s="12">
        <f t="shared" si="1"/>
        <v>3103.717868338601</v>
      </c>
      <c r="K16" s="18">
        <f t="shared" si="2"/>
        <v>2.5223228737403687E-3</v>
      </c>
      <c r="L16" s="12">
        <f t="shared" si="4"/>
        <v>2.3153466557810959E-3</v>
      </c>
      <c r="M16" t="s">
        <v>36</v>
      </c>
      <c r="O16" s="18"/>
    </row>
    <row r="17" spans="1:15">
      <c r="A17">
        <v>5</v>
      </c>
      <c r="B17" t="s">
        <v>2</v>
      </c>
      <c r="C17">
        <v>1</v>
      </c>
      <c r="D17">
        <v>0.81147000000000002</v>
      </c>
      <c r="E17" s="1">
        <v>0.01</v>
      </c>
      <c r="F17" s="1">
        <v>0.125</v>
      </c>
      <c r="G17" s="1">
        <v>100000</v>
      </c>
      <c r="H17" s="5">
        <v>8981.1642633228803</v>
      </c>
      <c r="I17" s="12">
        <f t="shared" si="0"/>
        <v>89811.642633228796</v>
      </c>
      <c r="J17" s="12">
        <f t="shared" si="1"/>
        <v>10188.357366771204</v>
      </c>
      <c r="K17" s="18">
        <f t="shared" si="2"/>
        <v>8.5964454703805464E-3</v>
      </c>
      <c r="L17" s="12">
        <f t="shared" si="4"/>
        <v>1.3054912803944755E-2</v>
      </c>
      <c r="M17" t="s">
        <v>36</v>
      </c>
      <c r="O17" s="18"/>
    </row>
    <row r="18" spans="1:15">
      <c r="A18">
        <v>5</v>
      </c>
      <c r="B18" t="s">
        <v>3</v>
      </c>
      <c r="C18">
        <v>1</v>
      </c>
      <c r="D18">
        <v>0.95941999999999994</v>
      </c>
      <c r="E18" s="1">
        <v>0.01</v>
      </c>
      <c r="F18" s="1">
        <v>0.125</v>
      </c>
      <c r="G18" s="1">
        <v>100000</v>
      </c>
      <c r="H18" s="5">
        <v>9551.6971786833892</v>
      </c>
      <c r="I18" s="12">
        <f t="shared" si="0"/>
        <v>95516.971786833892</v>
      </c>
      <c r="J18" s="12">
        <f t="shared" si="1"/>
        <v>4483.0282131661079</v>
      </c>
      <c r="K18" s="18">
        <f t="shared" si="2"/>
        <v>3.6692991396379076E-3</v>
      </c>
      <c r="L18" s="12">
        <f t="shared" si="4"/>
        <v>3.9862596543090269E-3</v>
      </c>
      <c r="M18" t="s">
        <v>36</v>
      </c>
      <c r="O18" s="18"/>
    </row>
    <row r="19" spans="1:15">
      <c r="A19">
        <v>5</v>
      </c>
      <c r="B19" t="s">
        <v>5</v>
      </c>
      <c r="C19">
        <v>1</v>
      </c>
      <c r="D19">
        <v>0.86268</v>
      </c>
      <c r="E19" s="1">
        <v>0.01</v>
      </c>
      <c r="F19" s="1">
        <v>0.125</v>
      </c>
      <c r="G19" s="1">
        <v>100000</v>
      </c>
      <c r="H19" s="5">
        <v>8561.1015673981201</v>
      </c>
      <c r="I19" s="12">
        <f t="shared" si="0"/>
        <v>85611.015673981194</v>
      </c>
      <c r="J19" s="12">
        <f t="shared" si="1"/>
        <v>14388.984326018806</v>
      </c>
      <c r="K19" s="18">
        <f t="shared" si="2"/>
        <v>1.2428497867184233E-2</v>
      </c>
      <c r="L19" s="12">
        <f t="shared" si="4"/>
        <v>1.6700104272177232E-2</v>
      </c>
      <c r="M19" t="s">
        <v>36</v>
      </c>
      <c r="N19">
        <v>0</v>
      </c>
      <c r="O19" s="18"/>
    </row>
    <row r="20" spans="1:15">
      <c r="A20">
        <v>5</v>
      </c>
      <c r="B20" t="s">
        <v>6</v>
      </c>
      <c r="C20">
        <v>1</v>
      </c>
      <c r="D20">
        <v>0.95735999999999999</v>
      </c>
      <c r="E20" s="1">
        <v>0.01</v>
      </c>
      <c r="F20" s="1">
        <v>0.125</v>
      </c>
      <c r="G20" s="1">
        <v>100000</v>
      </c>
      <c r="H20" s="5">
        <v>9037.5905956112892</v>
      </c>
      <c r="I20" s="12">
        <f t="shared" si="0"/>
        <v>90375.905956112896</v>
      </c>
      <c r="J20" s="12">
        <f t="shared" si="1"/>
        <v>9624.0940438871039</v>
      </c>
      <c r="K20" s="18">
        <f t="shared" si="2"/>
        <v>8.0953984919001857E-3</v>
      </c>
      <c r="L20" s="12">
        <f t="shared" si="4"/>
        <v>8.8325819484781718E-3</v>
      </c>
      <c r="M20" t="s">
        <v>36</v>
      </c>
      <c r="O20" s="18"/>
    </row>
    <row r="21" spans="1:15">
      <c r="A21">
        <v>5</v>
      </c>
      <c r="B21" t="s">
        <v>7</v>
      </c>
      <c r="C21">
        <v>1</v>
      </c>
      <c r="D21">
        <v>0.99563999999999997</v>
      </c>
      <c r="E21" s="1">
        <v>0.01</v>
      </c>
      <c r="F21" s="1">
        <v>0.125</v>
      </c>
      <c r="G21" s="1">
        <v>100000</v>
      </c>
      <c r="H21" s="5">
        <v>8410.6313479623805</v>
      </c>
      <c r="I21" s="12">
        <f t="shared" si="0"/>
        <v>84106.313479623801</v>
      </c>
      <c r="J21" s="12">
        <f t="shared" si="1"/>
        <v>15893.686520376199</v>
      </c>
      <c r="K21" s="18">
        <f t="shared" si="2"/>
        <v>1.3847084058042398E-2</v>
      </c>
      <c r="L21" s="12">
        <f t="shared" si="4"/>
        <v>1.3968624929454786E-2</v>
      </c>
      <c r="M21" t="s">
        <v>36</v>
      </c>
      <c r="O21" s="18"/>
    </row>
    <row r="22" spans="1:15">
      <c r="A22">
        <v>5</v>
      </c>
      <c r="B22" t="s">
        <v>9</v>
      </c>
      <c r="C22">
        <v>1</v>
      </c>
      <c r="D22">
        <v>0.82074000000000003</v>
      </c>
      <c r="E22" s="1">
        <v>0.01</v>
      </c>
      <c r="F22" s="1">
        <v>0.125</v>
      </c>
      <c r="G22" s="1">
        <v>100000</v>
      </c>
      <c r="H22" s="5">
        <v>9783.6721003134808</v>
      </c>
      <c r="I22" s="12">
        <f t="shared" si="0"/>
        <v>97836.721003134808</v>
      </c>
      <c r="J22" s="12">
        <f t="shared" si="1"/>
        <v>2163.2789968651923</v>
      </c>
      <c r="K22" s="18">
        <f t="shared" si="2"/>
        <v>1.7496167231185423E-3</v>
      </c>
      <c r="L22" s="12">
        <f t="shared" si="4"/>
        <v>2.597357447660801E-3</v>
      </c>
      <c r="M22" t="s">
        <v>36</v>
      </c>
      <c r="O22" s="18"/>
    </row>
    <row r="23" spans="1:15">
      <c r="A23">
        <v>5</v>
      </c>
      <c r="B23" t="s">
        <v>10</v>
      </c>
      <c r="C23">
        <v>1</v>
      </c>
      <c r="D23">
        <v>0.85435000000000005</v>
      </c>
      <c r="E23" s="1">
        <v>0.01</v>
      </c>
      <c r="F23" s="1">
        <v>0.125</v>
      </c>
      <c r="G23" s="1">
        <v>100000</v>
      </c>
      <c r="H23" s="5">
        <v>9576.7755485893395</v>
      </c>
      <c r="I23" s="12">
        <f t="shared" si="0"/>
        <v>95767.755485893402</v>
      </c>
      <c r="J23" s="12">
        <f t="shared" si="1"/>
        <v>4232.2445141065982</v>
      </c>
      <c r="K23" s="18">
        <f t="shared" si="2"/>
        <v>3.4595311387552031E-3</v>
      </c>
      <c r="L23" s="12">
        <f t="shared" si="4"/>
        <v>4.7396426237577387E-3</v>
      </c>
      <c r="M23" t="s">
        <v>36</v>
      </c>
      <c r="O23" s="18"/>
    </row>
    <row r="24" spans="1:15">
      <c r="A24">
        <v>5</v>
      </c>
      <c r="B24" t="s">
        <v>11</v>
      </c>
      <c r="C24">
        <v>1</v>
      </c>
      <c r="D24">
        <v>0.80059000000000002</v>
      </c>
      <c r="E24" s="1">
        <v>0.01</v>
      </c>
      <c r="F24" s="1">
        <v>0.125</v>
      </c>
      <c r="G24" s="1">
        <v>100000</v>
      </c>
      <c r="H24" s="5">
        <v>9946.6815047021901</v>
      </c>
      <c r="I24" s="12">
        <f t="shared" si="0"/>
        <v>99466.815047021897</v>
      </c>
      <c r="J24" s="12">
        <f t="shared" si="1"/>
        <v>533.18495297810296</v>
      </c>
      <c r="K24" s="18">
        <f t="shared" si="2"/>
        <v>4.2768916544834863E-4</v>
      </c>
      <c r="L24" s="12">
        <f t="shared" si="4"/>
        <v>6.6727972048771485E-4</v>
      </c>
      <c r="M24" t="s">
        <v>36</v>
      </c>
      <c r="O24" s="18"/>
    </row>
    <row r="25" spans="1:15">
      <c r="A25">
        <v>5</v>
      </c>
      <c r="B25" t="s">
        <v>13</v>
      </c>
      <c r="C25">
        <v>1</v>
      </c>
      <c r="D25">
        <v>0.82116</v>
      </c>
      <c r="E25" s="1">
        <v>0.01</v>
      </c>
      <c r="F25" s="1">
        <v>0.125</v>
      </c>
      <c r="G25" s="1">
        <v>100000</v>
      </c>
      <c r="H25" s="5">
        <v>9382.4181818181805</v>
      </c>
      <c r="I25" s="12">
        <f t="shared" si="0"/>
        <v>93824.181818181809</v>
      </c>
      <c r="J25" s="12">
        <f t="shared" si="1"/>
        <v>6175.8181818181911</v>
      </c>
      <c r="K25" s="18">
        <f t="shared" si="2"/>
        <v>5.0998049041215236E-3</v>
      </c>
      <c r="L25" s="12">
        <f t="shared" si="4"/>
        <v>7.5630677382396609E-3</v>
      </c>
      <c r="M25" t="s">
        <v>36</v>
      </c>
      <c r="O25" s="18"/>
    </row>
    <row r="26" spans="1:15">
      <c r="A26">
        <v>5</v>
      </c>
      <c r="B26" t="s">
        <v>14</v>
      </c>
      <c r="C26">
        <v>1</v>
      </c>
      <c r="D26">
        <v>0.80112000000000005</v>
      </c>
      <c r="E26" s="1">
        <v>0.01</v>
      </c>
      <c r="F26" s="1">
        <v>0.125</v>
      </c>
      <c r="G26" s="1">
        <v>100000</v>
      </c>
      <c r="H26" s="5">
        <v>8937.2771159874592</v>
      </c>
      <c r="I26" s="12">
        <f t="shared" si="0"/>
        <v>89372.771159874595</v>
      </c>
      <c r="J26" s="12">
        <f t="shared" si="1"/>
        <v>10627.228840125405</v>
      </c>
      <c r="K26" s="18">
        <f t="shared" si="2"/>
        <v>8.9883298684969356E-3</v>
      </c>
      <c r="L26" s="12">
        <f t="shared" si="4"/>
        <v>1.4005023902751905E-2</v>
      </c>
      <c r="M26" t="s">
        <v>36</v>
      </c>
      <c r="O26" s="18"/>
    </row>
    <row r="27" spans="1:15">
      <c r="A27">
        <v>5</v>
      </c>
      <c r="B27" t="s">
        <v>17</v>
      </c>
      <c r="C27">
        <v>1</v>
      </c>
      <c r="D27">
        <v>0.82277</v>
      </c>
      <c r="E27" s="1">
        <v>0.01</v>
      </c>
      <c r="F27" s="1">
        <v>0.125</v>
      </c>
      <c r="G27" s="1">
        <v>100000</v>
      </c>
      <c r="H27" s="5">
        <v>9739.7849529780597</v>
      </c>
      <c r="I27" s="12">
        <f t="shared" si="0"/>
        <v>97397.849529780593</v>
      </c>
      <c r="J27" s="12">
        <f t="shared" si="1"/>
        <v>2602.150470219407</v>
      </c>
      <c r="K27" s="18">
        <f t="shared" si="2"/>
        <v>2.1092843466421585E-3</v>
      </c>
      <c r="L27" s="12">
        <f t="shared" si="4"/>
        <v>3.1158621362743989E-3</v>
      </c>
      <c r="M27" t="s">
        <v>36</v>
      </c>
      <c r="O27" s="18"/>
    </row>
    <row r="28" spans="1:15">
      <c r="A28">
        <v>5</v>
      </c>
      <c r="B28" t="s">
        <v>16</v>
      </c>
      <c r="C28">
        <v>1</v>
      </c>
      <c r="D28">
        <v>0.92085000000000006</v>
      </c>
      <c r="E28" s="1">
        <v>0.01</v>
      </c>
      <c r="F28" s="1">
        <v>0.125</v>
      </c>
      <c r="G28" s="1">
        <v>100000</v>
      </c>
      <c r="H28" s="5">
        <v>9194.3304075235101</v>
      </c>
      <c r="I28" s="12">
        <f t="shared" si="0"/>
        <v>91943.304075235093</v>
      </c>
      <c r="J28" s="12">
        <f t="shared" si="1"/>
        <v>8056.6959247649065</v>
      </c>
      <c r="K28" s="18">
        <f t="shared" si="2"/>
        <v>6.7198447165695199E-3</v>
      </c>
      <c r="L28" s="12">
        <f t="shared" si="4"/>
        <v>7.9246748576495395E-3</v>
      </c>
      <c r="M28" t="s">
        <v>36</v>
      </c>
      <c r="O28" s="18"/>
    </row>
    <row r="29" spans="1:15">
      <c r="A29">
        <v>5</v>
      </c>
      <c r="B29" t="s">
        <v>18</v>
      </c>
      <c r="C29">
        <v>1</v>
      </c>
      <c r="D29">
        <v>0.80603999999999998</v>
      </c>
      <c r="E29" s="1">
        <v>0.01</v>
      </c>
      <c r="F29" s="1">
        <v>0.125</v>
      </c>
      <c r="G29" s="1">
        <v>100000</v>
      </c>
      <c r="H29" s="5">
        <v>9946.6815047021901</v>
      </c>
      <c r="I29" s="12">
        <f t="shared" si="0"/>
        <v>99466.815047021897</v>
      </c>
      <c r="J29" s="12">
        <f t="shared" si="1"/>
        <v>533.18495297810296</v>
      </c>
      <c r="K29" s="18">
        <f t="shared" si="2"/>
        <v>4.2768916544834863E-4</v>
      </c>
      <c r="L29" s="12">
        <f t="shared" si="4"/>
        <v>6.5828666833536893E-4</v>
      </c>
      <c r="M29" t="s">
        <v>36</v>
      </c>
      <c r="O29" s="18"/>
    </row>
    <row r="30" spans="1:15">
      <c r="A30">
        <v>5</v>
      </c>
      <c r="B30" t="s">
        <v>19</v>
      </c>
      <c r="C30">
        <v>1</v>
      </c>
      <c r="D30">
        <v>0.88269000000000009</v>
      </c>
      <c r="E30" s="1">
        <v>0.01</v>
      </c>
      <c r="F30" s="1">
        <v>0.125</v>
      </c>
      <c r="G30" s="1">
        <v>100000</v>
      </c>
      <c r="H30" s="5">
        <v>9282.1047021943596</v>
      </c>
      <c r="I30" s="12">
        <f t="shared" si="0"/>
        <v>92821.047021943596</v>
      </c>
      <c r="J30" s="12">
        <f t="shared" si="1"/>
        <v>7178.9529780564044</v>
      </c>
      <c r="K30" s="18">
        <f t="shared" si="2"/>
        <v>5.9597417684558078E-3</v>
      </c>
      <c r="L30" s="12">
        <f t="shared" si="4"/>
        <v>7.6491121669319895E-3</v>
      </c>
      <c r="M30" t="s">
        <v>36</v>
      </c>
      <c r="O30" s="18"/>
    </row>
    <row r="31" spans="1:15">
      <c r="A31">
        <v>5</v>
      </c>
      <c r="B31" t="s">
        <v>20</v>
      </c>
      <c r="C31">
        <v>1</v>
      </c>
      <c r="D31">
        <v>0.78440999999999994</v>
      </c>
      <c r="E31" s="1">
        <v>0.01</v>
      </c>
      <c r="F31" s="1">
        <v>0.125</v>
      </c>
      <c r="G31" s="1">
        <v>100000</v>
      </c>
      <c r="H31" s="5">
        <v>9639.4714733542296</v>
      </c>
      <c r="I31" s="12">
        <f t="shared" si="0"/>
        <v>96394.714733542292</v>
      </c>
      <c r="J31" s="12">
        <f t="shared" si="1"/>
        <v>3605.2852664577076</v>
      </c>
      <c r="K31" s="18">
        <f t="shared" si="2"/>
        <v>2.9375049832120513E-3</v>
      </c>
      <c r="L31" s="12">
        <f t="shared" si="4"/>
        <v>4.7741094225366666E-3</v>
      </c>
      <c r="M31" t="s">
        <v>36</v>
      </c>
      <c r="O31" s="18"/>
    </row>
    <row r="32" spans="1:15">
      <c r="A32">
        <v>5</v>
      </c>
      <c r="B32" t="s">
        <v>21</v>
      </c>
      <c r="C32">
        <v>1</v>
      </c>
      <c r="D32">
        <v>0.9657</v>
      </c>
      <c r="E32" s="1">
        <v>0.01</v>
      </c>
      <c r="F32" s="1">
        <v>0.125</v>
      </c>
      <c r="G32" s="1">
        <v>100000</v>
      </c>
      <c r="H32" s="5">
        <v>9507.8100313479608</v>
      </c>
      <c r="I32" s="12">
        <f t="shared" si="0"/>
        <v>95078.100313479605</v>
      </c>
      <c r="J32" s="12">
        <f t="shared" si="1"/>
        <v>4921.8996865203953</v>
      </c>
      <c r="K32" s="18">
        <f t="shared" si="2"/>
        <v>4.0377218856604237E-3</v>
      </c>
      <c r="L32" s="12">
        <f t="shared" si="4"/>
        <v>4.3296415135453646E-3</v>
      </c>
      <c r="M32" t="s">
        <v>36</v>
      </c>
      <c r="O32" s="18"/>
    </row>
    <row r="33" spans="1:15">
      <c r="A33">
        <v>5</v>
      </c>
      <c r="B33" t="s">
        <v>22</v>
      </c>
      <c r="C33">
        <v>1</v>
      </c>
      <c r="D33">
        <v>0.75723000000000007</v>
      </c>
      <c r="E33" s="1">
        <v>0.01</v>
      </c>
      <c r="F33" s="1">
        <v>0.125</v>
      </c>
      <c r="G33" s="1">
        <v>100000</v>
      </c>
      <c r="H33" s="5">
        <v>9626.9322884012508</v>
      </c>
      <c r="I33" s="12">
        <f t="shared" si="0"/>
        <v>96269.322884012508</v>
      </c>
      <c r="J33" s="12">
        <f t="shared" si="1"/>
        <v>3730.6771159874916</v>
      </c>
      <c r="K33" s="18">
        <f t="shared" si="2"/>
        <v>3.0416380586193209E-3</v>
      </c>
      <c r="L33" s="12">
        <f t="shared" si="4"/>
        <v>5.304591079123914E-3</v>
      </c>
      <c r="M33" t="s">
        <v>36</v>
      </c>
      <c r="O33" s="18"/>
    </row>
    <row r="34" spans="1:15">
      <c r="A34">
        <v>5</v>
      </c>
      <c r="B34" t="s">
        <v>23</v>
      </c>
      <c r="C34">
        <v>1</v>
      </c>
      <c r="D34">
        <v>0.92220000000000002</v>
      </c>
      <c r="E34" s="1">
        <v>0.01</v>
      </c>
      <c r="F34" s="1">
        <v>0.125</v>
      </c>
      <c r="G34" s="1">
        <v>100000</v>
      </c>
      <c r="H34" s="5">
        <v>9539.1579937304105</v>
      </c>
      <c r="I34" s="12">
        <f t="shared" si="0"/>
        <v>95391.579937304108</v>
      </c>
      <c r="J34" s="12">
        <f t="shared" si="1"/>
        <v>4608.4200626958918</v>
      </c>
      <c r="K34" s="18">
        <f t="shared" si="2"/>
        <v>3.7743897635446983E-3</v>
      </c>
      <c r="L34" s="12">
        <f t="shared" si="4"/>
        <v>4.4380941376416577E-3</v>
      </c>
      <c r="M34" t="s">
        <v>36</v>
      </c>
      <c r="O34" s="18"/>
    </row>
    <row r="35" spans="1:15">
      <c r="A35">
        <v>5</v>
      </c>
      <c r="B35" t="s">
        <v>24</v>
      </c>
      <c r="C35">
        <v>1</v>
      </c>
      <c r="D35">
        <v>0.81791999999999998</v>
      </c>
      <c r="E35" s="1">
        <v>0.01</v>
      </c>
      <c r="F35" s="1">
        <v>0.125</v>
      </c>
      <c r="G35" s="1">
        <v>100000</v>
      </c>
      <c r="H35" s="5">
        <v>9589.31473354232</v>
      </c>
      <c r="I35" s="12">
        <f t="shared" si="0"/>
        <v>95893.1473354232</v>
      </c>
      <c r="J35" s="12">
        <f t="shared" si="1"/>
        <v>4106.8526645767997</v>
      </c>
      <c r="K35" s="18">
        <f t="shared" si="2"/>
        <v>3.354853040656431E-3</v>
      </c>
      <c r="L35" s="12">
        <f t="shared" si="4"/>
        <v>5.0147795369881263E-3</v>
      </c>
      <c r="M35" t="s">
        <v>36</v>
      </c>
      <c r="O35" s="18"/>
    </row>
    <row r="36" spans="1:15">
      <c r="A36">
        <v>5</v>
      </c>
      <c r="B36" t="s">
        <v>25</v>
      </c>
      <c r="C36">
        <v>1</v>
      </c>
      <c r="D36">
        <v>0.79259000000000002</v>
      </c>
      <c r="E36" s="1">
        <v>0.01</v>
      </c>
      <c r="F36" s="1">
        <v>0.125</v>
      </c>
      <c r="G36" s="1">
        <v>100000</v>
      </c>
      <c r="H36" s="5">
        <v>8987.4338557993706</v>
      </c>
      <c r="I36" s="12">
        <f t="shared" si="0"/>
        <v>89874.338557993702</v>
      </c>
      <c r="J36" s="12">
        <f t="shared" si="1"/>
        <v>10125.661442006298</v>
      </c>
      <c r="K36" s="18">
        <f t="shared" si="2"/>
        <v>8.5406183640978489E-3</v>
      </c>
      <c r="L36" s="12">
        <f t="shared" si="4"/>
        <v>1.3595404662400827E-2</v>
      </c>
      <c r="M36" t="s">
        <v>36</v>
      </c>
      <c r="O36" s="18"/>
    </row>
    <row r="37" spans="1:15">
      <c r="A37">
        <v>5</v>
      </c>
      <c r="B37" t="s">
        <v>26</v>
      </c>
      <c r="C37">
        <v>1</v>
      </c>
      <c r="D37">
        <v>0.87087000000000003</v>
      </c>
      <c r="E37" s="1">
        <v>0.01</v>
      </c>
      <c r="F37" s="1">
        <v>0.125</v>
      </c>
      <c r="G37" s="1">
        <v>100000</v>
      </c>
      <c r="H37" s="5">
        <v>9796.2112852664595</v>
      </c>
      <c r="I37" s="12">
        <f t="shared" si="0"/>
        <v>97962.112852664592</v>
      </c>
      <c r="J37" s="12">
        <f t="shared" si="1"/>
        <v>2037.8871473354084</v>
      </c>
      <c r="K37" s="18">
        <f t="shared" si="2"/>
        <v>1.6471508489739968E-3</v>
      </c>
      <c r="L37" s="12">
        <f t="shared" si="4"/>
        <v>2.1718344327496604E-3</v>
      </c>
      <c r="M37" t="s">
        <v>36</v>
      </c>
      <c r="O37" s="18"/>
    </row>
    <row r="38" spans="1:15">
      <c r="A38">
        <v>5</v>
      </c>
      <c r="B38" t="s">
        <v>27</v>
      </c>
      <c r="C38">
        <v>1</v>
      </c>
      <c r="D38">
        <v>0.76233000000000006</v>
      </c>
      <c r="E38" s="1">
        <v>0.01</v>
      </c>
      <c r="F38" s="1">
        <v>0.125</v>
      </c>
      <c r="G38" s="1">
        <v>100000</v>
      </c>
      <c r="H38" s="5">
        <v>9652.0106583072102</v>
      </c>
      <c r="I38" s="12">
        <f t="shared" si="0"/>
        <v>96520.106583072105</v>
      </c>
      <c r="J38" s="12">
        <f t="shared" si="1"/>
        <v>3479.8934169278946</v>
      </c>
      <c r="K38" s="18">
        <f t="shared" si="2"/>
        <v>2.8335072778350495E-3</v>
      </c>
      <c r="L38" s="12">
        <f t="shared" si="4"/>
        <v>4.8757149859276327E-3</v>
      </c>
      <c r="M38" t="s">
        <v>36</v>
      </c>
      <c r="O38" s="18"/>
    </row>
    <row r="39" spans="1:15">
      <c r="A39">
        <v>5</v>
      </c>
      <c r="B39" t="s">
        <v>28</v>
      </c>
      <c r="C39">
        <v>1</v>
      </c>
      <c r="D39">
        <v>0.78327999999999998</v>
      </c>
      <c r="E39" s="1">
        <v>0.01</v>
      </c>
      <c r="F39" s="1">
        <v>0.125</v>
      </c>
      <c r="G39" s="1">
        <v>100000</v>
      </c>
      <c r="H39" s="5">
        <v>9551.6971786833892</v>
      </c>
      <c r="I39" s="12">
        <f t="shared" si="0"/>
        <v>95516.971786833892</v>
      </c>
      <c r="J39" s="12">
        <f t="shared" si="1"/>
        <v>4483.0282131661079</v>
      </c>
      <c r="K39" s="18">
        <f t="shared" si="2"/>
        <v>3.6692991396379076E-3</v>
      </c>
      <c r="L39" s="12">
        <f t="shared" si="4"/>
        <v>5.9806590419621284E-3</v>
      </c>
      <c r="M39" t="s">
        <v>36</v>
      </c>
      <c r="O39" s="18"/>
    </row>
    <row r="40" spans="1:15">
      <c r="A40">
        <v>5</v>
      </c>
      <c r="B40" t="s">
        <v>29</v>
      </c>
      <c r="C40">
        <v>1</v>
      </c>
      <c r="D40">
        <v>0.99642999999999993</v>
      </c>
      <c r="E40" s="1">
        <v>0.01</v>
      </c>
      <c r="F40" s="1">
        <v>0.125</v>
      </c>
      <c r="G40" s="1">
        <v>100000</v>
      </c>
      <c r="H40" s="5">
        <v>9689.6282131661392</v>
      </c>
      <c r="I40" s="12">
        <f t="shared" si="0"/>
        <v>96896.282131661399</v>
      </c>
      <c r="J40" s="12">
        <f t="shared" si="1"/>
        <v>3103.717868338601</v>
      </c>
      <c r="K40" s="18">
        <f t="shared" si="2"/>
        <v>2.5223228737403687E-3</v>
      </c>
      <c r="L40" s="12">
        <f t="shared" si="4"/>
        <v>2.5404291604302341E-3</v>
      </c>
      <c r="M40" t="s">
        <v>36</v>
      </c>
      <c r="O40" s="18"/>
    </row>
    <row r="41" spans="1:15">
      <c r="A41">
        <v>10</v>
      </c>
      <c r="B41" t="s">
        <v>2</v>
      </c>
      <c r="C41">
        <v>0</v>
      </c>
      <c r="D41">
        <v>0.97977999999999998</v>
      </c>
      <c r="E41" s="1">
        <v>0.01</v>
      </c>
      <c r="F41" s="1">
        <v>0.125</v>
      </c>
      <c r="G41" s="1">
        <v>100000</v>
      </c>
      <c r="H41" s="6">
        <v>9791.2588383838392</v>
      </c>
      <c r="I41" s="12">
        <f t="shared" si="0"/>
        <v>97912.588383838389</v>
      </c>
      <c r="J41" s="12">
        <f t="shared" si="1"/>
        <v>2087.4116161616112</v>
      </c>
      <c r="K41" s="18">
        <f t="shared" si="2"/>
        <v>1.6876048490619151E-3</v>
      </c>
      <c r="L41" s="12">
        <f t="shared" si="4"/>
        <v>1.757978763451211E-3</v>
      </c>
      <c r="M41" t="s">
        <v>36</v>
      </c>
      <c r="O41" s="18"/>
    </row>
    <row r="42" spans="1:15">
      <c r="A42">
        <v>10</v>
      </c>
      <c r="B42" t="s">
        <v>3</v>
      </c>
      <c r="C42">
        <v>0</v>
      </c>
      <c r="D42">
        <v>1.13794</v>
      </c>
      <c r="E42" s="1">
        <v>0.01</v>
      </c>
      <c r="F42" s="1">
        <v>0.125</v>
      </c>
      <c r="G42" s="1">
        <v>100000</v>
      </c>
      <c r="H42" s="6">
        <v>7600.6022727272702</v>
      </c>
      <c r="I42" s="12">
        <f t="shared" si="0"/>
        <v>76006.022727272706</v>
      </c>
      <c r="J42" s="12">
        <f t="shared" si="1"/>
        <v>23993.977272727294</v>
      </c>
      <c r="K42" s="18">
        <f t="shared" si="2"/>
        <v>2.1948608194408664E-2</v>
      </c>
      <c r="L42" s="12">
        <f t="shared" si="4"/>
        <v>1.6949943644920959E-2</v>
      </c>
      <c r="M42" t="s">
        <v>36</v>
      </c>
      <c r="O42" s="18"/>
    </row>
    <row r="43" spans="1:15">
      <c r="A43">
        <v>10</v>
      </c>
      <c r="B43" t="s">
        <v>4</v>
      </c>
      <c r="C43">
        <v>0</v>
      </c>
      <c r="D43">
        <v>1.16587</v>
      </c>
      <c r="E43" s="1">
        <v>0.01</v>
      </c>
      <c r="F43" s="1">
        <v>0.125</v>
      </c>
      <c r="G43" s="1">
        <v>100000</v>
      </c>
      <c r="H43" s="6">
        <v>7613.2285353535399</v>
      </c>
      <c r="I43" s="12">
        <f t="shared" si="0"/>
        <v>76132.285353535393</v>
      </c>
      <c r="J43" s="12">
        <f t="shared" si="1"/>
        <v>23867.714646464607</v>
      </c>
      <c r="K43" s="18">
        <f t="shared" si="2"/>
        <v>2.1815820962218169E-2</v>
      </c>
      <c r="L43" s="12">
        <f t="shared" si="4"/>
        <v>1.6049862136742345E-2</v>
      </c>
      <c r="M43" t="s">
        <v>36</v>
      </c>
      <c r="O43" s="18"/>
    </row>
    <row r="44" spans="1:15">
      <c r="A44">
        <v>10</v>
      </c>
      <c r="B44" t="s">
        <v>5</v>
      </c>
      <c r="C44">
        <v>0</v>
      </c>
      <c r="D44">
        <v>1.0121799999999999</v>
      </c>
      <c r="E44" s="1">
        <v>0.01</v>
      </c>
      <c r="F44" s="1">
        <v>0.125</v>
      </c>
      <c r="G44" s="1">
        <v>100000</v>
      </c>
      <c r="H44" s="6">
        <v>8137.2184343434401</v>
      </c>
      <c r="I44" s="12">
        <f t="shared" si="0"/>
        <v>81372.184343434405</v>
      </c>
      <c r="J44" s="12">
        <f t="shared" si="1"/>
        <v>18627.815656565595</v>
      </c>
      <c r="K44" s="18">
        <f t="shared" si="2"/>
        <v>1.6490934964826291E-2</v>
      </c>
      <c r="L44" s="12">
        <f t="shared" si="4"/>
        <v>1.609643779496267E-2</v>
      </c>
      <c r="M44" t="s">
        <v>36</v>
      </c>
      <c r="O44" s="18"/>
    </row>
    <row r="45" spans="1:15">
      <c r="A45">
        <v>10</v>
      </c>
      <c r="B45" t="s">
        <v>6</v>
      </c>
      <c r="C45">
        <v>0</v>
      </c>
      <c r="D45">
        <v>1.1591199999999999</v>
      </c>
      <c r="E45" s="1">
        <v>0.01</v>
      </c>
      <c r="F45" s="1">
        <v>0.125</v>
      </c>
      <c r="G45" s="1">
        <v>100000</v>
      </c>
      <c r="H45" s="6">
        <v>8206.6628787878799</v>
      </c>
      <c r="I45" s="12">
        <f t="shared" si="0"/>
        <v>82066.628787878799</v>
      </c>
      <c r="J45" s="12">
        <f t="shared" si="1"/>
        <v>17933.371212121201</v>
      </c>
      <c r="K45" s="18">
        <f t="shared" si="2"/>
        <v>1.581109779737111E-2</v>
      </c>
      <c r="L45" s="12">
        <f t="shared" si="4"/>
        <v>1.1768069541434195E-2</v>
      </c>
      <c r="M45" t="s">
        <v>36</v>
      </c>
      <c r="O45" s="18"/>
    </row>
    <row r="46" spans="1:15">
      <c r="A46">
        <v>10</v>
      </c>
      <c r="B46" t="s">
        <v>7</v>
      </c>
      <c r="C46">
        <v>0</v>
      </c>
      <c r="D46">
        <v>0.86484000000000005</v>
      </c>
      <c r="E46" s="1">
        <v>0.01</v>
      </c>
      <c r="F46" s="1">
        <v>0.125</v>
      </c>
      <c r="G46" s="1">
        <v>100000</v>
      </c>
      <c r="H46" s="6">
        <v>9652.3699494949506</v>
      </c>
      <c r="I46" s="12">
        <f t="shared" si="0"/>
        <v>96523.699494949513</v>
      </c>
      <c r="J46" s="12">
        <f t="shared" si="1"/>
        <v>3476.3005050504871</v>
      </c>
      <c r="K46" s="18">
        <f t="shared" si="2"/>
        <v>2.8305293739482062E-3</v>
      </c>
      <c r="L46" s="12">
        <f t="shared" si="4"/>
        <v>3.7843921237697576E-3</v>
      </c>
      <c r="M46" t="s">
        <v>36</v>
      </c>
      <c r="O46" s="18"/>
    </row>
    <row r="47" spans="1:15">
      <c r="A47">
        <v>10</v>
      </c>
      <c r="B47" t="s">
        <v>8</v>
      </c>
      <c r="C47">
        <v>0</v>
      </c>
      <c r="D47">
        <v>1.0909</v>
      </c>
      <c r="E47" s="1">
        <v>0.01</v>
      </c>
      <c r="F47" s="1">
        <v>0.125</v>
      </c>
      <c r="G47" s="1">
        <v>100000</v>
      </c>
      <c r="H47" s="6">
        <v>7562.7234848484904</v>
      </c>
      <c r="I47" s="12">
        <f t="shared" si="0"/>
        <v>75627.234848484906</v>
      </c>
      <c r="J47" s="12">
        <f t="shared" si="1"/>
        <v>24372.765151515094</v>
      </c>
      <c r="K47" s="18">
        <f t="shared" si="2"/>
        <v>2.2348297468658102E-2</v>
      </c>
      <c r="L47" s="12">
        <f t="shared" si="4"/>
        <v>1.8779090717621957E-2</v>
      </c>
      <c r="M47" t="s">
        <v>36</v>
      </c>
      <c r="O47" s="18"/>
    </row>
    <row r="48" spans="1:15">
      <c r="A48">
        <v>10</v>
      </c>
      <c r="B48" t="s">
        <v>9</v>
      </c>
      <c r="C48">
        <v>0</v>
      </c>
      <c r="D48">
        <v>1.2166300000000001</v>
      </c>
      <c r="E48" s="1">
        <v>0.01</v>
      </c>
      <c r="F48" s="1">
        <v>0.125</v>
      </c>
      <c r="G48" s="1">
        <v>100000</v>
      </c>
      <c r="H48" s="6">
        <v>8067.7739898989903</v>
      </c>
      <c r="I48" s="12">
        <f t="shared" si="0"/>
        <v>80677.739898989908</v>
      </c>
      <c r="J48" s="12">
        <f t="shared" si="1"/>
        <v>19322.260101010092</v>
      </c>
      <c r="K48" s="18">
        <f t="shared" si="2"/>
        <v>1.7176598915623991E-2</v>
      </c>
      <c r="L48" s="12">
        <f t="shared" si="4"/>
        <v>1.1604331647852633E-2</v>
      </c>
      <c r="M48" t="s">
        <v>36</v>
      </c>
      <c r="O48" s="18"/>
    </row>
    <row r="49" spans="1:15">
      <c r="A49">
        <v>10</v>
      </c>
      <c r="B49" t="s">
        <v>10</v>
      </c>
      <c r="C49">
        <v>0</v>
      </c>
      <c r="D49">
        <v>1.1702699999999999</v>
      </c>
      <c r="E49" s="1">
        <v>0.01</v>
      </c>
      <c r="F49" s="1">
        <v>0.125</v>
      </c>
      <c r="G49" s="1">
        <v>100000</v>
      </c>
      <c r="H49" s="6">
        <v>7013.4810606060601</v>
      </c>
      <c r="I49" s="12">
        <f t="shared" si="0"/>
        <v>70134.810606060608</v>
      </c>
      <c r="J49" s="12">
        <f t="shared" si="1"/>
        <v>29865.189393939392</v>
      </c>
      <c r="K49" s="18">
        <f t="shared" si="2"/>
        <v>2.8380074419188474E-2</v>
      </c>
      <c r="L49" s="12">
        <f t="shared" si="4"/>
        <v>2.0722463624810228E-2</v>
      </c>
      <c r="M49" t="s">
        <v>36</v>
      </c>
      <c r="O49" s="18"/>
    </row>
    <row r="50" spans="1:15">
      <c r="A50">
        <v>10</v>
      </c>
      <c r="B50" t="s">
        <v>11</v>
      </c>
      <c r="C50">
        <v>0</v>
      </c>
      <c r="D50">
        <v>1.2707999999999999</v>
      </c>
      <c r="E50" s="1">
        <v>0.01</v>
      </c>
      <c r="F50" s="1">
        <v>0.125</v>
      </c>
      <c r="G50" s="1">
        <v>100000</v>
      </c>
      <c r="H50" s="6">
        <v>6388.4810606060601</v>
      </c>
      <c r="I50" s="12">
        <f t="shared" si="0"/>
        <v>63884.810606060601</v>
      </c>
      <c r="J50" s="12">
        <f t="shared" si="1"/>
        <v>36115.189393939399</v>
      </c>
      <c r="K50" s="18">
        <f t="shared" si="2"/>
        <v>3.5847084684522496E-2</v>
      </c>
      <c r="L50" s="12">
        <f t="shared" si="4"/>
        <v>2.2197263091123416E-2</v>
      </c>
      <c r="M50" t="s">
        <v>36</v>
      </c>
      <c r="O50" s="18"/>
    </row>
    <row r="51" spans="1:15">
      <c r="A51">
        <v>10</v>
      </c>
      <c r="B51" t="s">
        <v>12</v>
      </c>
      <c r="C51">
        <v>0</v>
      </c>
      <c r="D51">
        <v>1.1756600000000001</v>
      </c>
      <c r="E51" s="1">
        <v>0.01</v>
      </c>
      <c r="F51" s="1">
        <v>0.125</v>
      </c>
      <c r="G51" s="1">
        <v>100000</v>
      </c>
      <c r="H51" s="6">
        <v>7367.0164141414098</v>
      </c>
      <c r="I51" s="12">
        <f t="shared" si="0"/>
        <v>73670.164141414105</v>
      </c>
      <c r="J51" s="12">
        <f t="shared" si="1"/>
        <v>26329.835858585895</v>
      </c>
      <c r="K51" s="18">
        <f t="shared" si="2"/>
        <v>2.4445783778614102E-2</v>
      </c>
      <c r="L51" s="12">
        <f t="shared" si="4"/>
        <v>1.7686442301414456E-2</v>
      </c>
      <c r="M51" t="s">
        <v>36</v>
      </c>
      <c r="O51" s="18"/>
    </row>
    <row r="52" spans="1:15">
      <c r="A52">
        <v>10</v>
      </c>
      <c r="B52" t="s">
        <v>13</v>
      </c>
      <c r="C52">
        <v>0</v>
      </c>
      <c r="D52">
        <v>1.3474600000000001</v>
      </c>
      <c r="E52" s="1">
        <v>0.01</v>
      </c>
      <c r="F52" s="1">
        <v>0.125</v>
      </c>
      <c r="G52" s="1">
        <v>100000</v>
      </c>
      <c r="H52" s="6">
        <v>7120.8042929292897</v>
      </c>
      <c r="I52" s="12">
        <f t="shared" si="0"/>
        <v>71208.042929292889</v>
      </c>
      <c r="J52" s="12">
        <f t="shared" si="1"/>
        <v>28791.957070707111</v>
      </c>
      <c r="K52" s="18">
        <f t="shared" si="2"/>
        <v>2.7165152916789947E-2</v>
      </c>
      <c r="L52" s="12">
        <f t="shared" si="4"/>
        <v>1.4961680986675177E-2</v>
      </c>
      <c r="M52" t="s">
        <v>36</v>
      </c>
      <c r="O52" s="18"/>
    </row>
    <row r="53" spans="1:15">
      <c r="A53">
        <v>10</v>
      </c>
      <c r="B53" t="s">
        <v>14</v>
      </c>
      <c r="C53">
        <v>0</v>
      </c>
      <c r="D53">
        <v>1.27999</v>
      </c>
      <c r="E53" s="1">
        <v>0.01</v>
      </c>
      <c r="F53" s="1">
        <v>0.125</v>
      </c>
      <c r="G53" s="1">
        <v>100000</v>
      </c>
      <c r="H53" s="6">
        <v>8206.6628787878799</v>
      </c>
      <c r="I53" s="12">
        <f t="shared" si="0"/>
        <v>82066.628787878799</v>
      </c>
      <c r="J53" s="12">
        <f t="shared" si="1"/>
        <v>17933.371212121201</v>
      </c>
      <c r="K53" s="18">
        <f t="shared" si="2"/>
        <v>1.581109779737111E-2</v>
      </c>
      <c r="L53" s="12">
        <f t="shared" si="4"/>
        <v>9.6504790336116482E-3</v>
      </c>
      <c r="M53" t="s">
        <v>36</v>
      </c>
      <c r="O53" s="18"/>
    </row>
    <row r="54" spans="1:15">
      <c r="A54">
        <v>10</v>
      </c>
      <c r="B54" t="s">
        <v>15</v>
      </c>
      <c r="C54">
        <v>0</v>
      </c>
      <c r="D54">
        <v>1.44231</v>
      </c>
      <c r="E54" s="1">
        <v>0.01</v>
      </c>
      <c r="F54" s="1">
        <v>0.125</v>
      </c>
      <c r="G54" s="1">
        <v>100000</v>
      </c>
      <c r="H54" s="6">
        <v>6981.9154040404001</v>
      </c>
      <c r="I54" s="12">
        <f t="shared" si="0"/>
        <v>69819.154040403999</v>
      </c>
      <c r="J54" s="12">
        <f t="shared" si="1"/>
        <v>30180.845959596001</v>
      </c>
      <c r="K54" s="18">
        <f t="shared" si="2"/>
        <v>2.8740944054229819E-2</v>
      </c>
      <c r="L54" s="12">
        <f t="shared" si="4"/>
        <v>1.3816046939305524E-2</v>
      </c>
      <c r="M54" t="s">
        <v>36</v>
      </c>
      <c r="O54" s="18"/>
    </row>
    <row r="55" spans="1:15">
      <c r="A55">
        <v>10</v>
      </c>
      <c r="B55" t="s">
        <v>16</v>
      </c>
      <c r="C55">
        <v>0</v>
      </c>
      <c r="D55">
        <v>1.0451600000000001</v>
      </c>
      <c r="E55" s="1">
        <v>0.01</v>
      </c>
      <c r="F55" s="1">
        <v>0.125</v>
      </c>
      <c r="G55" s="1">
        <v>100000</v>
      </c>
      <c r="H55" s="6">
        <v>8837.9760101010106</v>
      </c>
      <c r="I55" s="12">
        <f t="shared" si="0"/>
        <v>88379.760101010106</v>
      </c>
      <c r="J55" s="12">
        <f t="shared" si="1"/>
        <v>11620.239898989894</v>
      </c>
      <c r="K55" s="18">
        <f t="shared" si="2"/>
        <v>9.8821760554222704E-3</v>
      </c>
      <c r="L55" s="12">
        <f t="shared" si="4"/>
        <v>9.0466341241064382E-3</v>
      </c>
      <c r="M55" t="s">
        <v>36</v>
      </c>
      <c r="O55" s="18"/>
    </row>
    <row r="56" spans="1:15">
      <c r="A56">
        <v>10</v>
      </c>
      <c r="B56" t="s">
        <v>2</v>
      </c>
      <c r="C56">
        <v>1</v>
      </c>
      <c r="D56">
        <v>1.2838000000000001</v>
      </c>
      <c r="E56" s="1">
        <v>0.01</v>
      </c>
      <c r="F56" s="1">
        <v>0.125</v>
      </c>
      <c r="G56" s="1">
        <v>100000</v>
      </c>
      <c r="H56" s="6">
        <v>9709.1881313131307</v>
      </c>
      <c r="I56" s="12">
        <f t="shared" si="0"/>
        <v>97091.881313131307</v>
      </c>
      <c r="J56" s="12">
        <f t="shared" si="1"/>
        <v>2908.1186868686927</v>
      </c>
      <c r="K56" s="18">
        <f t="shared" si="2"/>
        <v>2.3609940633356891E-3</v>
      </c>
      <c r="L56" s="12">
        <f t="shared" si="4"/>
        <v>1.4325182132532725E-3</v>
      </c>
      <c r="M56" t="s">
        <v>36</v>
      </c>
      <c r="O56" s="18"/>
    </row>
    <row r="57" spans="1:15">
      <c r="A57">
        <v>10</v>
      </c>
      <c r="B57" t="s">
        <v>4</v>
      </c>
      <c r="C57">
        <v>1</v>
      </c>
      <c r="D57">
        <v>1.3244</v>
      </c>
      <c r="E57" s="1">
        <v>0.01</v>
      </c>
      <c r="F57" s="1">
        <v>0.125</v>
      </c>
      <c r="G57" s="1">
        <v>100000</v>
      </c>
      <c r="H57" s="6">
        <v>8004.6426767676803</v>
      </c>
      <c r="I57" s="12">
        <f t="shared" si="0"/>
        <v>80046.426767676807</v>
      </c>
      <c r="J57" s="12">
        <f t="shared" si="1"/>
        <v>19953.573232323193</v>
      </c>
      <c r="K57" s="18">
        <f t="shared" si="2"/>
        <v>1.7805070803779979E-2</v>
      </c>
      <c r="L57" s="12">
        <f t="shared" si="4"/>
        <v>1.015091896652527E-2</v>
      </c>
      <c r="M57" t="s">
        <v>36</v>
      </c>
      <c r="O57" s="18"/>
    </row>
    <row r="58" spans="1:15">
      <c r="A58">
        <v>10</v>
      </c>
      <c r="B58" t="s">
        <v>5</v>
      </c>
      <c r="C58">
        <v>1</v>
      </c>
      <c r="D58">
        <v>1.29183</v>
      </c>
      <c r="E58" s="1">
        <v>0.01</v>
      </c>
      <c r="F58" s="1">
        <v>0.125</v>
      </c>
      <c r="G58" s="1">
        <v>100000</v>
      </c>
      <c r="H58" s="6">
        <v>8579.1376262626309</v>
      </c>
      <c r="I58" s="12">
        <f t="shared" si="0"/>
        <v>85791.376262626305</v>
      </c>
      <c r="J58" s="12">
        <f t="shared" si="1"/>
        <v>14208.623737373695</v>
      </c>
      <c r="K58" s="18">
        <f t="shared" si="2"/>
        <v>1.2260135544417539E-2</v>
      </c>
      <c r="L58" s="12">
        <f t="shared" si="4"/>
        <v>7.3465686271124413E-3</v>
      </c>
      <c r="M58" t="s">
        <v>36</v>
      </c>
      <c r="O58" s="18"/>
    </row>
    <row r="59" spans="1:15">
      <c r="A59">
        <v>10</v>
      </c>
      <c r="B59" t="s">
        <v>6</v>
      </c>
      <c r="C59">
        <v>1</v>
      </c>
      <c r="D59">
        <v>1.08097</v>
      </c>
      <c r="E59" s="1">
        <v>0.01</v>
      </c>
      <c r="F59" s="1">
        <v>0.125</v>
      </c>
      <c r="G59" s="1">
        <v>100000</v>
      </c>
      <c r="H59" s="6">
        <v>9576.6123737373691</v>
      </c>
      <c r="I59" s="12">
        <f t="shared" si="0"/>
        <v>95766.123737373695</v>
      </c>
      <c r="J59" s="12">
        <f t="shared" si="1"/>
        <v>4233.8762626263051</v>
      </c>
      <c r="K59" s="18">
        <f t="shared" si="2"/>
        <v>3.4608942384022246E-3</v>
      </c>
      <c r="L59" s="12">
        <f t="shared" si="4"/>
        <v>2.9618362588143187E-3</v>
      </c>
      <c r="M59" t="s">
        <v>36</v>
      </c>
      <c r="O59" s="18"/>
    </row>
    <row r="60" spans="1:15">
      <c r="A60">
        <v>10</v>
      </c>
      <c r="B60" t="s">
        <v>8</v>
      </c>
      <c r="C60">
        <v>1</v>
      </c>
      <c r="D60">
        <v>1.33856</v>
      </c>
      <c r="E60" s="1">
        <v>0.01</v>
      </c>
      <c r="F60" s="1">
        <v>0.125</v>
      </c>
      <c r="G60" s="1">
        <v>100000</v>
      </c>
      <c r="H60" s="6">
        <v>9166.2588383838392</v>
      </c>
      <c r="I60" s="12">
        <f t="shared" si="0"/>
        <v>91662.588383838389</v>
      </c>
      <c r="J60" s="12">
        <f t="shared" si="1"/>
        <v>8337.4116161616112</v>
      </c>
      <c r="K60" s="18">
        <f t="shared" si="2"/>
        <v>6.9644694669985362E-3</v>
      </c>
      <c r="L60" s="12">
        <f t="shared" si="4"/>
        <v>3.8869804197995258E-3</v>
      </c>
      <c r="M60" t="s">
        <v>36</v>
      </c>
      <c r="O60" s="18"/>
    </row>
    <row r="61" spans="1:15">
      <c r="A61">
        <v>10</v>
      </c>
      <c r="B61" t="s">
        <v>9</v>
      </c>
      <c r="C61">
        <v>1</v>
      </c>
      <c r="D61">
        <v>1.3335899999999998</v>
      </c>
      <c r="E61" s="1">
        <v>0.01</v>
      </c>
      <c r="F61" s="1">
        <v>0.125</v>
      </c>
      <c r="G61" s="1">
        <v>100000</v>
      </c>
      <c r="H61" s="6">
        <v>8610.7032828282809</v>
      </c>
      <c r="I61" s="12">
        <f t="shared" si="0"/>
        <v>86107.032828282812</v>
      </c>
      <c r="J61" s="12">
        <f t="shared" si="1"/>
        <v>13892.967171717188</v>
      </c>
      <c r="K61" s="18">
        <f t="shared" si="2"/>
        <v>1.1966327663706382E-2</v>
      </c>
      <c r="L61" s="12">
        <f t="shared" si="4"/>
        <v>6.7284686010916066E-3</v>
      </c>
      <c r="M61" t="s">
        <v>36</v>
      </c>
      <c r="O61" s="18"/>
    </row>
    <row r="62" spans="1:15">
      <c r="A62">
        <v>10</v>
      </c>
      <c r="B62" t="s">
        <v>10</v>
      </c>
      <c r="C62">
        <v>1</v>
      </c>
      <c r="D62">
        <v>1.22244</v>
      </c>
      <c r="E62" s="1">
        <v>0.01</v>
      </c>
      <c r="F62" s="1">
        <v>0.125</v>
      </c>
      <c r="G62" s="1">
        <v>100000</v>
      </c>
      <c r="H62" s="6">
        <v>9021.0568181818198</v>
      </c>
      <c r="I62" s="12">
        <f t="shared" si="0"/>
        <v>90210.568181818206</v>
      </c>
      <c r="J62" s="12">
        <f t="shared" si="1"/>
        <v>9789.4318181817944</v>
      </c>
      <c r="K62" s="18">
        <f t="shared" si="2"/>
        <v>8.241888152353119E-3</v>
      </c>
      <c r="L62" s="12">
        <f t="shared" si="4"/>
        <v>5.5153313889538345E-3</v>
      </c>
      <c r="M62" t="s">
        <v>36</v>
      </c>
      <c r="N62">
        <v>0</v>
      </c>
      <c r="O62" s="18"/>
    </row>
    <row r="63" spans="1:15">
      <c r="A63">
        <v>10</v>
      </c>
      <c r="B63" t="s">
        <v>11</v>
      </c>
      <c r="C63">
        <v>1</v>
      </c>
      <c r="D63">
        <v>1.3471199999999999</v>
      </c>
      <c r="E63" s="1">
        <v>0.01</v>
      </c>
      <c r="F63" s="1">
        <v>0.125</v>
      </c>
      <c r="G63" s="1">
        <v>100000</v>
      </c>
      <c r="H63" s="6">
        <v>9248.3295454545496</v>
      </c>
      <c r="I63" s="12">
        <f t="shared" si="0"/>
        <v>92483.2954545455</v>
      </c>
      <c r="J63" s="12">
        <f t="shared" si="1"/>
        <v>7516.7045454545005</v>
      </c>
      <c r="K63" s="18">
        <f t="shared" si="2"/>
        <v>6.2513717966864637E-3</v>
      </c>
      <c r="L63" s="12">
        <f t="shared" si="4"/>
        <v>3.444790075085614E-3</v>
      </c>
      <c r="M63" t="s">
        <v>36</v>
      </c>
      <c r="O63" s="18"/>
    </row>
    <row r="64" spans="1:15">
      <c r="A64">
        <v>10</v>
      </c>
      <c r="B64" t="s">
        <v>12</v>
      </c>
      <c r="C64">
        <v>1</v>
      </c>
      <c r="D64">
        <v>1.1934200000000001</v>
      </c>
      <c r="E64" s="1">
        <v>0.01</v>
      </c>
      <c r="F64" s="1">
        <v>0.125</v>
      </c>
      <c r="G64" s="1">
        <v>100000</v>
      </c>
      <c r="H64" s="6">
        <v>7152.3699494949497</v>
      </c>
      <c r="I64" s="12">
        <f t="shared" si="0"/>
        <v>71523.699494949498</v>
      </c>
      <c r="J64" s="12">
        <f t="shared" si="1"/>
        <v>28476.300505050502</v>
      </c>
      <c r="K64" s="18">
        <f t="shared" si="2"/>
        <v>2.6811306379321654E-2</v>
      </c>
      <c r="L64" s="12">
        <f t="shared" si="4"/>
        <v>1.882484253101337E-2</v>
      </c>
      <c r="M64" t="s">
        <v>36</v>
      </c>
      <c r="O64" s="18"/>
    </row>
    <row r="65" spans="1:15">
      <c r="A65">
        <v>10</v>
      </c>
      <c r="B65" t="s">
        <v>13</v>
      </c>
      <c r="C65">
        <v>1</v>
      </c>
      <c r="D65">
        <v>1.22061</v>
      </c>
      <c r="E65" s="1">
        <v>0.01</v>
      </c>
      <c r="F65" s="1">
        <v>0.125</v>
      </c>
      <c r="G65" s="1">
        <v>100000</v>
      </c>
      <c r="H65" s="6">
        <v>8326.6123737373691</v>
      </c>
      <c r="I65" s="12">
        <f t="shared" si="0"/>
        <v>83266.123737373695</v>
      </c>
      <c r="J65" s="12">
        <f t="shared" si="1"/>
        <v>16733.876262626305</v>
      </c>
      <c r="K65" s="18">
        <f t="shared" si="2"/>
        <v>1.4650271788303306E-2</v>
      </c>
      <c r="L65" s="12">
        <f t="shared" si="4"/>
        <v>9.8331312126432972E-3</v>
      </c>
      <c r="M65" t="s">
        <v>36</v>
      </c>
      <c r="O65" s="18"/>
    </row>
    <row r="66" spans="1:15">
      <c r="A66">
        <v>10</v>
      </c>
      <c r="B66" t="s">
        <v>14</v>
      </c>
      <c r="C66">
        <v>1</v>
      </c>
      <c r="D66">
        <v>0.98995</v>
      </c>
      <c r="E66" s="1">
        <v>0.01</v>
      </c>
      <c r="F66" s="1">
        <v>0.125</v>
      </c>
      <c r="G66" s="1">
        <v>100000</v>
      </c>
      <c r="H66" s="6">
        <v>8585.4507575757598</v>
      </c>
      <c r="I66" s="12">
        <f t="shared" si="0"/>
        <v>85854.507575757598</v>
      </c>
      <c r="J66" s="12">
        <f t="shared" si="1"/>
        <v>14145.492424242402</v>
      </c>
      <c r="K66" s="18">
        <f t="shared" si="2"/>
        <v>1.2201287581794718E-2</v>
      </c>
      <c r="L66" s="12">
        <f t="shared" si="4"/>
        <v>1.2450280714681941E-2</v>
      </c>
      <c r="M66" t="s">
        <v>36</v>
      </c>
      <c r="O66" s="18"/>
    </row>
    <row r="67" spans="1:15">
      <c r="A67">
        <v>10</v>
      </c>
      <c r="B67" t="s">
        <v>16</v>
      </c>
      <c r="C67">
        <v>1</v>
      </c>
      <c r="D67">
        <v>1.29477</v>
      </c>
      <c r="E67" s="1">
        <v>0.01</v>
      </c>
      <c r="F67" s="1">
        <v>0.125</v>
      </c>
      <c r="G67" s="1">
        <v>100000</v>
      </c>
      <c r="H67" s="6">
        <v>6628.3800505050503</v>
      </c>
      <c r="I67" s="12">
        <f t="shared" ref="I67:I130" si="5">H67*10</f>
        <v>66283.800505050502</v>
      </c>
      <c r="J67" s="12">
        <f t="shared" ref="J67:J130" si="6">G67-I67</f>
        <v>33716.199494949498</v>
      </c>
      <c r="K67" s="18">
        <f t="shared" ref="K67:K130" si="7">(LN(G67/I67))*(E67/F67)</f>
        <v>3.2897972393999449E-2</v>
      </c>
      <c r="L67" s="12">
        <f t="shared" ref="L67:L130" si="8">K67/(D67^2)</f>
        <v>1.9623834632273844E-2</v>
      </c>
      <c r="M67" t="s">
        <v>36</v>
      </c>
      <c r="O67" s="18"/>
    </row>
    <row r="68" spans="1:15">
      <c r="A68">
        <v>10</v>
      </c>
      <c r="B68" t="s">
        <v>18</v>
      </c>
      <c r="C68">
        <v>1</v>
      </c>
      <c r="D68">
        <v>1.01129</v>
      </c>
      <c r="E68" s="1">
        <v>0.01</v>
      </c>
      <c r="F68" s="1">
        <v>0.125</v>
      </c>
      <c r="G68" s="1">
        <v>100000</v>
      </c>
      <c r="H68" s="6">
        <v>9747.0669191919205</v>
      </c>
      <c r="I68" s="12">
        <f t="shared" si="5"/>
        <v>97470.669191919209</v>
      </c>
      <c r="J68" s="12">
        <f t="shared" si="6"/>
        <v>2529.330808080791</v>
      </c>
      <c r="K68" s="18">
        <f t="shared" si="7"/>
        <v>2.049494563454316E-3</v>
      </c>
      <c r="L68" s="12">
        <f t="shared" si="8"/>
        <v>2.0039890539548435E-3</v>
      </c>
      <c r="M68" t="s">
        <v>36</v>
      </c>
      <c r="O68" s="18"/>
    </row>
    <row r="69" spans="1:15">
      <c r="A69">
        <v>10</v>
      </c>
      <c r="B69" t="s">
        <v>19</v>
      </c>
      <c r="C69">
        <v>1</v>
      </c>
      <c r="D69">
        <v>1.3104800000000001</v>
      </c>
      <c r="E69" s="1">
        <v>0.01</v>
      </c>
      <c r="F69" s="1">
        <v>0.125</v>
      </c>
      <c r="G69" s="1">
        <v>100000</v>
      </c>
      <c r="H69" s="6">
        <v>9923.8345959596008</v>
      </c>
      <c r="I69" s="12">
        <f t="shared" si="5"/>
        <v>99238.345959596016</v>
      </c>
      <c r="J69" s="12">
        <f t="shared" si="6"/>
        <v>761.65404040398425</v>
      </c>
      <c r="K69" s="18">
        <f t="shared" si="7"/>
        <v>6.1165555017511706E-4</v>
      </c>
      <c r="L69" s="12">
        <f t="shared" si="8"/>
        <v>3.5616080664601659E-4</v>
      </c>
      <c r="M69" t="s">
        <v>36</v>
      </c>
      <c r="O69" s="18"/>
    </row>
    <row r="70" spans="1:15">
      <c r="A70">
        <v>10</v>
      </c>
      <c r="B70" t="s">
        <v>20</v>
      </c>
      <c r="C70">
        <v>1</v>
      </c>
      <c r="D70">
        <v>1.3652500000000001</v>
      </c>
      <c r="E70" s="1">
        <v>0.01</v>
      </c>
      <c r="F70" s="1">
        <v>0.125</v>
      </c>
      <c r="G70" s="1">
        <v>100000</v>
      </c>
      <c r="H70" s="6">
        <v>6262.2184343434301</v>
      </c>
      <c r="I70" s="12">
        <f t="shared" si="5"/>
        <v>62622.184343434303</v>
      </c>
      <c r="J70" s="12">
        <f t="shared" si="6"/>
        <v>37377.815656565697</v>
      </c>
      <c r="K70" s="18">
        <f t="shared" si="7"/>
        <v>3.7444047054216258E-2</v>
      </c>
      <c r="L70" s="12">
        <f t="shared" si="8"/>
        <v>2.0089004308772557E-2</v>
      </c>
      <c r="M70" t="s">
        <v>36</v>
      </c>
      <c r="O70" s="18"/>
    </row>
    <row r="71" spans="1:15">
      <c r="A71">
        <v>10</v>
      </c>
      <c r="B71" t="s">
        <v>21</v>
      </c>
      <c r="C71">
        <v>1</v>
      </c>
      <c r="D71">
        <v>1.22092</v>
      </c>
      <c r="E71" s="1">
        <v>0.01</v>
      </c>
      <c r="F71" s="1">
        <v>0.125</v>
      </c>
      <c r="G71" s="1">
        <v>100000</v>
      </c>
      <c r="H71" s="6">
        <v>8111.9659090909099</v>
      </c>
      <c r="I71" s="12">
        <f t="shared" si="5"/>
        <v>81119.659090909103</v>
      </c>
      <c r="J71" s="12">
        <f t="shared" si="6"/>
        <v>18880.340909090897</v>
      </c>
      <c r="K71" s="18">
        <f t="shared" si="7"/>
        <v>1.6739587894583189E-2</v>
      </c>
      <c r="L71" s="12">
        <f t="shared" si="8"/>
        <v>1.1229756672895609E-2</v>
      </c>
      <c r="M71" t="s">
        <v>36</v>
      </c>
      <c r="O71" s="18"/>
    </row>
    <row r="72" spans="1:15">
      <c r="A72">
        <v>10</v>
      </c>
      <c r="B72" t="s">
        <v>30</v>
      </c>
      <c r="C72">
        <v>1</v>
      </c>
      <c r="D72">
        <v>1.37405</v>
      </c>
      <c r="E72" s="1">
        <v>0.01</v>
      </c>
      <c r="F72" s="1">
        <v>0.125</v>
      </c>
      <c r="G72" s="1">
        <v>100000</v>
      </c>
      <c r="H72" s="6">
        <v>6344.2891414141404</v>
      </c>
      <c r="I72" s="12">
        <f t="shared" si="5"/>
        <v>63442.891414141406</v>
      </c>
      <c r="J72" s="12">
        <f t="shared" si="6"/>
        <v>36557.108585858594</v>
      </c>
      <c r="K72" s="18">
        <f t="shared" si="7"/>
        <v>3.6402402604329483E-2</v>
      </c>
      <c r="L72" s="12">
        <f t="shared" si="8"/>
        <v>1.9280796712633233E-2</v>
      </c>
      <c r="M72" t="s">
        <v>36</v>
      </c>
      <c r="O72" s="18"/>
    </row>
    <row r="73" spans="1:15">
      <c r="A73">
        <v>10</v>
      </c>
      <c r="B73" t="s">
        <v>22</v>
      </c>
      <c r="C73">
        <v>1</v>
      </c>
      <c r="D73">
        <v>1.44682</v>
      </c>
      <c r="E73" s="1">
        <v>0.01</v>
      </c>
      <c r="F73" s="1">
        <v>0.125</v>
      </c>
      <c r="G73" s="1">
        <v>100000</v>
      </c>
      <c r="H73" s="6">
        <v>8187.7234848484804</v>
      </c>
      <c r="I73" s="12">
        <f t="shared" si="5"/>
        <v>81877.234848484804</v>
      </c>
      <c r="J73" s="12">
        <f t="shared" si="6"/>
        <v>18122.765151515196</v>
      </c>
      <c r="K73" s="18">
        <f t="shared" si="7"/>
        <v>1.5995935723667542E-2</v>
      </c>
      <c r="L73" s="12">
        <f t="shared" si="8"/>
        <v>7.6415356438096129E-3</v>
      </c>
      <c r="M73" t="s">
        <v>36</v>
      </c>
      <c r="O73" s="18"/>
    </row>
    <row r="74" spans="1:15">
      <c r="A74">
        <v>10</v>
      </c>
      <c r="B74" t="s">
        <v>23</v>
      </c>
      <c r="C74">
        <v>1</v>
      </c>
      <c r="D74">
        <v>1.31416</v>
      </c>
      <c r="E74" s="1">
        <v>0.01</v>
      </c>
      <c r="F74" s="1">
        <v>0.125</v>
      </c>
      <c r="G74" s="1">
        <v>100000</v>
      </c>
      <c r="H74" s="6">
        <v>7228.1275252525302</v>
      </c>
      <c r="I74" s="12">
        <f t="shared" si="5"/>
        <v>72281.275252525302</v>
      </c>
      <c r="J74" s="12">
        <f t="shared" si="6"/>
        <v>27718.724747474698</v>
      </c>
      <c r="K74" s="18">
        <f t="shared" si="7"/>
        <v>2.5968406175330236E-2</v>
      </c>
      <c r="L74" s="12">
        <f t="shared" si="8"/>
        <v>1.503657092513328E-2</v>
      </c>
      <c r="M74" t="s">
        <v>36</v>
      </c>
      <c r="O74" s="18"/>
    </row>
    <row r="75" spans="1:15">
      <c r="A75">
        <v>10</v>
      </c>
      <c r="B75" t="s">
        <v>31</v>
      </c>
      <c r="C75">
        <v>1</v>
      </c>
      <c r="D75">
        <v>1.31515</v>
      </c>
      <c r="E75" s="1">
        <v>0.01</v>
      </c>
      <c r="F75" s="1">
        <v>0.125</v>
      </c>
      <c r="G75" s="1">
        <v>100000</v>
      </c>
      <c r="H75" s="6">
        <v>6666.2588383838402</v>
      </c>
      <c r="I75" s="12">
        <f t="shared" si="5"/>
        <v>66662.588383838403</v>
      </c>
      <c r="J75" s="12">
        <f t="shared" si="6"/>
        <v>33337.411616161597</v>
      </c>
      <c r="K75" s="18">
        <f t="shared" si="7"/>
        <v>3.2442102737744685E-2</v>
      </c>
      <c r="L75" s="12">
        <f t="shared" si="8"/>
        <v>1.8756785706750535E-2</v>
      </c>
      <c r="M75" t="s">
        <v>36</v>
      </c>
      <c r="O75" s="18"/>
    </row>
    <row r="76" spans="1:15">
      <c r="A76">
        <v>10</v>
      </c>
      <c r="B76" t="s">
        <v>24</v>
      </c>
      <c r="C76">
        <v>1</v>
      </c>
      <c r="D76">
        <v>1.2990699999999999</v>
      </c>
      <c r="E76" s="1">
        <v>0.01</v>
      </c>
      <c r="F76" s="1">
        <v>0.125</v>
      </c>
      <c r="G76" s="1">
        <v>100000</v>
      </c>
      <c r="H76" s="6">
        <v>6773.5820707070698</v>
      </c>
      <c r="I76" s="12">
        <f t="shared" si="5"/>
        <v>67735.820707070699</v>
      </c>
      <c r="J76" s="12">
        <f t="shared" si="6"/>
        <v>32264.179292929301</v>
      </c>
      <c r="K76" s="18">
        <f t="shared" si="7"/>
        <v>3.1164402927094992E-2</v>
      </c>
      <c r="L76" s="12">
        <f t="shared" si="8"/>
        <v>1.8466887508330847E-2</v>
      </c>
      <c r="M76" t="s">
        <v>36</v>
      </c>
      <c r="O76" s="18"/>
    </row>
    <row r="77" spans="1:15">
      <c r="A77">
        <v>10</v>
      </c>
      <c r="B77" t="s">
        <v>25</v>
      </c>
      <c r="C77">
        <v>1</v>
      </c>
      <c r="D77">
        <v>1.23743</v>
      </c>
      <c r="E77" s="1">
        <v>0.01</v>
      </c>
      <c r="F77" s="1">
        <v>0.125</v>
      </c>
      <c r="G77" s="1">
        <v>100000</v>
      </c>
      <c r="H77" s="6">
        <v>10176.359848484801</v>
      </c>
      <c r="I77" s="12">
        <f t="shared" si="5"/>
        <v>101763.59848484801</v>
      </c>
      <c r="J77" s="12">
        <f t="shared" si="6"/>
        <v>-1763.5984848480148</v>
      </c>
      <c r="K77" s="18">
        <f t="shared" si="7"/>
        <v>-1.3985820358006842E-3</v>
      </c>
      <c r="L77" s="12">
        <f t="shared" si="8"/>
        <v>-9.1336983419582258E-4</v>
      </c>
      <c r="M77" t="s">
        <v>36</v>
      </c>
      <c r="O77" s="18"/>
    </row>
    <row r="78" spans="1:15">
      <c r="A78">
        <v>10</v>
      </c>
      <c r="B78" t="s">
        <v>26</v>
      </c>
      <c r="C78">
        <v>1</v>
      </c>
      <c r="D78">
        <v>1.1880999999999999</v>
      </c>
      <c r="E78" s="1">
        <v>0.01</v>
      </c>
      <c r="F78" s="1">
        <v>0.125</v>
      </c>
      <c r="G78" s="1">
        <v>100000</v>
      </c>
      <c r="H78" s="6">
        <v>9317.7739898989894</v>
      </c>
      <c r="I78" s="12">
        <f t="shared" si="5"/>
        <v>93177.739898989894</v>
      </c>
      <c r="J78" s="12">
        <f t="shared" si="6"/>
        <v>6822.2601010101062</v>
      </c>
      <c r="K78" s="18">
        <f t="shared" si="7"/>
        <v>5.6529068087538574E-3</v>
      </c>
      <c r="L78" s="12">
        <f t="shared" si="8"/>
        <v>4.0046616991233387E-3</v>
      </c>
      <c r="M78" t="s">
        <v>36</v>
      </c>
      <c r="O78" s="18"/>
    </row>
    <row r="79" spans="1:15">
      <c r="A79">
        <v>10</v>
      </c>
      <c r="B79" t="s">
        <v>27</v>
      </c>
      <c r="C79">
        <v>1</v>
      </c>
      <c r="D79">
        <v>1.14974</v>
      </c>
      <c r="E79" s="1">
        <v>0.01</v>
      </c>
      <c r="F79" s="1">
        <v>0.125</v>
      </c>
      <c r="G79" s="1">
        <v>100000</v>
      </c>
      <c r="H79" s="6">
        <v>9658.6830808080795</v>
      </c>
      <c r="I79" s="12">
        <f t="shared" si="5"/>
        <v>96586.830808080791</v>
      </c>
      <c r="J79" s="12">
        <f t="shared" si="6"/>
        <v>3413.169191919209</v>
      </c>
      <c r="K79" s="18">
        <f t="shared" si="7"/>
        <v>2.778222488119647E-3</v>
      </c>
      <c r="L79" s="12">
        <f t="shared" si="8"/>
        <v>2.1016855606888433E-3</v>
      </c>
      <c r="M79" t="s">
        <v>36</v>
      </c>
      <c r="O79" s="18"/>
    </row>
    <row r="80" spans="1:15">
      <c r="A80">
        <v>10</v>
      </c>
      <c r="B80" t="s">
        <v>32</v>
      </c>
      <c r="C80">
        <v>1</v>
      </c>
      <c r="D80">
        <v>0.92359999999999998</v>
      </c>
      <c r="E80" s="1">
        <v>0.01</v>
      </c>
      <c r="F80" s="1">
        <v>0.125</v>
      </c>
      <c r="G80" s="1">
        <v>100000</v>
      </c>
      <c r="H80" s="6">
        <v>9557.6729797979806</v>
      </c>
      <c r="I80" s="12">
        <f t="shared" si="5"/>
        <v>95576.729797979802</v>
      </c>
      <c r="J80" s="12">
        <f t="shared" si="6"/>
        <v>4423.2702020201978</v>
      </c>
      <c r="K80" s="18">
        <f t="shared" si="7"/>
        <v>3.6192646172244452E-3</v>
      </c>
      <c r="L80" s="12">
        <f t="shared" si="8"/>
        <v>4.2427993005419665E-3</v>
      </c>
      <c r="M80" t="s">
        <v>36</v>
      </c>
      <c r="O80" s="18"/>
    </row>
    <row r="81" spans="1:15">
      <c r="A81">
        <v>10</v>
      </c>
      <c r="B81" t="s">
        <v>28</v>
      </c>
      <c r="C81">
        <v>1</v>
      </c>
      <c r="D81">
        <v>1.3780999999999999</v>
      </c>
      <c r="E81" s="1">
        <v>0.01</v>
      </c>
      <c r="F81" s="1">
        <v>0.125</v>
      </c>
      <c r="G81" s="1">
        <v>100000</v>
      </c>
      <c r="H81" s="6">
        <v>7190.2487373737404</v>
      </c>
      <c r="I81" s="12">
        <f t="shared" si="5"/>
        <v>71902.4873737374</v>
      </c>
      <c r="J81" s="12">
        <f t="shared" si="6"/>
        <v>28097.5126262626</v>
      </c>
      <c r="K81" s="18">
        <f t="shared" si="7"/>
        <v>2.6388746156282873E-2</v>
      </c>
      <c r="L81" s="12">
        <f t="shared" si="8"/>
        <v>1.3894959653382097E-2</v>
      </c>
      <c r="M81" t="s">
        <v>36</v>
      </c>
      <c r="O81" s="18"/>
    </row>
    <row r="82" spans="1:15">
      <c r="A82">
        <v>10</v>
      </c>
      <c r="B82" t="s">
        <v>29</v>
      </c>
      <c r="C82">
        <v>1</v>
      </c>
      <c r="D82">
        <v>1.3076199999999998</v>
      </c>
      <c r="E82" s="1">
        <v>0.01</v>
      </c>
      <c r="F82" s="1">
        <v>0.125</v>
      </c>
      <c r="G82" s="1">
        <v>100000</v>
      </c>
      <c r="H82" s="6">
        <v>8162.4709595959603</v>
      </c>
      <c r="I82" s="12">
        <f t="shared" si="5"/>
        <v>81624.709595959604</v>
      </c>
      <c r="J82" s="12">
        <f t="shared" si="6"/>
        <v>18375.290404040396</v>
      </c>
      <c r="K82" s="18">
        <f t="shared" si="7"/>
        <v>1.6243052494468967E-2</v>
      </c>
      <c r="L82" s="12">
        <f t="shared" si="8"/>
        <v>9.4995829406304758E-3</v>
      </c>
      <c r="M82" t="s">
        <v>36</v>
      </c>
      <c r="O82" s="18"/>
    </row>
    <row r="83" spans="1:15">
      <c r="A83">
        <v>12</v>
      </c>
      <c r="B83" t="s">
        <v>2</v>
      </c>
      <c r="C83">
        <v>0</v>
      </c>
      <c r="D83">
        <v>1.3617000000000001</v>
      </c>
      <c r="E83" s="1">
        <v>0.01</v>
      </c>
      <c r="F83" s="1">
        <v>0.125</v>
      </c>
      <c r="G83" s="1">
        <v>100000</v>
      </c>
      <c r="H83" s="7">
        <v>6463.5046419098198</v>
      </c>
      <c r="I83" s="12">
        <f t="shared" si="5"/>
        <v>64635.046419098202</v>
      </c>
      <c r="J83" s="12">
        <f t="shared" si="6"/>
        <v>35364.953580901798</v>
      </c>
      <c r="K83" s="18">
        <f t="shared" si="7"/>
        <v>3.4913072646371952E-2</v>
      </c>
      <c r="L83" s="12">
        <f t="shared" si="8"/>
        <v>1.8828910763111599E-2</v>
      </c>
      <c r="M83" t="s">
        <v>36</v>
      </c>
      <c r="O83" s="18"/>
    </row>
    <row r="84" spans="1:15">
      <c r="A84">
        <v>12</v>
      </c>
      <c r="B84" t="s">
        <v>3</v>
      </c>
      <c r="C84">
        <v>0</v>
      </c>
      <c r="D84">
        <v>1.25319</v>
      </c>
      <c r="E84" s="1">
        <v>0.01</v>
      </c>
      <c r="F84" s="1">
        <v>0.125</v>
      </c>
      <c r="G84" s="1">
        <v>100000</v>
      </c>
      <c r="H84" s="7">
        <v>8791.0908488063706</v>
      </c>
      <c r="I84" s="12">
        <f t="shared" si="5"/>
        <v>87910.908488063709</v>
      </c>
      <c r="J84" s="12">
        <f t="shared" si="6"/>
        <v>12089.091511936291</v>
      </c>
      <c r="K84" s="18">
        <f t="shared" si="7"/>
        <v>1.0307703030499065E-2</v>
      </c>
      <c r="L84" s="12">
        <f t="shared" si="8"/>
        <v>6.5633876634838897E-3</v>
      </c>
      <c r="M84" t="s">
        <v>36</v>
      </c>
      <c r="O84" s="18"/>
    </row>
    <row r="85" spans="1:15">
      <c r="A85">
        <v>12</v>
      </c>
      <c r="B85" t="s">
        <v>4</v>
      </c>
      <c r="C85">
        <v>0</v>
      </c>
      <c r="D85">
        <v>1.3025100000000001</v>
      </c>
      <c r="E85" s="1">
        <v>0.01</v>
      </c>
      <c r="F85" s="1">
        <v>0.125</v>
      </c>
      <c r="G85" s="1">
        <v>100000</v>
      </c>
      <c r="H85" s="7">
        <v>9142.5497347480105</v>
      </c>
      <c r="I85" s="12">
        <f t="shared" si="5"/>
        <v>91425.497347480108</v>
      </c>
      <c r="J85" s="12">
        <f t="shared" si="6"/>
        <v>8574.5026525198919</v>
      </c>
      <c r="K85" s="18">
        <f t="shared" si="7"/>
        <v>7.1716625613504918E-3</v>
      </c>
      <c r="L85" s="12">
        <f t="shared" si="8"/>
        <v>4.2272478755210063E-3</v>
      </c>
      <c r="M85" t="s">
        <v>36</v>
      </c>
      <c r="O85" s="18"/>
    </row>
    <row r="86" spans="1:15">
      <c r="A86">
        <v>12</v>
      </c>
      <c r="B86" t="s">
        <v>5</v>
      </c>
      <c r="C86">
        <v>0</v>
      </c>
      <c r="D86">
        <v>1.3650100000000001</v>
      </c>
      <c r="E86" s="1">
        <v>0.01</v>
      </c>
      <c r="F86" s="1">
        <v>0.125</v>
      </c>
      <c r="G86" s="1">
        <v>100000</v>
      </c>
      <c r="H86" s="7">
        <v>6940.9582228116697</v>
      </c>
      <c r="I86" s="12">
        <f t="shared" si="5"/>
        <v>69409.582228116691</v>
      </c>
      <c r="J86" s="12">
        <f t="shared" si="6"/>
        <v>30590.417771883309</v>
      </c>
      <c r="K86" s="18">
        <f t="shared" si="7"/>
        <v>2.921162044441656E-2</v>
      </c>
      <c r="L86" s="12">
        <f t="shared" si="8"/>
        <v>1.5677758960957022E-2</v>
      </c>
      <c r="M86" t="s">
        <v>36</v>
      </c>
      <c r="O86" s="18"/>
    </row>
    <row r="87" spans="1:15">
      <c r="A87">
        <v>12</v>
      </c>
      <c r="B87" t="s">
        <v>6</v>
      </c>
      <c r="C87">
        <v>0</v>
      </c>
      <c r="D87">
        <v>1.3644400000000001</v>
      </c>
      <c r="E87" s="1">
        <v>0.01</v>
      </c>
      <c r="F87" s="1">
        <v>0.125</v>
      </c>
      <c r="G87" s="1">
        <v>100000</v>
      </c>
      <c r="H87" s="7">
        <v>8001.9661803713498</v>
      </c>
      <c r="I87" s="12">
        <f t="shared" si="5"/>
        <v>80019.661803713505</v>
      </c>
      <c r="J87" s="12">
        <f t="shared" si="6"/>
        <v>19980.338196286495</v>
      </c>
      <c r="K87" s="18">
        <f t="shared" si="7"/>
        <v>1.7831824717193242E-2</v>
      </c>
      <c r="L87" s="12">
        <f t="shared" si="8"/>
        <v>9.5782661604234733E-3</v>
      </c>
      <c r="M87" t="s">
        <v>36</v>
      </c>
      <c r="O87" s="18"/>
    </row>
    <row r="88" spans="1:15">
      <c r="A88">
        <v>12</v>
      </c>
      <c r="B88" t="s">
        <v>7</v>
      </c>
      <c r="C88">
        <v>0</v>
      </c>
      <c r="D88">
        <v>1.4279999999999999</v>
      </c>
      <c r="E88" s="1">
        <v>0.01</v>
      </c>
      <c r="F88" s="1">
        <v>0.125</v>
      </c>
      <c r="G88" s="1">
        <v>100000</v>
      </c>
      <c r="H88" s="7">
        <v>8021.8600795756001</v>
      </c>
      <c r="I88" s="12">
        <f t="shared" si="5"/>
        <v>80218.600795756007</v>
      </c>
      <c r="J88" s="12">
        <f t="shared" si="6"/>
        <v>19781.399204243993</v>
      </c>
      <c r="K88" s="18">
        <f t="shared" si="7"/>
        <v>1.7633181430848754E-2</v>
      </c>
      <c r="L88" s="12">
        <f t="shared" si="8"/>
        <v>8.6471752577740695E-3</v>
      </c>
      <c r="M88" t="s">
        <v>36</v>
      </c>
      <c r="O88" s="18"/>
    </row>
    <row r="89" spans="1:15">
      <c r="A89">
        <v>12</v>
      </c>
      <c r="B89" t="s">
        <v>8</v>
      </c>
      <c r="C89">
        <v>0</v>
      </c>
      <c r="D89">
        <v>1.2390699999999999</v>
      </c>
      <c r="E89" s="1">
        <v>0.01</v>
      </c>
      <c r="F89" s="1">
        <v>0.125</v>
      </c>
      <c r="G89" s="1">
        <v>100000</v>
      </c>
      <c r="H89" s="7">
        <v>8346.7937665782501</v>
      </c>
      <c r="I89" s="12">
        <f t="shared" si="5"/>
        <v>83467.937665782505</v>
      </c>
      <c r="J89" s="12">
        <f t="shared" si="6"/>
        <v>16532.062334217495</v>
      </c>
      <c r="K89" s="18">
        <f t="shared" si="7"/>
        <v>1.445660863368055E-2</v>
      </c>
      <c r="L89" s="12">
        <f t="shared" si="8"/>
        <v>9.4161797389285644E-3</v>
      </c>
      <c r="M89" t="s">
        <v>36</v>
      </c>
      <c r="O89" s="18"/>
    </row>
    <row r="90" spans="1:15">
      <c r="A90">
        <v>12</v>
      </c>
      <c r="B90" t="s">
        <v>9</v>
      </c>
      <c r="C90">
        <v>0</v>
      </c>
      <c r="D90">
        <v>1.27501</v>
      </c>
      <c r="E90" s="1">
        <v>0.01</v>
      </c>
      <c r="F90" s="1">
        <v>0.125</v>
      </c>
      <c r="G90" s="1">
        <v>100000</v>
      </c>
      <c r="H90" s="7">
        <v>7982.0722811671103</v>
      </c>
      <c r="I90" s="12">
        <f t="shared" si="5"/>
        <v>79820.722811671105</v>
      </c>
      <c r="J90" s="12">
        <f t="shared" si="6"/>
        <v>20179.277188328895</v>
      </c>
      <c r="K90" s="18">
        <f t="shared" si="7"/>
        <v>1.8030962471015516E-2</v>
      </c>
      <c r="L90" s="12">
        <f t="shared" si="8"/>
        <v>1.1091536877026374E-2</v>
      </c>
      <c r="M90" t="s">
        <v>36</v>
      </c>
      <c r="O90" s="18"/>
    </row>
    <row r="91" spans="1:15">
      <c r="A91">
        <v>12</v>
      </c>
      <c r="B91" t="s">
        <v>10</v>
      </c>
      <c r="C91">
        <v>0</v>
      </c>
      <c r="D91">
        <v>1.3244100000000001</v>
      </c>
      <c r="E91" s="1">
        <v>0.01</v>
      </c>
      <c r="F91" s="1">
        <v>0.125</v>
      </c>
      <c r="G91" s="1">
        <v>100000</v>
      </c>
      <c r="H91" s="7">
        <v>9175.7062334217499</v>
      </c>
      <c r="I91" s="12">
        <f t="shared" si="5"/>
        <v>91757.062334217495</v>
      </c>
      <c r="J91" s="12">
        <f t="shared" si="6"/>
        <v>8242.9376657825051</v>
      </c>
      <c r="K91" s="18">
        <f t="shared" si="7"/>
        <v>6.8820582676629794E-3</v>
      </c>
      <c r="L91" s="12">
        <f t="shared" si="8"/>
        <v>3.9234980654288924E-3</v>
      </c>
      <c r="M91" t="s">
        <v>36</v>
      </c>
      <c r="O91" s="18"/>
    </row>
    <row r="92" spans="1:15">
      <c r="A92">
        <v>12</v>
      </c>
      <c r="B92" t="s">
        <v>11</v>
      </c>
      <c r="C92">
        <v>0</v>
      </c>
      <c r="D92">
        <v>1.2892300000000001</v>
      </c>
      <c r="E92" s="1">
        <v>0.01</v>
      </c>
      <c r="F92" s="1">
        <v>0.125</v>
      </c>
      <c r="G92" s="1">
        <v>100000</v>
      </c>
      <c r="H92" s="7">
        <v>7796.3958885941602</v>
      </c>
      <c r="I92" s="12">
        <f t="shared" si="5"/>
        <v>77963.958885941596</v>
      </c>
      <c r="J92" s="12">
        <f t="shared" si="6"/>
        <v>22036.041114058404</v>
      </c>
      <c r="K92" s="18">
        <f t="shared" si="7"/>
        <v>1.9913882531883191E-2</v>
      </c>
      <c r="L92" s="12">
        <f t="shared" si="8"/>
        <v>1.1981057025540183E-2</v>
      </c>
      <c r="M92" t="s">
        <v>36</v>
      </c>
      <c r="O92" s="18"/>
    </row>
    <row r="93" spans="1:15">
      <c r="A93">
        <v>12</v>
      </c>
      <c r="B93" t="s">
        <v>12</v>
      </c>
      <c r="C93">
        <v>0</v>
      </c>
      <c r="D93">
        <v>1.4101700000000001</v>
      </c>
      <c r="E93" s="1">
        <v>0.01</v>
      </c>
      <c r="F93" s="1">
        <v>0.125</v>
      </c>
      <c r="G93" s="1">
        <v>100000</v>
      </c>
      <c r="H93" s="7">
        <v>8479.4197612732096</v>
      </c>
      <c r="I93" s="12">
        <f t="shared" si="5"/>
        <v>84794.197612732096</v>
      </c>
      <c r="J93" s="12">
        <f t="shared" si="6"/>
        <v>15205.802387267904</v>
      </c>
      <c r="K93" s="18">
        <f t="shared" si="7"/>
        <v>1.3195445592755822E-2</v>
      </c>
      <c r="L93" s="12">
        <f t="shared" si="8"/>
        <v>6.6356140473880863E-3</v>
      </c>
      <c r="M93" t="s">
        <v>36</v>
      </c>
      <c r="O93" s="18"/>
    </row>
    <row r="94" spans="1:15">
      <c r="A94">
        <v>12</v>
      </c>
      <c r="B94" t="s">
        <v>13</v>
      </c>
      <c r="C94">
        <v>0</v>
      </c>
      <c r="D94">
        <v>1.3401400000000001</v>
      </c>
      <c r="E94" s="1">
        <v>0.01</v>
      </c>
      <c r="F94" s="1">
        <v>0.125</v>
      </c>
      <c r="G94" s="1">
        <v>100000</v>
      </c>
      <c r="H94" s="7">
        <v>8486.05106100796</v>
      </c>
      <c r="I94" s="12">
        <f t="shared" si="5"/>
        <v>84860.510610079597</v>
      </c>
      <c r="J94" s="12">
        <f t="shared" si="6"/>
        <v>15139.489389920403</v>
      </c>
      <c r="K94" s="18">
        <f t="shared" si="7"/>
        <v>1.3132906331528841E-2</v>
      </c>
      <c r="L94" s="12">
        <f t="shared" si="8"/>
        <v>7.3124095411816444E-3</v>
      </c>
      <c r="M94" t="s">
        <v>36</v>
      </c>
      <c r="O94" s="18"/>
    </row>
    <row r="95" spans="1:15">
      <c r="A95">
        <v>12</v>
      </c>
      <c r="B95" t="s">
        <v>14</v>
      </c>
      <c r="C95">
        <v>0</v>
      </c>
      <c r="D95">
        <v>1.2738800000000001</v>
      </c>
      <c r="E95" s="1">
        <v>0.01</v>
      </c>
      <c r="F95" s="1">
        <v>0.125</v>
      </c>
      <c r="G95" s="1">
        <v>100000</v>
      </c>
      <c r="H95" s="7">
        <v>8479.4197612732096</v>
      </c>
      <c r="I95" s="12">
        <f t="shared" si="5"/>
        <v>84794.197612732096</v>
      </c>
      <c r="J95" s="12">
        <f t="shared" si="6"/>
        <v>15205.802387267904</v>
      </c>
      <c r="K95" s="18">
        <f t="shared" si="7"/>
        <v>1.3195445592755822E-2</v>
      </c>
      <c r="L95" s="12">
        <f t="shared" si="8"/>
        <v>8.1314317642793375E-3</v>
      </c>
      <c r="M95" t="s">
        <v>36</v>
      </c>
      <c r="O95" s="18"/>
    </row>
    <row r="96" spans="1:15">
      <c r="A96">
        <v>12</v>
      </c>
      <c r="B96" t="s">
        <v>15</v>
      </c>
      <c r="C96">
        <v>0</v>
      </c>
      <c r="D96">
        <v>1.3609899999999999</v>
      </c>
      <c r="E96" s="1">
        <v>0.01</v>
      </c>
      <c r="F96" s="1">
        <v>0.125</v>
      </c>
      <c r="G96" s="1">
        <v>100000</v>
      </c>
      <c r="H96" s="7">
        <v>6868.0139257294404</v>
      </c>
      <c r="I96" s="12">
        <f t="shared" si="5"/>
        <v>68680.139257294402</v>
      </c>
      <c r="J96" s="12">
        <f t="shared" si="6"/>
        <v>31319.860742705598</v>
      </c>
      <c r="K96" s="18">
        <f t="shared" si="7"/>
        <v>3.0056809786858821E-2</v>
      </c>
      <c r="L96" s="12">
        <f t="shared" si="8"/>
        <v>1.6226804899834055E-2</v>
      </c>
      <c r="M96" t="s">
        <v>36</v>
      </c>
      <c r="O96" s="18"/>
    </row>
    <row r="97" spans="1:19">
      <c r="A97">
        <v>12</v>
      </c>
      <c r="B97" t="s">
        <v>16</v>
      </c>
      <c r="C97">
        <v>0</v>
      </c>
      <c r="D97">
        <v>1.2552999999999999</v>
      </c>
      <c r="E97" s="1">
        <v>0.01</v>
      </c>
      <c r="F97" s="1">
        <v>0.125</v>
      </c>
      <c r="G97" s="1">
        <v>100000</v>
      </c>
      <c r="H97" s="7">
        <v>8671.7274535808992</v>
      </c>
      <c r="I97" s="12">
        <f t="shared" si="5"/>
        <v>86717.274535808989</v>
      </c>
      <c r="J97" s="12">
        <f t="shared" si="6"/>
        <v>13282.725464191011</v>
      </c>
      <c r="K97" s="18">
        <f t="shared" si="7"/>
        <v>1.14013661691097E-2</v>
      </c>
      <c r="L97" s="12">
        <f t="shared" si="8"/>
        <v>7.2353881815362103E-3</v>
      </c>
      <c r="M97" t="s">
        <v>36</v>
      </c>
      <c r="O97" s="18"/>
    </row>
    <row r="98" spans="1:19">
      <c r="A98">
        <v>12</v>
      </c>
      <c r="B98" t="s">
        <v>2</v>
      </c>
      <c r="C98">
        <v>1</v>
      </c>
      <c r="D98">
        <v>1.3976300000000001</v>
      </c>
      <c r="E98" s="1">
        <v>0.01</v>
      </c>
      <c r="F98" s="1">
        <v>0.125</v>
      </c>
      <c r="G98" s="1">
        <v>100000</v>
      </c>
      <c r="H98" s="7">
        <v>9533.7964190981402</v>
      </c>
      <c r="I98" s="12">
        <f t="shared" si="5"/>
        <v>95337.964190981409</v>
      </c>
      <c r="J98" s="12">
        <f t="shared" si="6"/>
        <v>4662.035809018591</v>
      </c>
      <c r="K98" s="18">
        <f t="shared" si="7"/>
        <v>3.8193671668977302E-3</v>
      </c>
      <c r="L98" s="12">
        <f t="shared" si="8"/>
        <v>1.9552711037653333E-3</v>
      </c>
      <c r="M98" t="s">
        <v>36</v>
      </c>
      <c r="O98" s="18"/>
    </row>
    <row r="99" spans="1:19">
      <c r="A99">
        <v>12</v>
      </c>
      <c r="B99" t="s">
        <v>3</v>
      </c>
      <c r="C99">
        <v>1</v>
      </c>
      <c r="D99">
        <v>1.3226199999999999</v>
      </c>
      <c r="E99" s="1">
        <v>0.01</v>
      </c>
      <c r="F99" s="1">
        <v>0.125</v>
      </c>
      <c r="G99" s="1">
        <v>100000</v>
      </c>
      <c r="H99" s="7">
        <v>9812.3110079575599</v>
      </c>
      <c r="I99" s="12">
        <f t="shared" si="5"/>
        <v>98123.110079575592</v>
      </c>
      <c r="J99" s="12">
        <f t="shared" si="6"/>
        <v>1876.889920424408</v>
      </c>
      <c r="K99" s="18">
        <f t="shared" si="7"/>
        <v>1.5157816325229482E-3</v>
      </c>
      <c r="L99" s="12">
        <f t="shared" si="8"/>
        <v>8.6649581399383057E-4</v>
      </c>
      <c r="M99" t="s">
        <v>36</v>
      </c>
      <c r="O99" s="18"/>
    </row>
    <row r="100" spans="1:19">
      <c r="A100">
        <v>12</v>
      </c>
      <c r="B100" t="s">
        <v>5</v>
      </c>
      <c r="C100">
        <v>1</v>
      </c>
      <c r="D100">
        <v>1.3520099999999999</v>
      </c>
      <c r="E100" s="1">
        <v>0.01</v>
      </c>
      <c r="F100" s="1">
        <v>0.125</v>
      </c>
      <c r="G100" s="1">
        <v>100000</v>
      </c>
      <c r="H100" s="7">
        <v>9673.0537135278501</v>
      </c>
      <c r="I100" s="12">
        <f t="shared" si="5"/>
        <v>96730.537135278501</v>
      </c>
      <c r="J100" s="12">
        <f t="shared" si="6"/>
        <v>3269.4628647214995</v>
      </c>
      <c r="K100" s="18">
        <f t="shared" si="7"/>
        <v>2.6592832700268478E-3</v>
      </c>
      <c r="L100" s="12">
        <f t="shared" si="8"/>
        <v>1.4548050291226346E-3</v>
      </c>
      <c r="M100" t="s">
        <v>36</v>
      </c>
      <c r="O100" s="18"/>
      <c r="P100" s="13"/>
      <c r="Q100" s="13"/>
      <c r="R100" s="13"/>
      <c r="S100" s="13"/>
    </row>
    <row r="101" spans="1:19">
      <c r="A101">
        <v>12</v>
      </c>
      <c r="B101" t="s">
        <v>6</v>
      </c>
      <c r="C101">
        <v>1</v>
      </c>
      <c r="D101">
        <v>1.24363</v>
      </c>
      <c r="E101" s="1">
        <v>0.01</v>
      </c>
      <c r="F101" s="1">
        <v>0.125</v>
      </c>
      <c r="G101" s="1">
        <v>100000</v>
      </c>
      <c r="H101" s="7">
        <v>9560.3216180371401</v>
      </c>
      <c r="I101" s="12">
        <f t="shared" si="5"/>
        <v>95603.216180371397</v>
      </c>
      <c r="J101" s="12">
        <f t="shared" si="6"/>
        <v>4396.7838196286029</v>
      </c>
      <c r="K101" s="18">
        <f t="shared" si="7"/>
        <v>3.5970979554018241E-3</v>
      </c>
      <c r="L101" s="12">
        <f t="shared" si="8"/>
        <v>2.325786710755728E-3</v>
      </c>
      <c r="M101" t="s">
        <v>36</v>
      </c>
      <c r="O101" s="18"/>
      <c r="P101" s="13"/>
      <c r="Q101" s="13"/>
      <c r="R101" s="13"/>
      <c r="S101" s="13"/>
    </row>
    <row r="102" spans="1:19">
      <c r="A102">
        <v>12</v>
      </c>
      <c r="B102" t="s">
        <v>7</v>
      </c>
      <c r="C102">
        <v>1</v>
      </c>
      <c r="D102">
        <v>1.49173</v>
      </c>
      <c r="E102" s="1">
        <v>0.01</v>
      </c>
      <c r="F102" s="1">
        <v>0.125</v>
      </c>
      <c r="G102" s="1">
        <v>100000</v>
      </c>
      <c r="H102" s="7">
        <v>9175.7062334217499</v>
      </c>
      <c r="I102" s="12">
        <f t="shared" si="5"/>
        <v>91757.062334217495</v>
      </c>
      <c r="J102" s="12">
        <f t="shared" si="6"/>
        <v>8242.9376657825051</v>
      </c>
      <c r="K102" s="18">
        <f t="shared" si="7"/>
        <v>6.8820582676629794E-3</v>
      </c>
      <c r="L102" s="12">
        <f t="shared" si="8"/>
        <v>3.0927007351690731E-3</v>
      </c>
      <c r="M102" t="s">
        <v>36</v>
      </c>
      <c r="O102" s="18"/>
      <c r="P102" s="13"/>
      <c r="Q102" s="13"/>
      <c r="R102" s="13"/>
      <c r="S102" s="13"/>
    </row>
    <row r="103" spans="1:19">
      <c r="A103">
        <v>12</v>
      </c>
      <c r="B103" t="s">
        <v>8</v>
      </c>
      <c r="C103">
        <v>1</v>
      </c>
      <c r="D103">
        <v>1.1670999999999998</v>
      </c>
      <c r="E103" s="1">
        <v>0.01</v>
      </c>
      <c r="F103" s="1">
        <v>0.125</v>
      </c>
      <c r="G103" s="1">
        <v>100000</v>
      </c>
      <c r="H103" s="7">
        <v>9175.7062334217499</v>
      </c>
      <c r="I103" s="12">
        <f t="shared" si="5"/>
        <v>91757.062334217495</v>
      </c>
      <c r="J103" s="12">
        <f t="shared" si="6"/>
        <v>8242.9376657825051</v>
      </c>
      <c r="K103" s="18">
        <f t="shared" si="7"/>
        <v>6.8820582676629794E-3</v>
      </c>
      <c r="L103" s="12">
        <f t="shared" si="8"/>
        <v>5.0524521270177043E-3</v>
      </c>
      <c r="M103" t="s">
        <v>36</v>
      </c>
      <c r="O103" s="18"/>
      <c r="P103" s="13"/>
      <c r="Q103" s="13"/>
      <c r="R103" s="13"/>
      <c r="S103" s="13"/>
    </row>
    <row r="104" spans="1:19">
      <c r="A104">
        <v>12</v>
      </c>
      <c r="B104" t="s">
        <v>10</v>
      </c>
      <c r="C104">
        <v>1</v>
      </c>
      <c r="D104">
        <v>1.32098</v>
      </c>
      <c r="E104" s="1">
        <v>0.01</v>
      </c>
      <c r="F104" s="1">
        <v>0.125</v>
      </c>
      <c r="G104" s="1">
        <v>100000</v>
      </c>
      <c r="H104" s="7">
        <v>10157.1385941645</v>
      </c>
      <c r="I104" s="12">
        <f t="shared" si="5"/>
        <v>101571.385941645</v>
      </c>
      <c r="J104" s="12">
        <f t="shared" si="6"/>
        <v>-1571.3859416449995</v>
      </c>
      <c r="K104" s="18">
        <f t="shared" si="7"/>
        <v>-1.2473340045790066E-3</v>
      </c>
      <c r="L104" s="12">
        <f t="shared" si="8"/>
        <v>-7.1480943704115604E-4</v>
      </c>
      <c r="M104" t="s">
        <v>36</v>
      </c>
      <c r="O104" s="18"/>
      <c r="P104" s="13"/>
      <c r="Q104" s="13"/>
      <c r="R104" s="13"/>
      <c r="S104" s="13"/>
    </row>
    <row r="105" spans="1:19">
      <c r="A105">
        <v>12</v>
      </c>
      <c r="B105" t="s">
        <v>11</v>
      </c>
      <c r="C105">
        <v>1</v>
      </c>
      <c r="D105">
        <v>1.1434300000000002</v>
      </c>
      <c r="E105" s="1">
        <v>0.01</v>
      </c>
      <c r="F105" s="1">
        <v>0.125</v>
      </c>
      <c r="G105" s="1">
        <v>100000</v>
      </c>
      <c r="H105" s="7">
        <v>8844.1412466843503</v>
      </c>
      <c r="I105" s="12">
        <f t="shared" si="5"/>
        <v>88441.412466843496</v>
      </c>
      <c r="J105" s="12">
        <f t="shared" si="6"/>
        <v>11558.587533156504</v>
      </c>
      <c r="K105" s="18">
        <f t="shared" si="7"/>
        <v>9.8263887377055565E-3</v>
      </c>
      <c r="L105" s="12">
        <f t="shared" si="8"/>
        <v>7.5157924070631474E-3</v>
      </c>
      <c r="M105" t="s">
        <v>36</v>
      </c>
      <c r="O105" s="18"/>
      <c r="P105" s="13"/>
      <c r="Q105" s="13"/>
      <c r="R105" s="13"/>
      <c r="S105" s="13"/>
    </row>
    <row r="106" spans="1:19">
      <c r="A106">
        <v>12</v>
      </c>
      <c r="B106" t="s">
        <v>12</v>
      </c>
      <c r="C106">
        <v>1</v>
      </c>
      <c r="D106">
        <v>1.3105599999999999</v>
      </c>
      <c r="E106" s="1">
        <v>0.01</v>
      </c>
      <c r="F106" s="1">
        <v>0.125</v>
      </c>
      <c r="G106" s="1">
        <v>100000</v>
      </c>
      <c r="H106" s="7">
        <v>9334.8574270557001</v>
      </c>
      <c r="I106" s="12">
        <f t="shared" si="5"/>
        <v>93348.574270557001</v>
      </c>
      <c r="J106" s="12">
        <f t="shared" si="6"/>
        <v>6651.425729442999</v>
      </c>
      <c r="K106" s="18">
        <f t="shared" si="7"/>
        <v>5.5063671249827428E-3</v>
      </c>
      <c r="L106" s="12">
        <f t="shared" si="8"/>
        <v>3.2059101498965047E-3</v>
      </c>
      <c r="M106" t="s">
        <v>36</v>
      </c>
      <c r="O106" s="18"/>
      <c r="P106" s="13"/>
      <c r="Q106" s="13"/>
      <c r="R106" s="13"/>
      <c r="S106" s="13"/>
    </row>
    <row r="107" spans="1:19">
      <c r="A107">
        <v>12</v>
      </c>
      <c r="B107" t="s">
        <v>13</v>
      </c>
      <c r="C107">
        <v>1</v>
      </c>
      <c r="D107">
        <v>1.45427</v>
      </c>
      <c r="E107" s="1">
        <v>0.01</v>
      </c>
      <c r="F107" s="1">
        <v>0.125</v>
      </c>
      <c r="G107" s="1">
        <v>100000</v>
      </c>
      <c r="H107" s="7">
        <v>9096.1306366047702</v>
      </c>
      <c r="I107" s="12">
        <f t="shared" si="5"/>
        <v>90961.306366047706</v>
      </c>
      <c r="J107" s="12">
        <f t="shared" si="6"/>
        <v>9038.6936339522945</v>
      </c>
      <c r="K107" s="18">
        <f t="shared" si="7"/>
        <v>7.5788779732103451E-3</v>
      </c>
      <c r="L107" s="12">
        <f t="shared" si="8"/>
        <v>3.5835611873080322E-3</v>
      </c>
      <c r="M107" t="s">
        <v>36</v>
      </c>
      <c r="O107" s="18"/>
      <c r="P107" s="13"/>
      <c r="Q107" s="13"/>
      <c r="R107" s="13"/>
      <c r="S107" s="13"/>
    </row>
    <row r="108" spans="1:19">
      <c r="A108">
        <v>12</v>
      </c>
      <c r="B108" t="s">
        <v>14</v>
      </c>
      <c r="C108">
        <v>1</v>
      </c>
      <c r="D108">
        <v>1.31595</v>
      </c>
      <c r="E108" s="1">
        <v>0.01</v>
      </c>
      <c r="F108" s="1">
        <v>0.125</v>
      </c>
      <c r="G108" s="1">
        <v>100000</v>
      </c>
      <c r="H108" s="7">
        <v>9699.5789124668408</v>
      </c>
      <c r="I108" s="12">
        <f t="shared" si="5"/>
        <v>96995.789124668401</v>
      </c>
      <c r="J108" s="12">
        <f t="shared" si="6"/>
        <v>3004.2108753315988</v>
      </c>
      <c r="K108" s="18">
        <f t="shared" si="7"/>
        <v>2.4402095610311777E-3</v>
      </c>
      <c r="L108" s="12">
        <f t="shared" si="8"/>
        <v>1.4091211959064473E-3</v>
      </c>
      <c r="M108" t="s">
        <v>36</v>
      </c>
      <c r="O108" s="18"/>
      <c r="P108" s="13"/>
      <c r="Q108" s="13"/>
      <c r="R108" s="13"/>
      <c r="S108" s="13"/>
    </row>
    <row r="109" spans="1:19">
      <c r="A109">
        <v>12</v>
      </c>
      <c r="B109" t="s">
        <v>18</v>
      </c>
      <c r="C109">
        <v>1</v>
      </c>
      <c r="D109">
        <v>1.35294</v>
      </c>
      <c r="E109" s="1">
        <v>0.01</v>
      </c>
      <c r="F109" s="1">
        <v>0.125</v>
      </c>
      <c r="G109" s="1">
        <v>100000</v>
      </c>
      <c r="H109" s="7">
        <v>8605.4144562334204</v>
      </c>
      <c r="I109" s="12">
        <f t="shared" si="5"/>
        <v>86054.144562334201</v>
      </c>
      <c r="J109" s="12">
        <f t="shared" si="6"/>
        <v>13945.855437665799</v>
      </c>
      <c r="K109" s="18">
        <f t="shared" si="7"/>
        <v>1.2015479992624175E-2</v>
      </c>
      <c r="L109" s="12">
        <f t="shared" si="8"/>
        <v>6.5642339451058417E-3</v>
      </c>
      <c r="M109" t="s">
        <v>36</v>
      </c>
      <c r="N109" s="13">
        <v>500</v>
      </c>
      <c r="O109" s="18"/>
      <c r="P109" s="13"/>
      <c r="Q109" s="13"/>
      <c r="R109" s="13"/>
      <c r="S109" s="13"/>
    </row>
    <row r="110" spans="1:19">
      <c r="A110">
        <v>12</v>
      </c>
      <c r="B110" t="s">
        <v>19</v>
      </c>
      <c r="C110">
        <v>1</v>
      </c>
      <c r="D110">
        <v>1.44554</v>
      </c>
      <c r="E110" s="1">
        <v>0.01</v>
      </c>
      <c r="F110" s="1">
        <v>0.125</v>
      </c>
      <c r="G110" s="1">
        <v>100000</v>
      </c>
      <c r="H110" s="7">
        <v>9474.11472148541</v>
      </c>
      <c r="I110" s="12">
        <f t="shared" si="5"/>
        <v>94741.147214854107</v>
      </c>
      <c r="J110" s="12">
        <f t="shared" si="6"/>
        <v>5258.852785145893</v>
      </c>
      <c r="K110" s="18">
        <f t="shared" si="7"/>
        <v>4.3217423583447575E-3</v>
      </c>
      <c r="L110" s="12">
        <f t="shared" si="8"/>
        <v>2.0682291049714118E-3</v>
      </c>
      <c r="M110" t="s">
        <v>36</v>
      </c>
      <c r="N110">
        <v>0</v>
      </c>
      <c r="O110" s="18"/>
    </row>
    <row r="111" spans="1:19">
      <c r="A111">
        <v>12</v>
      </c>
      <c r="B111" t="s">
        <v>20</v>
      </c>
      <c r="C111">
        <v>1</v>
      </c>
      <c r="D111">
        <v>1.2340899999999999</v>
      </c>
      <c r="E111" s="1">
        <v>0.01</v>
      </c>
      <c r="F111" s="1">
        <v>0.125</v>
      </c>
      <c r="G111" s="1">
        <v>100000</v>
      </c>
      <c r="H111" s="7">
        <v>9547.0590185676392</v>
      </c>
      <c r="I111" s="12">
        <f t="shared" si="5"/>
        <v>95470.590185676396</v>
      </c>
      <c r="J111" s="12">
        <f t="shared" si="6"/>
        <v>4529.4098143236042</v>
      </c>
      <c r="K111" s="18">
        <f t="shared" si="7"/>
        <v>3.7081553680458853E-3</v>
      </c>
      <c r="L111" s="12">
        <f t="shared" si="8"/>
        <v>2.434805398467551E-3</v>
      </c>
      <c r="M111" t="s">
        <v>36</v>
      </c>
      <c r="N111">
        <v>0</v>
      </c>
      <c r="O111" s="18"/>
    </row>
    <row r="112" spans="1:19">
      <c r="A112">
        <v>12</v>
      </c>
      <c r="B112" t="s">
        <v>21</v>
      </c>
      <c r="C112">
        <v>1</v>
      </c>
      <c r="D112">
        <v>1.3834500000000001</v>
      </c>
      <c r="E112" s="1">
        <v>0.01</v>
      </c>
      <c r="F112" s="1">
        <v>0.125</v>
      </c>
      <c r="G112" s="1">
        <v>100000</v>
      </c>
      <c r="H112" s="7">
        <v>7723.45159151194</v>
      </c>
      <c r="I112" s="12">
        <f t="shared" si="5"/>
        <v>77234.515915119395</v>
      </c>
      <c r="J112" s="12">
        <f t="shared" si="6"/>
        <v>22765.484084880605</v>
      </c>
      <c r="K112" s="18">
        <f t="shared" si="7"/>
        <v>2.066589852235937E-2</v>
      </c>
      <c r="L112" s="12">
        <f t="shared" si="8"/>
        <v>1.079760303914642E-2</v>
      </c>
      <c r="M112" t="s">
        <v>36</v>
      </c>
      <c r="N112">
        <v>0</v>
      </c>
      <c r="O112" s="18"/>
    </row>
    <row r="113" spans="1:15">
      <c r="A113">
        <v>12</v>
      </c>
      <c r="B113" t="s">
        <v>22</v>
      </c>
      <c r="C113">
        <v>1</v>
      </c>
      <c r="D113">
        <v>1.5063599999999999</v>
      </c>
      <c r="E113" s="1">
        <v>0.01</v>
      </c>
      <c r="F113" s="1">
        <v>0.125</v>
      </c>
      <c r="G113" s="1">
        <v>100000</v>
      </c>
      <c r="H113" s="7">
        <v>9812.3110079575599</v>
      </c>
      <c r="I113" s="12">
        <f t="shared" si="5"/>
        <v>98123.110079575592</v>
      </c>
      <c r="J113" s="12">
        <f t="shared" si="6"/>
        <v>1876.889920424408</v>
      </c>
      <c r="K113" s="18">
        <f t="shared" si="7"/>
        <v>1.5157816325229482E-3</v>
      </c>
      <c r="L113" s="12">
        <f t="shared" si="8"/>
        <v>6.6800404217861144E-4</v>
      </c>
      <c r="M113" t="s">
        <v>36</v>
      </c>
      <c r="N113">
        <v>0</v>
      </c>
      <c r="O113" s="18"/>
    </row>
    <row r="114" spans="1:15">
      <c r="A114">
        <v>12</v>
      </c>
      <c r="B114" t="s">
        <v>23</v>
      </c>
      <c r="C114">
        <v>1</v>
      </c>
      <c r="D114">
        <v>1.33647</v>
      </c>
      <c r="E114" s="1">
        <v>0.01</v>
      </c>
      <c r="F114" s="1">
        <v>0.125</v>
      </c>
      <c r="G114" s="1">
        <v>100000</v>
      </c>
      <c r="H114" s="7">
        <v>9162.4436339522508</v>
      </c>
      <c r="I114" s="12">
        <f t="shared" si="5"/>
        <v>91624.436339522508</v>
      </c>
      <c r="J114" s="12">
        <f t="shared" si="6"/>
        <v>8375.5636604774918</v>
      </c>
      <c r="K114" s="18">
        <f t="shared" si="7"/>
        <v>6.9977742095896703E-3</v>
      </c>
      <c r="L114" s="12">
        <f t="shared" si="8"/>
        <v>3.9177930943145207E-3</v>
      </c>
      <c r="M114" t="s">
        <v>36</v>
      </c>
      <c r="N114">
        <v>1000</v>
      </c>
      <c r="O114" s="18"/>
    </row>
    <row r="115" spans="1:15">
      <c r="A115">
        <v>12</v>
      </c>
      <c r="B115" t="s">
        <v>24</v>
      </c>
      <c r="C115">
        <v>1</v>
      </c>
      <c r="D115">
        <v>1.4902599999999999</v>
      </c>
      <c r="E115" s="1">
        <v>0.01</v>
      </c>
      <c r="F115" s="1">
        <v>0.125</v>
      </c>
      <c r="G115" s="1">
        <v>100000</v>
      </c>
      <c r="H115" s="7">
        <v>9096.1306366047702</v>
      </c>
      <c r="I115" s="12">
        <f t="shared" si="5"/>
        <v>90961.306366047706</v>
      </c>
      <c r="J115" s="12">
        <f t="shared" si="6"/>
        <v>9038.6936339522945</v>
      </c>
      <c r="K115" s="18">
        <f t="shared" si="7"/>
        <v>7.5788779732103451E-3</v>
      </c>
      <c r="L115" s="12">
        <f t="shared" si="8"/>
        <v>3.4125641582861896E-3</v>
      </c>
      <c r="M115" t="s">
        <v>36</v>
      </c>
      <c r="N115">
        <v>1000</v>
      </c>
      <c r="O115" s="18"/>
    </row>
    <row r="116" spans="1:15">
      <c r="A116">
        <v>12</v>
      </c>
      <c r="B116" t="s">
        <v>27</v>
      </c>
      <c r="C116">
        <v>1</v>
      </c>
      <c r="D116">
        <v>1.3605799999999999</v>
      </c>
      <c r="E116" s="1">
        <v>0.01</v>
      </c>
      <c r="F116" s="1">
        <v>0.125</v>
      </c>
      <c r="G116" s="1">
        <v>100000</v>
      </c>
      <c r="H116" s="7">
        <v>9394.5391246684394</v>
      </c>
      <c r="I116" s="12">
        <f t="shared" si="5"/>
        <v>93945.39124668439</v>
      </c>
      <c r="J116" s="12">
        <f t="shared" si="6"/>
        <v>6054.6087533156096</v>
      </c>
      <c r="K116" s="18">
        <f t="shared" si="7"/>
        <v>4.9965213372602053E-3</v>
      </c>
      <c r="L116" s="12">
        <f t="shared" si="8"/>
        <v>2.6991037646964286E-3</v>
      </c>
      <c r="M116" t="s">
        <v>36</v>
      </c>
      <c r="N116">
        <v>0</v>
      </c>
      <c r="O116" s="18"/>
    </row>
    <row r="117" spans="1:15">
      <c r="A117">
        <v>12</v>
      </c>
      <c r="B117" t="s">
        <v>32</v>
      </c>
      <c r="C117">
        <v>1</v>
      </c>
      <c r="D117">
        <v>1.2078499999999999</v>
      </c>
      <c r="E117" s="1">
        <v>0.01</v>
      </c>
      <c r="F117" s="1">
        <v>0.125</v>
      </c>
      <c r="G117" s="1">
        <v>100000</v>
      </c>
      <c r="H117" s="7">
        <v>8399.8441644562299</v>
      </c>
      <c r="I117" s="12">
        <f t="shared" si="5"/>
        <v>83998.441644562292</v>
      </c>
      <c r="J117" s="12">
        <f t="shared" si="6"/>
        <v>16001.558355437708</v>
      </c>
      <c r="K117" s="18">
        <f t="shared" si="7"/>
        <v>1.3949755133385146E-2</v>
      </c>
      <c r="L117" s="12">
        <f t="shared" si="8"/>
        <v>9.5618202888009662E-3</v>
      </c>
      <c r="M117" t="s">
        <v>36</v>
      </c>
      <c r="N117">
        <v>0</v>
      </c>
      <c r="O117" s="18"/>
    </row>
    <row r="118" spans="1:15">
      <c r="A118">
        <v>12</v>
      </c>
      <c r="B118" t="s">
        <v>28</v>
      </c>
      <c r="C118">
        <v>1</v>
      </c>
      <c r="D118">
        <v>1.35273</v>
      </c>
      <c r="E118" s="1">
        <v>0.01</v>
      </c>
      <c r="F118" s="1">
        <v>0.125</v>
      </c>
      <c r="G118" s="1">
        <v>100000</v>
      </c>
      <c r="H118" s="7">
        <v>9865.3614058355397</v>
      </c>
      <c r="I118" s="12">
        <f t="shared" si="5"/>
        <v>98653.614058355393</v>
      </c>
      <c r="J118" s="12">
        <f t="shared" si="6"/>
        <v>1346.3859416446066</v>
      </c>
      <c r="K118" s="18">
        <f t="shared" si="7"/>
        <v>1.084425522586285E-3</v>
      </c>
      <c r="L118" s="12">
        <f t="shared" si="8"/>
        <v>5.9262161422125187E-4</v>
      </c>
      <c r="M118" t="s">
        <v>36</v>
      </c>
      <c r="N118">
        <v>0</v>
      </c>
      <c r="O118" s="18"/>
    </row>
    <row r="119" spans="1:15">
      <c r="A119">
        <v>15</v>
      </c>
      <c r="B119" t="s">
        <v>2</v>
      </c>
      <c r="C119">
        <v>0</v>
      </c>
      <c r="D119">
        <v>1.53681</v>
      </c>
      <c r="E119" s="1">
        <v>0.01</v>
      </c>
      <c r="F119" s="1">
        <v>0.125</v>
      </c>
      <c r="G119" s="1">
        <v>100000</v>
      </c>
      <c r="H119" s="8">
        <v>6866.4028912633603</v>
      </c>
      <c r="I119" s="12">
        <f t="shared" si="5"/>
        <v>68664.028912633599</v>
      </c>
      <c r="J119" s="12">
        <f t="shared" si="6"/>
        <v>31335.971087366401</v>
      </c>
      <c r="K119" s="18">
        <f t="shared" si="7"/>
        <v>3.0075577639851036E-2</v>
      </c>
      <c r="L119" s="12">
        <f t="shared" si="8"/>
        <v>1.2734257328334199E-2</v>
      </c>
      <c r="M119" t="s">
        <v>36</v>
      </c>
      <c r="O119" s="18"/>
    </row>
    <row r="120" spans="1:15">
      <c r="A120">
        <v>15</v>
      </c>
      <c r="B120" t="s">
        <v>3</v>
      </c>
      <c r="C120">
        <v>0</v>
      </c>
      <c r="D120">
        <v>1.37961</v>
      </c>
      <c r="E120" s="1">
        <v>0.01</v>
      </c>
      <c r="F120" s="1">
        <v>0.125</v>
      </c>
      <c r="G120" s="1">
        <v>100000</v>
      </c>
      <c r="H120" s="8">
        <v>8638.8730358265202</v>
      </c>
      <c r="I120" s="12">
        <f t="shared" si="5"/>
        <v>86388.730358265195</v>
      </c>
      <c r="J120" s="12">
        <f t="shared" si="6"/>
        <v>13611.269641734805</v>
      </c>
      <c r="K120" s="18">
        <f t="shared" si="7"/>
        <v>1.1705036348302391E-2</v>
      </c>
      <c r="L120" s="12">
        <f t="shared" si="8"/>
        <v>6.1497873577145441E-3</v>
      </c>
      <c r="M120" t="s">
        <v>36</v>
      </c>
      <c r="O120" s="18"/>
    </row>
    <row r="121" spans="1:15">
      <c r="A121">
        <v>15</v>
      </c>
      <c r="B121" t="s">
        <v>4</v>
      </c>
      <c r="C121">
        <v>0</v>
      </c>
      <c r="D121">
        <v>1.4480299999999999</v>
      </c>
      <c r="E121" s="1">
        <v>0.01</v>
      </c>
      <c r="F121" s="1">
        <v>0.125</v>
      </c>
      <c r="G121" s="1">
        <v>100000</v>
      </c>
      <c r="H121" s="8">
        <v>8041.7642991828998</v>
      </c>
      <c r="I121" s="12">
        <f t="shared" si="5"/>
        <v>80417.642991828994</v>
      </c>
      <c r="J121" s="12">
        <f t="shared" si="6"/>
        <v>19582.357008171006</v>
      </c>
      <c r="K121" s="18">
        <f t="shared" si="7"/>
        <v>1.743492749438167E-2</v>
      </c>
      <c r="L121" s="12">
        <f t="shared" si="8"/>
        <v>8.3150530905104492E-3</v>
      </c>
      <c r="M121" t="s">
        <v>36</v>
      </c>
      <c r="O121" s="18"/>
    </row>
    <row r="122" spans="1:15">
      <c r="A122">
        <v>15</v>
      </c>
      <c r="B122" t="s">
        <v>5</v>
      </c>
      <c r="C122">
        <v>0</v>
      </c>
      <c r="D122">
        <v>1.32857</v>
      </c>
      <c r="E122" s="1">
        <v>0.01</v>
      </c>
      <c r="F122" s="1">
        <v>0.125</v>
      </c>
      <c r="G122" s="1">
        <v>100000</v>
      </c>
      <c r="H122" s="8">
        <v>8846.2897548711499</v>
      </c>
      <c r="I122" s="12">
        <f t="shared" si="5"/>
        <v>88462.897548711495</v>
      </c>
      <c r="J122" s="12">
        <f t="shared" si="6"/>
        <v>11537.102451288505</v>
      </c>
      <c r="K122" s="18">
        <f t="shared" si="7"/>
        <v>9.8069566892976905E-3</v>
      </c>
      <c r="L122" s="12">
        <f t="shared" si="8"/>
        <v>5.5560401341021633E-3</v>
      </c>
      <c r="M122" t="s">
        <v>36</v>
      </c>
      <c r="O122" s="18"/>
    </row>
    <row r="123" spans="1:15">
      <c r="A123">
        <v>15</v>
      </c>
      <c r="B123" t="s">
        <v>6</v>
      </c>
      <c r="C123">
        <v>0</v>
      </c>
      <c r="D123">
        <v>1.25281</v>
      </c>
      <c r="E123" s="1">
        <v>0.01</v>
      </c>
      <c r="F123" s="1">
        <v>0.125</v>
      </c>
      <c r="G123" s="1">
        <v>100000</v>
      </c>
      <c r="H123" s="8">
        <v>8343.4613450659999</v>
      </c>
      <c r="I123" s="12">
        <f t="shared" si="5"/>
        <v>83434.613450659992</v>
      </c>
      <c r="J123" s="12">
        <f t="shared" si="6"/>
        <v>16565.386549340008</v>
      </c>
      <c r="K123" s="18">
        <f t="shared" si="7"/>
        <v>1.4488554667188068E-2</v>
      </c>
      <c r="L123" s="12">
        <f t="shared" si="8"/>
        <v>9.2311251985794356E-3</v>
      </c>
      <c r="M123" t="s">
        <v>36</v>
      </c>
      <c r="O123" s="18"/>
    </row>
    <row r="124" spans="1:15">
      <c r="A124">
        <v>15</v>
      </c>
      <c r="B124" t="s">
        <v>7</v>
      </c>
      <c r="C124">
        <v>0</v>
      </c>
      <c r="D124">
        <v>1.3897999999999999</v>
      </c>
      <c r="E124" s="1">
        <v>0.01</v>
      </c>
      <c r="F124" s="1">
        <v>0.125</v>
      </c>
      <c r="G124" s="1">
        <v>100000</v>
      </c>
      <c r="H124" s="8">
        <v>8180.0421118793201</v>
      </c>
      <c r="I124" s="12">
        <f t="shared" si="5"/>
        <v>81800.421118793194</v>
      </c>
      <c r="J124" s="12">
        <f t="shared" si="6"/>
        <v>18199.578881206806</v>
      </c>
      <c r="K124" s="18">
        <f t="shared" si="7"/>
        <v>1.6071023539290855E-2</v>
      </c>
      <c r="L124" s="12">
        <f t="shared" si="8"/>
        <v>8.3202987902314968E-3</v>
      </c>
      <c r="M124" t="s">
        <v>36</v>
      </c>
      <c r="O124" s="18"/>
    </row>
    <row r="125" spans="1:15">
      <c r="A125">
        <v>15</v>
      </c>
      <c r="B125" t="s">
        <v>8</v>
      </c>
      <c r="C125">
        <v>0</v>
      </c>
      <c r="D125">
        <v>1.2739800000000001</v>
      </c>
      <c r="E125" s="1">
        <v>0.01</v>
      </c>
      <c r="F125" s="1">
        <v>0.125</v>
      </c>
      <c r="G125" s="1">
        <v>100000</v>
      </c>
      <c r="H125" s="8">
        <v>8469.1684475172806</v>
      </c>
      <c r="I125" s="12">
        <f t="shared" si="5"/>
        <v>84691.684475172806</v>
      </c>
      <c r="J125" s="12">
        <f t="shared" si="6"/>
        <v>15308.315524827194</v>
      </c>
      <c r="K125" s="18">
        <f t="shared" si="7"/>
        <v>1.329222122862362E-2</v>
      </c>
      <c r="L125" s="12">
        <f t="shared" si="8"/>
        <v>8.1897819797947819E-3</v>
      </c>
      <c r="M125" t="s">
        <v>36</v>
      </c>
      <c r="O125" s="18"/>
    </row>
    <row r="126" spans="1:15">
      <c r="A126">
        <v>15</v>
      </c>
      <c r="B126" t="s">
        <v>11</v>
      </c>
      <c r="C126">
        <v>0</v>
      </c>
      <c r="D126">
        <v>1.3969800000000001</v>
      </c>
      <c r="E126" s="1">
        <v>0.01</v>
      </c>
      <c r="F126" s="1">
        <v>0.125</v>
      </c>
      <c r="G126" s="1">
        <v>100000</v>
      </c>
      <c r="H126" s="8">
        <v>6099.5895663105002</v>
      </c>
      <c r="I126" s="12">
        <f t="shared" si="5"/>
        <v>60995.895663105002</v>
      </c>
      <c r="J126" s="12">
        <f t="shared" si="6"/>
        <v>39004.104336894998</v>
      </c>
      <c r="K126" s="18">
        <f t="shared" si="7"/>
        <v>3.9549088663188618E-2</v>
      </c>
      <c r="L126" s="12">
        <f t="shared" si="8"/>
        <v>2.0265443071865979E-2</v>
      </c>
      <c r="M126" t="s">
        <v>36</v>
      </c>
      <c r="O126" s="18"/>
    </row>
    <row r="127" spans="1:15">
      <c r="A127">
        <v>15</v>
      </c>
      <c r="B127" t="s">
        <v>12</v>
      </c>
      <c r="C127">
        <v>0</v>
      </c>
      <c r="D127">
        <v>1.46374</v>
      </c>
      <c r="E127" s="1">
        <v>0.01</v>
      </c>
      <c r="F127" s="1">
        <v>0.125</v>
      </c>
      <c r="G127" s="1">
        <v>100000</v>
      </c>
      <c r="H127" s="8">
        <v>5772.7510999371498</v>
      </c>
      <c r="I127" s="12">
        <f t="shared" si="5"/>
        <v>57727.510999371501</v>
      </c>
      <c r="J127" s="12">
        <f t="shared" si="6"/>
        <v>42272.489000628499</v>
      </c>
      <c r="K127" s="18">
        <f t="shared" si="7"/>
        <v>4.3954906588329665E-2</v>
      </c>
      <c r="L127" s="12">
        <f t="shared" si="8"/>
        <v>2.0515375919551142E-2</v>
      </c>
      <c r="M127" t="s">
        <v>36</v>
      </c>
      <c r="O127" s="18"/>
    </row>
    <row r="128" spans="1:15">
      <c r="A128">
        <v>15</v>
      </c>
      <c r="B128" t="s">
        <v>13</v>
      </c>
      <c r="C128">
        <v>0</v>
      </c>
      <c r="D128">
        <v>1.51014</v>
      </c>
      <c r="E128" s="1">
        <v>0.01</v>
      </c>
      <c r="F128" s="1">
        <v>0.125</v>
      </c>
      <c r="G128" s="1">
        <v>100000</v>
      </c>
      <c r="H128" s="8">
        <v>5106.5034569453201</v>
      </c>
      <c r="I128" s="12">
        <f t="shared" si="5"/>
        <v>51065.034569453201</v>
      </c>
      <c r="J128" s="12">
        <f t="shared" si="6"/>
        <v>48934.965430546799</v>
      </c>
      <c r="K128" s="18">
        <f t="shared" si="7"/>
        <v>5.3765614239091764E-2</v>
      </c>
      <c r="L128" s="12">
        <f t="shared" si="8"/>
        <v>2.3576003615049183E-2</v>
      </c>
      <c r="M128" t="s">
        <v>36</v>
      </c>
      <c r="O128" s="18"/>
    </row>
    <row r="129" spans="1:20">
      <c r="A129">
        <v>15</v>
      </c>
      <c r="B129" t="s">
        <v>15</v>
      </c>
      <c r="C129">
        <v>0</v>
      </c>
      <c r="D129">
        <v>1.41595</v>
      </c>
      <c r="E129" s="1">
        <v>0.01</v>
      </c>
      <c r="F129" s="1">
        <v>0.125</v>
      </c>
      <c r="G129" s="1">
        <v>100000</v>
      </c>
      <c r="H129" s="8">
        <v>7645.78692646134</v>
      </c>
      <c r="I129" s="12">
        <f t="shared" si="5"/>
        <v>76457.8692646134</v>
      </c>
      <c r="J129" s="12">
        <f t="shared" si="6"/>
        <v>23542.1307353866</v>
      </c>
      <c r="K129" s="18">
        <f t="shared" si="7"/>
        <v>2.1474426034354052E-2</v>
      </c>
      <c r="L129" s="12">
        <f t="shared" si="8"/>
        <v>1.07108941945735E-2</v>
      </c>
      <c r="M129" t="s">
        <v>36</v>
      </c>
      <c r="O129" s="18"/>
    </row>
    <row r="130" spans="1:20">
      <c r="A130">
        <v>15</v>
      </c>
      <c r="B130" t="s">
        <v>16</v>
      </c>
      <c r="C130">
        <v>0</v>
      </c>
      <c r="D130">
        <v>1.5378499999999999</v>
      </c>
      <c r="E130" s="1">
        <v>0.01</v>
      </c>
      <c r="F130" s="1">
        <v>0.125</v>
      </c>
      <c r="G130" s="1">
        <v>100000</v>
      </c>
      <c r="H130" s="8">
        <v>6658.9861722187297</v>
      </c>
      <c r="I130" s="12">
        <f t="shared" si="5"/>
        <v>66589.861722187299</v>
      </c>
      <c r="J130" s="12">
        <f t="shared" si="6"/>
        <v>33410.138277812701</v>
      </c>
      <c r="K130" s="18">
        <f t="shared" si="7"/>
        <v>3.2529427713835636E-2</v>
      </c>
      <c r="L130" s="12">
        <f t="shared" si="8"/>
        <v>1.3754615955464865E-2</v>
      </c>
      <c r="M130" t="s">
        <v>36</v>
      </c>
      <c r="O130" s="18"/>
    </row>
    <row r="131" spans="1:20">
      <c r="A131">
        <v>15</v>
      </c>
      <c r="B131" t="s">
        <v>2</v>
      </c>
      <c r="C131">
        <v>1</v>
      </c>
      <c r="D131">
        <v>1.3063099999999999</v>
      </c>
      <c r="E131" s="1">
        <v>0.01</v>
      </c>
      <c r="F131" s="1">
        <v>0.125</v>
      </c>
      <c r="G131" s="1">
        <v>100000</v>
      </c>
      <c r="H131" s="8">
        <v>9305.1206788183499</v>
      </c>
      <c r="I131" s="12">
        <f t="shared" ref="I131:I179" si="9">H131*10</f>
        <v>93051.206788183496</v>
      </c>
      <c r="J131" s="12">
        <f t="shared" ref="J131:J179" si="10">G131-I131</f>
        <v>6948.7932118165045</v>
      </c>
      <c r="K131" s="18">
        <f t="shared" ref="K131:K179" si="11">(LN(G131/I131))*(E131/F131)</f>
        <v>5.7616186991693375E-3</v>
      </c>
      <c r="L131" s="12">
        <f t="shared" ref="L131:L179" si="12">K131/(D131^2)</f>
        <v>3.3763853764412176E-3</v>
      </c>
      <c r="M131" t="s">
        <v>36</v>
      </c>
      <c r="N131" s="14">
        <v>3000</v>
      </c>
      <c r="O131" s="18"/>
      <c r="P131" s="14"/>
      <c r="Q131" s="14"/>
      <c r="R131" s="14"/>
      <c r="S131" s="14"/>
      <c r="T131" s="14"/>
    </row>
    <row r="132" spans="1:20">
      <c r="A132">
        <v>15</v>
      </c>
      <c r="B132" t="s">
        <v>3</v>
      </c>
      <c r="C132">
        <v>1</v>
      </c>
      <c r="D132">
        <v>1.52803</v>
      </c>
      <c r="E132" s="1">
        <v>0.01</v>
      </c>
      <c r="F132" s="1">
        <v>0.125</v>
      </c>
      <c r="G132" s="1">
        <v>100000</v>
      </c>
      <c r="H132" s="8">
        <v>8896.5725958516705</v>
      </c>
      <c r="I132" s="12">
        <f t="shared" si="9"/>
        <v>88965.725958516705</v>
      </c>
      <c r="J132" s="12">
        <f t="shared" si="10"/>
        <v>11034.274041483295</v>
      </c>
      <c r="K132" s="18">
        <f t="shared" si="11"/>
        <v>9.3535193613049211E-3</v>
      </c>
      <c r="L132" s="12">
        <f t="shared" si="12"/>
        <v>4.0060031623180541E-3</v>
      </c>
      <c r="M132" t="s">
        <v>36</v>
      </c>
      <c r="N132" s="14">
        <v>0</v>
      </c>
      <c r="O132" s="18"/>
      <c r="P132" s="14"/>
      <c r="Q132" s="14"/>
      <c r="R132" s="14"/>
      <c r="S132" s="14"/>
      <c r="T132" s="14"/>
    </row>
    <row r="133" spans="1:20">
      <c r="A133">
        <v>15</v>
      </c>
      <c r="B133" t="s">
        <v>4</v>
      </c>
      <c r="C133">
        <v>1</v>
      </c>
      <c r="D133">
        <v>1.5834900000000001</v>
      </c>
      <c r="E133" s="1">
        <v>0.01</v>
      </c>
      <c r="F133" s="1">
        <v>0.125</v>
      </c>
      <c r="G133" s="1">
        <v>100000</v>
      </c>
      <c r="H133" s="8">
        <v>9047.4211187932106</v>
      </c>
      <c r="I133" s="12">
        <f t="shared" si="9"/>
        <v>90474.211187932102</v>
      </c>
      <c r="J133" s="12">
        <f t="shared" si="10"/>
        <v>9525.7888120678981</v>
      </c>
      <c r="K133" s="18">
        <f t="shared" si="11"/>
        <v>8.0084268112145286E-3</v>
      </c>
      <c r="L133" s="12">
        <f t="shared" si="12"/>
        <v>3.1938650410192936E-3</v>
      </c>
      <c r="M133" t="s">
        <v>36</v>
      </c>
      <c r="N133" s="14">
        <v>2000</v>
      </c>
      <c r="O133" s="18"/>
      <c r="P133" s="14"/>
      <c r="Q133" s="14"/>
      <c r="R133" s="14"/>
      <c r="S133" s="14"/>
      <c r="T133" s="14"/>
    </row>
    <row r="134" spans="1:20">
      <c r="A134">
        <v>15</v>
      </c>
      <c r="B134" t="s">
        <v>5</v>
      </c>
      <c r="C134">
        <v>1</v>
      </c>
      <c r="D134">
        <v>1.5656300000000001</v>
      </c>
      <c r="E134" s="1">
        <v>0.01</v>
      </c>
      <c r="F134" s="1">
        <v>0.125</v>
      </c>
      <c r="G134" s="1">
        <v>100000</v>
      </c>
      <c r="H134" s="8">
        <v>8971.9968573224396</v>
      </c>
      <c r="I134" s="12">
        <f t="shared" si="9"/>
        <v>89719.968573224396</v>
      </c>
      <c r="J134" s="12">
        <f t="shared" si="10"/>
        <v>10280.031426775604</v>
      </c>
      <c r="K134" s="18">
        <f t="shared" si="11"/>
        <v>8.6781461289830979E-3</v>
      </c>
      <c r="L134" s="12">
        <f t="shared" si="12"/>
        <v>3.5403703079952991E-3</v>
      </c>
      <c r="M134" t="s">
        <v>36</v>
      </c>
      <c r="N134" s="14">
        <v>6000</v>
      </c>
      <c r="O134" s="18"/>
      <c r="P134" s="14"/>
      <c r="Q134" s="14"/>
      <c r="R134" s="14"/>
      <c r="S134" s="14"/>
      <c r="T134" s="14"/>
    </row>
    <row r="135" spans="1:20">
      <c r="A135">
        <v>15</v>
      </c>
      <c r="B135" t="s">
        <v>6</v>
      </c>
      <c r="C135">
        <v>1</v>
      </c>
      <c r="D135">
        <v>1.52935</v>
      </c>
      <c r="E135" s="1">
        <v>0.01</v>
      </c>
      <c r="F135" s="1">
        <v>0.125</v>
      </c>
      <c r="G135" s="1">
        <v>100000</v>
      </c>
      <c r="H135" s="8">
        <v>8563.4487743557493</v>
      </c>
      <c r="I135" s="12">
        <f t="shared" si="9"/>
        <v>85634.487743557489</v>
      </c>
      <c r="J135" s="12">
        <f t="shared" si="10"/>
        <v>14365.512256442511</v>
      </c>
      <c r="K135" s="18">
        <f t="shared" si="11"/>
        <v>1.2406567182402581E-2</v>
      </c>
      <c r="L135" s="12">
        <f t="shared" si="12"/>
        <v>5.3044194248029856E-3</v>
      </c>
      <c r="M135" t="s">
        <v>36</v>
      </c>
      <c r="N135" s="14">
        <v>4000</v>
      </c>
      <c r="O135" s="18"/>
      <c r="P135" s="14"/>
      <c r="Q135" s="14"/>
      <c r="R135" s="14"/>
      <c r="S135" s="14"/>
      <c r="T135" s="14"/>
    </row>
    <row r="136" spans="1:20">
      <c r="A136">
        <v>15</v>
      </c>
      <c r="B136" t="s">
        <v>7</v>
      </c>
      <c r="C136">
        <v>1</v>
      </c>
      <c r="D136">
        <v>1.54447</v>
      </c>
      <c r="E136" s="1">
        <v>0.01</v>
      </c>
      <c r="F136" s="1">
        <v>0.125</v>
      </c>
      <c r="G136" s="1">
        <v>100000</v>
      </c>
      <c r="H136" s="8">
        <v>8519.4512884977994</v>
      </c>
      <c r="I136" s="12">
        <f t="shared" si="9"/>
        <v>85194.512884978001</v>
      </c>
      <c r="J136" s="12">
        <f t="shared" si="10"/>
        <v>14805.487115021999</v>
      </c>
      <c r="K136" s="18">
        <f t="shared" si="11"/>
        <v>1.2818652558819371E-2</v>
      </c>
      <c r="L136" s="12">
        <f t="shared" si="12"/>
        <v>5.3738238018254999E-3</v>
      </c>
      <c r="M136" t="s">
        <v>36</v>
      </c>
      <c r="N136" s="14">
        <v>0</v>
      </c>
      <c r="O136" s="18"/>
      <c r="P136" s="14"/>
      <c r="Q136" s="14"/>
      <c r="R136" s="14"/>
      <c r="S136" s="14"/>
      <c r="T136" s="14"/>
    </row>
    <row r="137" spans="1:20">
      <c r="A137">
        <v>15</v>
      </c>
      <c r="B137" t="s">
        <v>8</v>
      </c>
      <c r="C137">
        <v>1</v>
      </c>
      <c r="D137">
        <v>1.3561400000000001</v>
      </c>
      <c r="E137" s="1">
        <v>0.01</v>
      </c>
      <c r="F137" s="1">
        <v>0.125</v>
      </c>
      <c r="G137" s="1">
        <v>100000</v>
      </c>
      <c r="H137" s="8">
        <v>9481.1106222501603</v>
      </c>
      <c r="I137" s="12">
        <f t="shared" si="9"/>
        <v>94811.106222501607</v>
      </c>
      <c r="J137" s="12">
        <f t="shared" si="10"/>
        <v>5188.8937774983933</v>
      </c>
      <c r="K137" s="18">
        <f t="shared" si="11"/>
        <v>4.2626903474672299E-3</v>
      </c>
      <c r="L137" s="12">
        <f t="shared" si="12"/>
        <v>2.3177934636707991E-3</v>
      </c>
      <c r="M137" t="s">
        <v>36</v>
      </c>
      <c r="N137" s="14">
        <v>0</v>
      </c>
      <c r="O137" s="18"/>
      <c r="P137" s="14"/>
      <c r="Q137" s="14"/>
      <c r="R137" s="14"/>
      <c r="S137" s="14"/>
      <c r="T137" s="14"/>
    </row>
    <row r="138" spans="1:20">
      <c r="A138">
        <v>15</v>
      </c>
      <c r="B138" t="s">
        <v>9</v>
      </c>
      <c r="C138">
        <v>1</v>
      </c>
      <c r="D138">
        <v>1.61894</v>
      </c>
      <c r="E138" s="1">
        <v>0.01</v>
      </c>
      <c r="F138" s="1">
        <v>0.125</v>
      </c>
      <c r="G138" s="1">
        <v>100000</v>
      </c>
      <c r="H138" s="8">
        <v>8827.4336895034594</v>
      </c>
      <c r="I138" s="12">
        <f t="shared" si="9"/>
        <v>88274.33689503459</v>
      </c>
      <c r="J138" s="12">
        <f t="shared" si="10"/>
        <v>11725.66310496541</v>
      </c>
      <c r="K138" s="18">
        <f t="shared" si="11"/>
        <v>9.9776604808919003E-3</v>
      </c>
      <c r="L138" s="12">
        <f t="shared" si="12"/>
        <v>3.8068627087287834E-3</v>
      </c>
      <c r="M138" t="s">
        <v>36</v>
      </c>
      <c r="N138" s="14">
        <v>5000</v>
      </c>
      <c r="O138" s="18"/>
      <c r="P138" s="14"/>
      <c r="Q138" s="14"/>
      <c r="R138" s="14"/>
      <c r="S138" s="14"/>
      <c r="T138" s="14"/>
    </row>
    <row r="139" spans="1:20">
      <c r="A139">
        <v>15</v>
      </c>
      <c r="B139" t="s">
        <v>11</v>
      </c>
      <c r="C139">
        <v>1</v>
      </c>
      <c r="D139">
        <v>1.5990499999999999</v>
      </c>
      <c r="E139" s="1">
        <v>0.01</v>
      </c>
      <c r="F139" s="1">
        <v>0.125</v>
      </c>
      <c r="G139" s="1">
        <v>100000</v>
      </c>
      <c r="H139" s="8">
        <v>9449.6838466373301</v>
      </c>
      <c r="I139" s="12">
        <f t="shared" si="9"/>
        <v>94496.838466373301</v>
      </c>
      <c r="J139" s="12">
        <f t="shared" si="10"/>
        <v>5503.1615336266987</v>
      </c>
      <c r="K139" s="18">
        <f t="shared" si="11"/>
        <v>4.5283045944264893E-3</v>
      </c>
      <c r="L139" s="12">
        <f t="shared" si="12"/>
        <v>1.7709713863825847E-3</v>
      </c>
      <c r="M139" t="s">
        <v>36</v>
      </c>
      <c r="N139" s="14">
        <v>0</v>
      </c>
      <c r="O139" s="18"/>
      <c r="P139" s="14"/>
      <c r="Q139" s="14"/>
      <c r="R139" s="14"/>
      <c r="S139" s="14"/>
      <c r="T139" s="14"/>
    </row>
    <row r="140" spans="1:20">
      <c r="A140">
        <v>15</v>
      </c>
      <c r="B140" t="s">
        <v>12</v>
      </c>
      <c r="C140">
        <v>1</v>
      </c>
      <c r="D140">
        <v>1.5076800000000001</v>
      </c>
      <c r="E140" s="1">
        <v>0.01</v>
      </c>
      <c r="F140" s="1">
        <v>0.125</v>
      </c>
      <c r="G140" s="1">
        <v>100000</v>
      </c>
      <c r="H140" s="8">
        <v>9198.2696417347597</v>
      </c>
      <c r="I140" s="12">
        <f t="shared" si="9"/>
        <v>91982.696417347601</v>
      </c>
      <c r="J140" s="12">
        <f t="shared" si="10"/>
        <v>8017.3035826523992</v>
      </c>
      <c r="K140" s="18">
        <f t="shared" si="11"/>
        <v>6.6855767239121823E-3</v>
      </c>
      <c r="L140" s="12">
        <f t="shared" si="12"/>
        <v>2.9411727230872131E-3</v>
      </c>
      <c r="M140" t="s">
        <v>36</v>
      </c>
      <c r="N140" s="14">
        <v>500</v>
      </c>
      <c r="O140" s="18"/>
      <c r="P140" s="14"/>
      <c r="Q140" s="14"/>
      <c r="R140" s="14"/>
      <c r="S140" s="14"/>
      <c r="T140" s="14"/>
    </row>
    <row r="141" spans="1:20">
      <c r="A141">
        <v>15</v>
      </c>
      <c r="B141" t="s">
        <v>13</v>
      </c>
      <c r="C141">
        <v>1</v>
      </c>
      <c r="D141">
        <v>1.4211400000000001</v>
      </c>
      <c r="E141" s="1">
        <v>0.01</v>
      </c>
      <c r="F141" s="1">
        <v>0.125</v>
      </c>
      <c r="G141" s="1">
        <v>100000</v>
      </c>
      <c r="H141" s="8">
        <v>5489.9101194217501</v>
      </c>
      <c r="I141" s="12">
        <f t="shared" si="9"/>
        <v>54899.101194217503</v>
      </c>
      <c r="J141" s="12">
        <f t="shared" si="10"/>
        <v>45100.898805782497</v>
      </c>
      <c r="K141" s="18">
        <f t="shared" si="11"/>
        <v>4.7973856743732099E-2</v>
      </c>
      <c r="L141" s="12">
        <f t="shared" si="12"/>
        <v>2.375368030058916E-2</v>
      </c>
      <c r="M141" t="s">
        <v>36</v>
      </c>
      <c r="N141" s="14">
        <v>30000</v>
      </c>
      <c r="O141" s="18"/>
      <c r="P141" s="14"/>
      <c r="Q141" s="14"/>
      <c r="R141" s="14"/>
      <c r="S141" s="14"/>
      <c r="T141" s="14"/>
    </row>
    <row r="142" spans="1:20">
      <c r="A142">
        <v>15</v>
      </c>
      <c r="B142" t="s">
        <v>14</v>
      </c>
      <c r="C142">
        <v>1</v>
      </c>
      <c r="D142">
        <v>1.41649</v>
      </c>
      <c r="E142" s="1">
        <v>0.01</v>
      </c>
      <c r="F142" s="1">
        <v>0.125</v>
      </c>
      <c r="G142" s="1">
        <v>100000</v>
      </c>
      <c r="H142" s="8">
        <v>9047.4211187932106</v>
      </c>
      <c r="I142" s="12">
        <f t="shared" si="9"/>
        <v>90474.211187932102</v>
      </c>
      <c r="J142" s="12">
        <f t="shared" si="10"/>
        <v>9525.7888120678981</v>
      </c>
      <c r="K142" s="18">
        <f t="shared" si="11"/>
        <v>8.0084268112145286E-3</v>
      </c>
      <c r="L142" s="12">
        <f t="shared" si="12"/>
        <v>3.9913534243286464E-3</v>
      </c>
      <c r="M142" t="s">
        <v>36</v>
      </c>
      <c r="N142" s="14">
        <v>500</v>
      </c>
      <c r="O142" s="18"/>
      <c r="P142" s="14"/>
      <c r="Q142" s="14"/>
      <c r="R142" s="14"/>
      <c r="S142" s="14"/>
      <c r="T142" s="14"/>
    </row>
    <row r="143" spans="1:20">
      <c r="A143">
        <v>15</v>
      </c>
      <c r="B143" t="s">
        <v>17</v>
      </c>
      <c r="C143">
        <v>1</v>
      </c>
      <c r="D143">
        <v>1.5077499999999999</v>
      </c>
      <c r="E143" s="1">
        <v>0.01</v>
      </c>
      <c r="F143" s="1">
        <v>0.125</v>
      </c>
      <c r="G143" s="1">
        <v>100000</v>
      </c>
      <c r="H143" s="8">
        <v>9279.9792583280905</v>
      </c>
      <c r="I143" s="12">
        <f t="shared" si="9"/>
        <v>92799.792583280912</v>
      </c>
      <c r="J143" s="12">
        <f t="shared" si="10"/>
        <v>7200.2074167190876</v>
      </c>
      <c r="K143" s="18">
        <f t="shared" si="11"/>
        <v>5.9780625033911969E-3</v>
      </c>
      <c r="L143" s="12">
        <f t="shared" si="12"/>
        <v>2.6296731809725129E-3</v>
      </c>
      <c r="M143" t="s">
        <v>36</v>
      </c>
      <c r="N143" s="14">
        <v>0</v>
      </c>
      <c r="O143" s="18"/>
      <c r="P143" s="14"/>
      <c r="Q143" s="14"/>
      <c r="R143" s="14"/>
      <c r="S143" s="14"/>
      <c r="T143" s="14"/>
    </row>
    <row r="144" spans="1:20">
      <c r="A144">
        <v>15</v>
      </c>
      <c r="B144" t="s">
        <v>16</v>
      </c>
      <c r="C144">
        <v>1</v>
      </c>
      <c r="D144">
        <v>1.5386300000000002</v>
      </c>
      <c r="E144" s="1">
        <v>0.01</v>
      </c>
      <c r="F144" s="1">
        <v>0.125</v>
      </c>
      <c r="G144" s="1">
        <v>100000</v>
      </c>
      <c r="H144" s="8">
        <v>9462.2545568824607</v>
      </c>
      <c r="I144" s="12">
        <f t="shared" si="9"/>
        <v>94622.5455688246</v>
      </c>
      <c r="J144" s="12">
        <f t="shared" si="10"/>
        <v>5377.4544311753998</v>
      </c>
      <c r="K144" s="18">
        <f t="shared" si="11"/>
        <v>4.4219530458691567E-3</v>
      </c>
      <c r="L144" s="12">
        <f t="shared" si="12"/>
        <v>1.8678660768127152E-3</v>
      </c>
      <c r="M144" t="s">
        <v>36</v>
      </c>
      <c r="N144" s="14">
        <v>2500</v>
      </c>
      <c r="O144" s="18"/>
      <c r="P144" s="14"/>
      <c r="Q144" s="14"/>
      <c r="R144" s="14"/>
      <c r="S144" s="14"/>
      <c r="T144" s="14"/>
    </row>
    <row r="145" spans="1:20">
      <c r="A145">
        <v>15</v>
      </c>
      <c r="B145" t="s">
        <v>27</v>
      </c>
      <c r="C145">
        <v>1</v>
      </c>
      <c r="D145">
        <v>1.46044</v>
      </c>
      <c r="E145" s="1">
        <v>0.01</v>
      </c>
      <c r="F145" s="1">
        <v>0.125</v>
      </c>
      <c r="G145" s="1">
        <v>100000</v>
      </c>
      <c r="H145" s="8">
        <v>8739.4387177875506</v>
      </c>
      <c r="I145" s="12">
        <f t="shared" si="9"/>
        <v>87394.387177875498</v>
      </c>
      <c r="J145" s="12">
        <f t="shared" si="10"/>
        <v>12605.612822124502</v>
      </c>
      <c r="K145" s="18">
        <f t="shared" si="11"/>
        <v>1.0779130025725144E-2</v>
      </c>
      <c r="L145" s="12">
        <f t="shared" si="12"/>
        <v>5.0537792980256003E-3</v>
      </c>
      <c r="M145" t="s">
        <v>36</v>
      </c>
      <c r="N145" s="14">
        <v>4000</v>
      </c>
      <c r="O145" s="18"/>
      <c r="P145" s="14"/>
      <c r="Q145" s="14"/>
      <c r="R145" s="14"/>
      <c r="S145" s="14"/>
      <c r="T145" s="14"/>
    </row>
    <row r="146" spans="1:20">
      <c r="A146">
        <v>15</v>
      </c>
      <c r="B146" t="s">
        <v>32</v>
      </c>
      <c r="C146">
        <v>1</v>
      </c>
      <c r="D146">
        <v>1.5604899999999999</v>
      </c>
      <c r="E146" s="1">
        <v>0.01</v>
      </c>
      <c r="F146" s="1">
        <v>0.125</v>
      </c>
      <c r="G146" s="1">
        <v>100000</v>
      </c>
      <c r="H146" s="8">
        <v>9097.7039597737294</v>
      </c>
      <c r="I146" s="12">
        <f t="shared" si="9"/>
        <v>90977.039597737297</v>
      </c>
      <c r="J146" s="12">
        <f t="shared" si="10"/>
        <v>9022.9604022627027</v>
      </c>
      <c r="K146" s="18">
        <f t="shared" si="11"/>
        <v>7.5650418736059712E-3</v>
      </c>
      <c r="L146" s="12">
        <f t="shared" si="12"/>
        <v>3.106628744937192E-3</v>
      </c>
      <c r="M146" t="s">
        <v>36</v>
      </c>
      <c r="N146" s="14">
        <v>500</v>
      </c>
      <c r="O146" s="18"/>
      <c r="P146" s="14"/>
      <c r="Q146" s="14"/>
      <c r="R146" s="14"/>
      <c r="S146" s="14"/>
      <c r="T146" s="14"/>
    </row>
    <row r="147" spans="1:20">
      <c r="A147">
        <v>15</v>
      </c>
      <c r="B147" t="s">
        <v>29</v>
      </c>
      <c r="C147">
        <v>1</v>
      </c>
      <c r="D147">
        <v>1.4871099999999999</v>
      </c>
      <c r="E147" s="1">
        <v>0.01</v>
      </c>
      <c r="F147" s="1">
        <v>0.125</v>
      </c>
      <c r="G147" s="1">
        <v>100000</v>
      </c>
      <c r="H147" s="8">
        <v>9675.9566310496502</v>
      </c>
      <c r="I147" s="12">
        <f t="shared" si="9"/>
        <v>96759.566310496506</v>
      </c>
      <c r="J147" s="12">
        <f t="shared" si="10"/>
        <v>3240.433689503494</v>
      </c>
      <c r="K147" s="18">
        <f t="shared" si="11"/>
        <v>2.6352785897511498E-3</v>
      </c>
      <c r="L147" s="12">
        <f t="shared" si="12"/>
        <v>1.1916270291715107E-3</v>
      </c>
      <c r="M147" t="s">
        <v>36</v>
      </c>
      <c r="N147" s="14">
        <v>1500</v>
      </c>
      <c r="O147" s="18"/>
      <c r="P147" s="14"/>
      <c r="Q147" s="14"/>
      <c r="R147" s="14"/>
      <c r="S147" s="14"/>
      <c r="T147" s="14"/>
    </row>
    <row r="148" spans="1:20">
      <c r="A148">
        <v>15</v>
      </c>
      <c r="B148" t="s">
        <v>38</v>
      </c>
      <c r="C148">
        <v>1</v>
      </c>
      <c r="D148">
        <v>1.4143299999999999</v>
      </c>
      <c r="E148" s="1">
        <v>0.01</v>
      </c>
      <c r="F148" s="1">
        <v>0.125</v>
      </c>
      <c r="G148" s="1">
        <v>100000</v>
      </c>
      <c r="H148" s="8">
        <v>8796.0069138906292</v>
      </c>
      <c r="I148" s="12">
        <f t="shared" si="9"/>
        <v>87960.069138906285</v>
      </c>
      <c r="J148" s="12">
        <f t="shared" si="10"/>
        <v>12039.930861093715</v>
      </c>
      <c r="K148" s="18">
        <f t="shared" si="11"/>
        <v>1.0262978742013238E-2</v>
      </c>
      <c r="L148" s="12">
        <f t="shared" si="12"/>
        <v>5.1306444849479153E-3</v>
      </c>
      <c r="M148" t="s">
        <v>36</v>
      </c>
      <c r="N148" s="14">
        <v>3000</v>
      </c>
      <c r="O148" s="18"/>
      <c r="P148" s="14"/>
      <c r="Q148" s="14"/>
      <c r="R148" s="14"/>
      <c r="S148" s="14"/>
      <c r="T148" s="14"/>
    </row>
    <row r="149" spans="1:20">
      <c r="A149">
        <v>18</v>
      </c>
      <c r="B149" t="s">
        <v>2</v>
      </c>
      <c r="C149">
        <v>0</v>
      </c>
      <c r="D149">
        <v>1.5765799999999999</v>
      </c>
      <c r="E149" s="1">
        <v>0.01</v>
      </c>
      <c r="F149" s="1">
        <v>0.125</v>
      </c>
      <c r="G149" s="1">
        <v>100000</v>
      </c>
      <c r="H149" s="9">
        <v>8617.7992541951498</v>
      </c>
      <c r="I149" s="12">
        <f t="shared" si="9"/>
        <v>86177.992541951506</v>
      </c>
      <c r="J149" s="12">
        <f t="shared" si="10"/>
        <v>13822.007458048494</v>
      </c>
      <c r="K149" s="18">
        <f t="shared" si="11"/>
        <v>1.1900427828218086E-2</v>
      </c>
      <c r="L149" s="12">
        <f t="shared" si="12"/>
        <v>4.7877399020857707E-3</v>
      </c>
      <c r="M149" t="s">
        <v>36</v>
      </c>
      <c r="O149" s="18"/>
    </row>
    <row r="150" spans="1:20">
      <c r="A150">
        <v>18</v>
      </c>
      <c r="B150" t="s">
        <v>3</v>
      </c>
      <c r="C150">
        <v>0</v>
      </c>
      <c r="D150">
        <v>1.4899800000000001</v>
      </c>
      <c r="E150" s="1">
        <v>0.01</v>
      </c>
      <c r="F150" s="1">
        <v>0.125</v>
      </c>
      <c r="G150" s="1">
        <v>100000</v>
      </c>
      <c r="H150" s="9">
        <v>5988.8371659415798</v>
      </c>
      <c r="I150" s="12">
        <f t="shared" si="9"/>
        <v>59888.371659415796</v>
      </c>
      <c r="J150" s="12">
        <f t="shared" si="10"/>
        <v>40111.628340584204</v>
      </c>
      <c r="K150" s="18">
        <f t="shared" si="11"/>
        <v>4.1015026314985333E-2</v>
      </c>
      <c r="L150" s="12">
        <f t="shared" si="12"/>
        <v>1.8474900865585765E-2</v>
      </c>
      <c r="M150" t="s">
        <v>36</v>
      </c>
      <c r="O150" s="18"/>
    </row>
    <row r="151" spans="1:20">
      <c r="A151">
        <v>18</v>
      </c>
      <c r="B151" t="s">
        <v>4</v>
      </c>
      <c r="C151">
        <v>0</v>
      </c>
      <c r="D151">
        <v>1.4904500000000001</v>
      </c>
      <c r="E151" s="1">
        <v>0.01</v>
      </c>
      <c r="F151" s="1">
        <v>0.125</v>
      </c>
      <c r="G151" s="1">
        <v>100000</v>
      </c>
      <c r="H151" s="9">
        <v>6374.1696706028597</v>
      </c>
      <c r="I151" s="12">
        <f t="shared" si="9"/>
        <v>63741.696706028597</v>
      </c>
      <c r="J151" s="12">
        <f t="shared" si="10"/>
        <v>36258.303293971403</v>
      </c>
      <c r="K151" s="18">
        <f t="shared" si="11"/>
        <v>3.6026500654488113E-2</v>
      </c>
      <c r="L151" s="12">
        <f t="shared" si="12"/>
        <v>1.6217625122800481E-2</v>
      </c>
      <c r="M151" t="s">
        <v>36</v>
      </c>
      <c r="O151" s="18"/>
    </row>
    <row r="152" spans="1:20">
      <c r="A152">
        <v>18</v>
      </c>
      <c r="B152" t="s">
        <v>5</v>
      </c>
      <c r="C152">
        <v>0</v>
      </c>
      <c r="D152">
        <v>1.32047</v>
      </c>
      <c r="E152" s="1">
        <v>0.01</v>
      </c>
      <c r="F152" s="1">
        <v>0.125</v>
      </c>
      <c r="G152" s="1">
        <v>100000</v>
      </c>
      <c r="H152" s="9">
        <v>8481.0683654443801</v>
      </c>
      <c r="I152" s="12">
        <f t="shared" si="9"/>
        <v>84810.683654443797</v>
      </c>
      <c r="J152" s="12">
        <f t="shared" si="10"/>
        <v>15189.316345556203</v>
      </c>
      <c r="K152" s="18">
        <f t="shared" si="11"/>
        <v>1.3179893170782638E-2</v>
      </c>
      <c r="L152" s="12">
        <f t="shared" si="12"/>
        <v>7.5588340792645987E-3</v>
      </c>
      <c r="M152" t="s">
        <v>36</v>
      </c>
      <c r="O152" s="18"/>
    </row>
    <row r="153" spans="1:20">
      <c r="A153">
        <v>18</v>
      </c>
      <c r="B153" t="s">
        <v>6</v>
      </c>
      <c r="C153">
        <v>0</v>
      </c>
      <c r="D153">
        <v>1.4819800000000001</v>
      </c>
      <c r="E153" s="1">
        <v>0.01</v>
      </c>
      <c r="F153" s="1">
        <v>0.125</v>
      </c>
      <c r="G153" s="1">
        <v>100000</v>
      </c>
      <c r="H153" s="9">
        <v>8052.2305779987601</v>
      </c>
      <c r="I153" s="12">
        <f t="shared" si="9"/>
        <v>80522.305779987597</v>
      </c>
      <c r="J153" s="12">
        <f t="shared" si="10"/>
        <v>19477.694220012403</v>
      </c>
      <c r="K153" s="18">
        <f t="shared" si="11"/>
        <v>1.7330875960912758E-2</v>
      </c>
      <c r="L153" s="12">
        <f t="shared" si="12"/>
        <v>7.891068776880561E-3</v>
      </c>
      <c r="M153" t="s">
        <v>36</v>
      </c>
      <c r="O153" s="18"/>
    </row>
    <row r="154" spans="1:20">
      <c r="A154">
        <v>18</v>
      </c>
      <c r="B154" t="s">
        <v>8</v>
      </c>
      <c r="C154">
        <v>0</v>
      </c>
      <c r="D154">
        <v>1.4178199999999999</v>
      </c>
      <c r="E154" s="1">
        <v>0.01</v>
      </c>
      <c r="F154" s="1">
        <v>0.125</v>
      </c>
      <c r="G154" s="1">
        <v>100000</v>
      </c>
      <c r="H154" s="9">
        <v>9556.2703542572999</v>
      </c>
      <c r="I154" s="12">
        <f t="shared" si="9"/>
        <v>95562.703542572999</v>
      </c>
      <c r="J154" s="12">
        <f t="shared" si="10"/>
        <v>4437.2964574270009</v>
      </c>
      <c r="K154" s="18">
        <f t="shared" si="11"/>
        <v>3.6310057887341362E-3</v>
      </c>
      <c r="L154" s="12">
        <f t="shared" si="12"/>
        <v>1.8062786336302766E-3</v>
      </c>
      <c r="M154" t="s">
        <v>36</v>
      </c>
      <c r="O154" s="18"/>
    </row>
    <row r="155" spans="1:20">
      <c r="A155">
        <v>18</v>
      </c>
      <c r="B155" t="s">
        <v>9</v>
      </c>
      <c r="C155">
        <v>0</v>
      </c>
      <c r="D155">
        <v>1.4395100000000001</v>
      </c>
      <c r="E155" s="1">
        <v>0.01</v>
      </c>
      <c r="F155" s="1">
        <v>0.125</v>
      </c>
      <c r="G155" s="1">
        <v>100000</v>
      </c>
      <c r="H155" s="9">
        <v>8673.7346177750205</v>
      </c>
      <c r="I155" s="12">
        <f t="shared" si="9"/>
        <v>86737.346177750209</v>
      </c>
      <c r="J155" s="12">
        <f t="shared" si="10"/>
        <v>13262.653822249791</v>
      </c>
      <c r="K155" s="18">
        <f t="shared" si="11"/>
        <v>1.1382851454934204E-2</v>
      </c>
      <c r="L155" s="12">
        <f t="shared" si="12"/>
        <v>5.4931530061489414E-3</v>
      </c>
      <c r="M155" t="s">
        <v>36</v>
      </c>
      <c r="O155" s="18"/>
    </row>
    <row r="156" spans="1:20">
      <c r="A156">
        <v>18</v>
      </c>
      <c r="B156" t="s">
        <v>10</v>
      </c>
      <c r="C156">
        <v>0</v>
      </c>
      <c r="D156">
        <v>1.5056800000000001</v>
      </c>
      <c r="E156" s="1">
        <v>0.01</v>
      </c>
      <c r="F156" s="1">
        <v>0.125</v>
      </c>
      <c r="G156" s="1">
        <v>100000</v>
      </c>
      <c r="H156" s="9">
        <v>9487.9049098819105</v>
      </c>
      <c r="I156" s="12">
        <f t="shared" si="9"/>
        <v>94879.049098819101</v>
      </c>
      <c r="J156" s="12">
        <f t="shared" si="10"/>
        <v>5120.9509011808987</v>
      </c>
      <c r="K156" s="18">
        <f t="shared" si="11"/>
        <v>4.2053818347652155E-3</v>
      </c>
      <c r="L156" s="12">
        <f t="shared" si="12"/>
        <v>1.8549835858841367E-3</v>
      </c>
      <c r="M156" t="s">
        <v>36</v>
      </c>
      <c r="O156" s="18"/>
    </row>
    <row r="157" spans="1:20">
      <c r="A157">
        <v>18</v>
      </c>
      <c r="B157" t="s">
        <v>11</v>
      </c>
      <c r="C157">
        <v>0</v>
      </c>
      <c r="D157">
        <v>1.55555</v>
      </c>
      <c r="E157" s="1">
        <v>0.01</v>
      </c>
      <c r="F157" s="1">
        <v>0.125</v>
      </c>
      <c r="G157" s="1">
        <v>100000</v>
      </c>
      <c r="H157" s="9">
        <v>9388.4642635177097</v>
      </c>
      <c r="I157" s="12">
        <f t="shared" si="9"/>
        <v>93884.642635177093</v>
      </c>
      <c r="J157" s="12">
        <f t="shared" si="10"/>
        <v>6115.3573648229067</v>
      </c>
      <c r="K157" s="18">
        <f t="shared" si="11"/>
        <v>5.0482690688619936E-3</v>
      </c>
      <c r="L157" s="12">
        <f t="shared" si="12"/>
        <v>2.0862893641720183E-3</v>
      </c>
      <c r="M157" t="s">
        <v>36</v>
      </c>
      <c r="O157" s="18"/>
    </row>
    <row r="158" spans="1:20">
      <c r="A158">
        <v>18</v>
      </c>
      <c r="B158" t="s">
        <v>12</v>
      </c>
      <c r="C158">
        <v>0</v>
      </c>
      <c r="D158">
        <v>1.4730399999999999</v>
      </c>
      <c r="E158" s="1">
        <v>0.01</v>
      </c>
      <c r="F158" s="1">
        <v>0.125</v>
      </c>
      <c r="G158" s="1">
        <v>100000</v>
      </c>
      <c r="H158" s="9">
        <v>7722.8334369173399</v>
      </c>
      <c r="I158" s="12">
        <f t="shared" si="9"/>
        <v>77228.334369173404</v>
      </c>
      <c r="J158" s="12">
        <f t="shared" si="10"/>
        <v>22771.665630826596</v>
      </c>
      <c r="K158" s="18">
        <f t="shared" si="11"/>
        <v>2.0672301662985528E-2</v>
      </c>
      <c r="L158" s="12">
        <f t="shared" si="12"/>
        <v>9.5270787166444448E-3</v>
      </c>
      <c r="M158" t="s">
        <v>36</v>
      </c>
      <c r="O158" s="18"/>
    </row>
    <row r="159" spans="1:20">
      <c r="A159">
        <v>18</v>
      </c>
      <c r="B159" t="s">
        <v>13</v>
      </c>
      <c r="C159">
        <v>0</v>
      </c>
      <c r="D159">
        <v>1.56166</v>
      </c>
      <c r="E159" s="1">
        <v>0.01</v>
      </c>
      <c r="F159" s="1">
        <v>0.125</v>
      </c>
      <c r="G159" s="1">
        <v>100000</v>
      </c>
      <c r="H159" s="9">
        <v>8356.76755748912</v>
      </c>
      <c r="I159" s="12">
        <f t="shared" si="9"/>
        <v>83567.675574891196</v>
      </c>
      <c r="J159" s="12">
        <f t="shared" si="10"/>
        <v>16432.324425108804</v>
      </c>
      <c r="K159" s="18">
        <f t="shared" si="11"/>
        <v>1.4361071717664122E-2</v>
      </c>
      <c r="L159" s="12">
        <f t="shared" si="12"/>
        <v>5.888624722963782E-3</v>
      </c>
      <c r="M159" t="s">
        <v>36</v>
      </c>
      <c r="O159" s="18"/>
    </row>
    <row r="160" spans="1:20">
      <c r="A160">
        <v>18</v>
      </c>
      <c r="B160" t="s">
        <v>14</v>
      </c>
      <c r="C160">
        <v>0</v>
      </c>
      <c r="D160">
        <v>1.4855</v>
      </c>
      <c r="E160" s="1">
        <v>0.01</v>
      </c>
      <c r="F160" s="1">
        <v>0.125</v>
      </c>
      <c r="G160" s="1">
        <v>100000</v>
      </c>
      <c r="H160" s="9">
        <v>5622.1497824735898</v>
      </c>
      <c r="I160" s="12">
        <f t="shared" si="9"/>
        <v>56221.497824735896</v>
      </c>
      <c r="J160" s="12">
        <f t="shared" si="10"/>
        <v>43778.502175264104</v>
      </c>
      <c r="K160" s="18">
        <f t="shared" si="11"/>
        <v>4.6069678292809779E-2</v>
      </c>
      <c r="L160" s="12">
        <f t="shared" si="12"/>
        <v>2.0877085377570426E-2</v>
      </c>
      <c r="M160" t="s">
        <v>36</v>
      </c>
      <c r="O160" s="18"/>
    </row>
    <row r="161" spans="1:20">
      <c r="A161">
        <v>18</v>
      </c>
      <c r="B161" t="s">
        <v>15</v>
      </c>
      <c r="C161">
        <v>0</v>
      </c>
      <c r="D161">
        <v>1.4504900000000001</v>
      </c>
      <c r="E161" s="1">
        <v>0.01</v>
      </c>
      <c r="F161" s="1">
        <v>0.125</v>
      </c>
      <c r="G161" s="1">
        <v>100000</v>
      </c>
      <c r="H161" s="9">
        <v>6206.3635798632704</v>
      </c>
      <c r="I161" s="12">
        <f t="shared" si="9"/>
        <v>62063.635798632706</v>
      </c>
      <c r="J161" s="12">
        <f t="shared" si="10"/>
        <v>37936.364201367294</v>
      </c>
      <c r="K161" s="18">
        <f t="shared" si="11"/>
        <v>3.8160795477267653E-2</v>
      </c>
      <c r="L161" s="12">
        <f t="shared" si="12"/>
        <v>1.8137939172786648E-2</v>
      </c>
      <c r="M161" t="s">
        <v>36</v>
      </c>
      <c r="O161" s="18"/>
    </row>
    <row r="162" spans="1:20">
      <c r="A162">
        <v>18</v>
      </c>
      <c r="B162" t="s">
        <v>16</v>
      </c>
      <c r="C162">
        <v>0</v>
      </c>
      <c r="D162">
        <v>1.446</v>
      </c>
      <c r="E162" s="1">
        <v>0.01</v>
      </c>
      <c r="F162" s="1">
        <v>0.125</v>
      </c>
      <c r="G162" s="1">
        <v>100000</v>
      </c>
      <c r="H162" s="9">
        <v>9102.5724052206297</v>
      </c>
      <c r="I162" s="12">
        <f t="shared" si="9"/>
        <v>91025.724052206293</v>
      </c>
      <c r="J162" s="12">
        <f t="shared" si="10"/>
        <v>8974.275947793707</v>
      </c>
      <c r="K162" s="18">
        <f t="shared" si="11"/>
        <v>7.5222430020690104E-3</v>
      </c>
      <c r="L162" s="12">
        <f t="shared" si="12"/>
        <v>3.5975825915861804E-3</v>
      </c>
      <c r="M162" t="s">
        <v>36</v>
      </c>
      <c r="O162" s="18"/>
    </row>
    <row r="163" spans="1:20">
      <c r="A163">
        <v>18</v>
      </c>
      <c r="B163" t="s">
        <v>2</v>
      </c>
      <c r="C163">
        <v>1</v>
      </c>
      <c r="D163">
        <v>1.6055899999999999</v>
      </c>
      <c r="E163" s="1">
        <v>0.01</v>
      </c>
      <c r="F163" s="1">
        <v>0.125</v>
      </c>
      <c r="G163" s="1">
        <v>100000</v>
      </c>
      <c r="H163" s="9">
        <v>9742.7215661901791</v>
      </c>
      <c r="I163" s="12">
        <f t="shared" si="9"/>
        <v>97427.215661901791</v>
      </c>
      <c r="J163" s="12">
        <f t="shared" si="10"/>
        <v>2572.7843380982085</v>
      </c>
      <c r="K163" s="18">
        <f t="shared" si="11"/>
        <v>2.0851674232352461E-3</v>
      </c>
      <c r="L163" s="12">
        <f t="shared" si="12"/>
        <v>8.0885676491692835E-4</v>
      </c>
      <c r="M163" t="s">
        <v>36</v>
      </c>
      <c r="N163">
        <v>11000</v>
      </c>
      <c r="O163" s="18"/>
      <c r="P163" s="15"/>
      <c r="Q163" s="15"/>
      <c r="R163" s="15"/>
      <c r="S163" s="15"/>
      <c r="T163" s="15"/>
    </row>
    <row r="164" spans="1:20">
      <c r="A164">
        <v>18</v>
      </c>
      <c r="B164" t="s">
        <v>3</v>
      </c>
      <c r="C164">
        <v>1</v>
      </c>
      <c r="D164">
        <v>1.53088</v>
      </c>
      <c r="E164" s="1">
        <v>0.01</v>
      </c>
      <c r="F164" s="1">
        <v>0.125</v>
      </c>
      <c r="G164" s="1">
        <v>100000</v>
      </c>
      <c r="H164" s="9">
        <v>9456.8297078930991</v>
      </c>
      <c r="I164" s="12">
        <f t="shared" si="9"/>
        <v>94568.297078930991</v>
      </c>
      <c r="J164" s="12">
        <f t="shared" si="10"/>
        <v>5431.7029210690089</v>
      </c>
      <c r="K164" s="18">
        <f t="shared" si="11"/>
        <v>4.4678313690447672E-3</v>
      </c>
      <c r="L164" s="12">
        <f t="shared" si="12"/>
        <v>1.9064019537554022E-3</v>
      </c>
      <c r="M164" t="s">
        <v>36</v>
      </c>
      <c r="N164">
        <v>1500</v>
      </c>
      <c r="O164" s="18"/>
      <c r="P164" s="15"/>
      <c r="Q164" s="15"/>
      <c r="R164" s="15"/>
      <c r="S164" s="15"/>
      <c r="T164" s="15"/>
    </row>
    <row r="165" spans="1:20">
      <c r="A165">
        <v>18</v>
      </c>
      <c r="B165" t="s">
        <v>4</v>
      </c>
      <c r="C165">
        <v>1</v>
      </c>
      <c r="D165">
        <v>1.6177300000000001</v>
      </c>
      <c r="E165" s="1">
        <v>0.01</v>
      </c>
      <c r="F165" s="1">
        <v>0.125</v>
      </c>
      <c r="G165" s="1">
        <v>100000</v>
      </c>
      <c r="H165" s="9">
        <v>9537.6252330640109</v>
      </c>
      <c r="I165" s="12">
        <f t="shared" si="9"/>
        <v>95376.252330640113</v>
      </c>
      <c r="J165" s="12">
        <f t="shared" si="10"/>
        <v>4623.7476693598874</v>
      </c>
      <c r="K165" s="18">
        <f t="shared" si="11"/>
        <v>3.7872452698549603E-3</v>
      </c>
      <c r="L165" s="12">
        <f t="shared" si="12"/>
        <v>1.4471426832342931E-3</v>
      </c>
      <c r="M165" t="s">
        <v>36</v>
      </c>
      <c r="N165">
        <v>33000</v>
      </c>
      <c r="O165" s="18"/>
      <c r="P165" s="15"/>
      <c r="Q165" s="15"/>
      <c r="R165" s="15"/>
      <c r="S165" s="15"/>
      <c r="T165" s="15"/>
    </row>
    <row r="166" spans="1:20">
      <c r="A166">
        <v>18</v>
      </c>
      <c r="B166" t="s">
        <v>5</v>
      </c>
      <c r="C166">
        <v>1</v>
      </c>
      <c r="D166">
        <v>1.6108800000000001</v>
      </c>
      <c r="E166" s="1">
        <v>0.01</v>
      </c>
      <c r="F166" s="1">
        <v>0.125</v>
      </c>
      <c r="G166" s="1">
        <v>100000</v>
      </c>
      <c r="H166" s="9">
        <v>9717.8614045991308</v>
      </c>
      <c r="I166" s="12">
        <f t="shared" si="9"/>
        <v>97178.6140459913</v>
      </c>
      <c r="J166" s="12">
        <f t="shared" si="10"/>
        <v>2821.3859540086996</v>
      </c>
      <c r="K166" s="18">
        <f t="shared" si="11"/>
        <v>2.289561506611343E-3</v>
      </c>
      <c r="L166" s="12">
        <f t="shared" si="12"/>
        <v>8.823196182526715E-4</v>
      </c>
      <c r="M166" t="s">
        <v>36</v>
      </c>
      <c r="N166">
        <v>48500</v>
      </c>
      <c r="O166" s="18"/>
      <c r="P166" s="15"/>
      <c r="Q166" s="15"/>
      <c r="R166" s="15"/>
      <c r="S166" s="15"/>
      <c r="T166" s="15"/>
    </row>
    <row r="167" spans="1:20">
      <c r="A167">
        <v>18</v>
      </c>
      <c r="B167" t="s">
        <v>6</v>
      </c>
      <c r="C167">
        <v>1</v>
      </c>
      <c r="D167">
        <v>1.6084499999999999</v>
      </c>
      <c r="E167" s="1">
        <v>0.01</v>
      </c>
      <c r="F167" s="1">
        <v>0.125</v>
      </c>
      <c r="G167" s="1">
        <v>100000</v>
      </c>
      <c r="H167" s="9">
        <v>7940.3598508390296</v>
      </c>
      <c r="I167" s="12">
        <f t="shared" si="9"/>
        <v>79403.598508390292</v>
      </c>
      <c r="J167" s="12">
        <f t="shared" si="10"/>
        <v>20596.401491609708</v>
      </c>
      <c r="K167" s="18">
        <f t="shared" si="11"/>
        <v>1.8450119799809397E-2</v>
      </c>
      <c r="L167" s="12">
        <f t="shared" si="12"/>
        <v>7.1315521171529447E-3</v>
      </c>
      <c r="M167" t="s">
        <v>36</v>
      </c>
      <c r="N167">
        <v>30500</v>
      </c>
      <c r="O167" s="18"/>
      <c r="P167" s="15"/>
      <c r="Q167" s="15"/>
      <c r="R167" s="15"/>
      <c r="S167" s="15"/>
      <c r="T167" s="15"/>
    </row>
    <row r="168" spans="1:20">
      <c r="A168">
        <v>18</v>
      </c>
      <c r="B168" t="s">
        <v>7</v>
      </c>
      <c r="C168">
        <v>1</v>
      </c>
      <c r="D168">
        <v>1.71143</v>
      </c>
      <c r="E168" s="1">
        <v>0.01</v>
      </c>
      <c r="F168" s="1">
        <v>0.125</v>
      </c>
      <c r="G168" s="1">
        <v>100000</v>
      </c>
      <c r="H168" s="9">
        <v>9630.8508390304505</v>
      </c>
      <c r="I168" s="12">
        <f t="shared" si="9"/>
        <v>96308.508390304502</v>
      </c>
      <c r="J168" s="12">
        <f t="shared" si="10"/>
        <v>3691.4916096954985</v>
      </c>
      <c r="K168" s="18">
        <f t="shared" si="11"/>
        <v>3.0090814499392853E-3</v>
      </c>
      <c r="L168" s="12">
        <f t="shared" si="12"/>
        <v>1.0273434640331845E-3</v>
      </c>
      <c r="M168" t="s">
        <v>36</v>
      </c>
      <c r="N168">
        <v>9500</v>
      </c>
      <c r="O168" s="18"/>
      <c r="P168" s="15"/>
      <c r="Q168" s="15"/>
      <c r="R168" s="15"/>
      <c r="S168" s="15"/>
      <c r="T168" s="15"/>
    </row>
    <row r="169" spans="1:20">
      <c r="A169">
        <v>18</v>
      </c>
      <c r="B169" t="s">
        <v>8</v>
      </c>
      <c r="C169">
        <v>1</v>
      </c>
      <c r="D169">
        <v>1.5950799999999998</v>
      </c>
      <c r="E169" s="1">
        <v>0.01</v>
      </c>
      <c r="F169" s="1">
        <v>0.125</v>
      </c>
      <c r="G169" s="1">
        <v>100000</v>
      </c>
      <c r="H169" s="9">
        <v>8282.1870727159694</v>
      </c>
      <c r="I169" s="12">
        <f t="shared" si="9"/>
        <v>82821.870727159694</v>
      </c>
      <c r="J169" s="12">
        <f t="shared" si="10"/>
        <v>17178.129272840306</v>
      </c>
      <c r="K169" s="18">
        <f t="shared" si="11"/>
        <v>1.507824162068753E-2</v>
      </c>
      <c r="L169" s="12">
        <f t="shared" si="12"/>
        <v>5.926329019405578E-3</v>
      </c>
      <c r="M169" t="s">
        <v>36</v>
      </c>
      <c r="N169">
        <v>4000</v>
      </c>
      <c r="O169" s="18"/>
      <c r="P169" s="15"/>
      <c r="Q169" s="15"/>
      <c r="R169" s="15"/>
      <c r="S169" s="15"/>
      <c r="T169" s="15"/>
    </row>
    <row r="170" spans="1:20">
      <c r="A170">
        <v>18</v>
      </c>
      <c r="B170" t="s">
        <v>9</v>
      </c>
      <c r="C170">
        <v>1</v>
      </c>
      <c r="D170">
        <v>1.5007900000000001</v>
      </c>
      <c r="E170" s="1">
        <v>0.01</v>
      </c>
      <c r="F170" s="1">
        <v>0.125</v>
      </c>
      <c r="G170" s="1">
        <v>100000</v>
      </c>
      <c r="H170" s="9">
        <v>9947.8178993163492</v>
      </c>
      <c r="I170" s="12">
        <f t="shared" si="9"/>
        <v>99478.178993163485</v>
      </c>
      <c r="J170" s="12">
        <f t="shared" si="10"/>
        <v>521.82100683651515</v>
      </c>
      <c r="K170" s="18">
        <f t="shared" si="11"/>
        <v>4.185497980900366E-4</v>
      </c>
      <c r="L170" s="12">
        <f t="shared" si="12"/>
        <v>1.8582634385816513E-4</v>
      </c>
      <c r="M170" t="s">
        <v>36</v>
      </c>
      <c r="N170">
        <v>96000</v>
      </c>
      <c r="O170" s="18"/>
      <c r="P170" s="15"/>
      <c r="Q170" s="15"/>
      <c r="R170" s="15"/>
      <c r="S170" s="15"/>
      <c r="T170" s="15"/>
    </row>
    <row r="171" spans="1:20">
      <c r="A171">
        <v>18</v>
      </c>
      <c r="B171" t="s">
        <v>10</v>
      </c>
      <c r="C171">
        <v>1</v>
      </c>
      <c r="D171">
        <v>1.7007999999999999</v>
      </c>
      <c r="E171" s="1">
        <v>0.01</v>
      </c>
      <c r="F171" s="1">
        <v>0.125</v>
      </c>
      <c r="G171" s="1">
        <v>100000</v>
      </c>
      <c r="H171" s="9">
        <v>8785.6053449347401</v>
      </c>
      <c r="I171" s="12">
        <f t="shared" si="9"/>
        <v>87856.053449347397</v>
      </c>
      <c r="J171" s="12">
        <f t="shared" si="10"/>
        <v>12143.946550652603</v>
      </c>
      <c r="K171" s="18">
        <f t="shared" si="11"/>
        <v>1.0357637366183199E-2</v>
      </c>
      <c r="L171" s="12">
        <f t="shared" si="12"/>
        <v>3.5805868091649531E-3</v>
      </c>
      <c r="M171" t="s">
        <v>36</v>
      </c>
      <c r="N171">
        <v>37000</v>
      </c>
      <c r="O171" s="18"/>
      <c r="P171" s="15"/>
      <c r="Q171" s="15"/>
      <c r="R171" s="15"/>
      <c r="S171" s="15"/>
      <c r="T171" s="15"/>
    </row>
    <row r="172" spans="1:20">
      <c r="A172">
        <v>18</v>
      </c>
      <c r="B172" t="s">
        <v>12</v>
      </c>
      <c r="C172">
        <v>1</v>
      </c>
      <c r="D172">
        <v>1.27491</v>
      </c>
      <c r="E172" s="1">
        <v>0.01</v>
      </c>
      <c r="F172" s="1">
        <v>0.125</v>
      </c>
      <c r="G172" s="1">
        <v>100000</v>
      </c>
      <c r="H172" s="9">
        <v>9208.2280919826007</v>
      </c>
      <c r="I172" s="12">
        <f t="shared" si="9"/>
        <v>92082.280919826007</v>
      </c>
      <c r="J172" s="12">
        <f t="shared" si="10"/>
        <v>7917.7190801739926</v>
      </c>
      <c r="K172" s="18">
        <f t="shared" si="11"/>
        <v>6.5990120651612475E-3</v>
      </c>
      <c r="L172" s="12">
        <f t="shared" si="12"/>
        <v>4.0599423538921538E-3</v>
      </c>
      <c r="M172" t="s">
        <v>36</v>
      </c>
      <c r="N172">
        <v>7500</v>
      </c>
      <c r="O172" s="18"/>
      <c r="P172" s="15"/>
      <c r="Q172" s="15"/>
      <c r="R172" s="15"/>
      <c r="S172" s="15"/>
      <c r="T172" s="15"/>
    </row>
    <row r="173" spans="1:20">
      <c r="A173">
        <v>18</v>
      </c>
      <c r="B173" t="s">
        <v>14</v>
      </c>
      <c r="C173">
        <v>1</v>
      </c>
      <c r="D173">
        <v>1.5058399999999998</v>
      </c>
      <c r="E173" s="1">
        <v>0.01</v>
      </c>
      <c r="F173" s="1">
        <v>0.125</v>
      </c>
      <c r="G173" s="1">
        <v>100000</v>
      </c>
      <c r="H173" s="9">
        <v>9195.7980111870693</v>
      </c>
      <c r="I173" s="12">
        <f t="shared" si="9"/>
        <v>91957.980111870696</v>
      </c>
      <c r="J173" s="12">
        <f t="shared" si="10"/>
        <v>8042.0198881293036</v>
      </c>
      <c r="K173" s="18">
        <f t="shared" si="11"/>
        <v>6.7070760952025656E-3</v>
      </c>
      <c r="L173" s="12">
        <f t="shared" si="12"/>
        <v>2.9578461120899516E-3</v>
      </c>
      <c r="M173" t="s">
        <v>36</v>
      </c>
      <c r="N173">
        <v>122000</v>
      </c>
      <c r="O173" s="18"/>
      <c r="P173" s="15"/>
      <c r="Q173" s="15"/>
      <c r="R173" s="15"/>
      <c r="S173" s="15"/>
      <c r="T173" s="15"/>
    </row>
    <row r="174" spans="1:20">
      <c r="A174">
        <v>18</v>
      </c>
      <c r="B174" t="s">
        <v>17</v>
      </c>
      <c r="C174">
        <v>1</v>
      </c>
      <c r="D174">
        <v>1.50576</v>
      </c>
      <c r="E174" s="1">
        <v>0.01</v>
      </c>
      <c r="F174" s="1">
        <v>0.125</v>
      </c>
      <c r="G174" s="1">
        <v>100000</v>
      </c>
      <c r="H174" s="9">
        <v>9494.1199502796808</v>
      </c>
      <c r="I174" s="12">
        <f t="shared" si="9"/>
        <v>94941.199502796808</v>
      </c>
      <c r="J174" s="12">
        <f t="shared" si="10"/>
        <v>5058.8004972031922</v>
      </c>
      <c r="K174" s="18">
        <f t="shared" si="11"/>
        <v>4.1529950895942969E-3</v>
      </c>
      <c r="L174" s="12">
        <f t="shared" si="12"/>
        <v>1.8316812739518991E-3</v>
      </c>
      <c r="M174" t="s">
        <v>36</v>
      </c>
      <c r="N174">
        <v>81000</v>
      </c>
      <c r="O174" s="18"/>
      <c r="P174" s="15"/>
      <c r="Q174" s="15"/>
      <c r="R174" s="15"/>
      <c r="S174" s="15"/>
      <c r="T174" s="15"/>
    </row>
    <row r="175" spans="1:20">
      <c r="A175">
        <v>18</v>
      </c>
      <c r="B175" t="s">
        <v>16</v>
      </c>
      <c r="C175">
        <v>1</v>
      </c>
      <c r="D175">
        <v>1.5456099999999999</v>
      </c>
      <c r="E175" s="1">
        <v>0.01</v>
      </c>
      <c r="F175" s="1">
        <v>0.125</v>
      </c>
      <c r="G175" s="1">
        <v>100000</v>
      </c>
      <c r="H175" s="9">
        <v>9357.3890615289001</v>
      </c>
      <c r="I175" s="12">
        <f t="shared" si="9"/>
        <v>93573.890615288998</v>
      </c>
      <c r="J175" s="12">
        <f t="shared" si="10"/>
        <v>6426.1093847110023</v>
      </c>
      <c r="K175" s="18">
        <f t="shared" si="11"/>
        <v>5.3135030268148887E-3</v>
      </c>
      <c r="L175" s="12">
        <f t="shared" si="12"/>
        <v>2.224237171597069E-3</v>
      </c>
      <c r="M175" t="s">
        <v>36</v>
      </c>
      <c r="N175">
        <v>30000</v>
      </c>
      <c r="O175" s="18"/>
      <c r="P175" s="15"/>
      <c r="Q175" s="15"/>
      <c r="R175" s="15"/>
      <c r="S175" s="15"/>
      <c r="T175" s="15"/>
    </row>
    <row r="176" spans="1:20">
      <c r="A176">
        <v>18</v>
      </c>
      <c r="B176" t="s">
        <v>27</v>
      </c>
      <c r="C176">
        <v>1</v>
      </c>
      <c r="D176">
        <v>1.66649</v>
      </c>
      <c r="E176" s="1">
        <v>0.01</v>
      </c>
      <c r="F176" s="1">
        <v>0.125</v>
      </c>
      <c r="G176" s="1">
        <v>100000</v>
      </c>
      <c r="H176" s="9">
        <v>8972.0565568676193</v>
      </c>
      <c r="I176" s="12">
        <f t="shared" si="9"/>
        <v>89720.565568676189</v>
      </c>
      <c r="J176" s="12">
        <f t="shared" si="10"/>
        <v>10279.434431323811</v>
      </c>
      <c r="K176" s="18">
        <f t="shared" si="11"/>
        <v>8.6776138118411297E-3</v>
      </c>
      <c r="L176" s="12">
        <f t="shared" si="12"/>
        <v>3.1246033530656133E-3</v>
      </c>
      <c r="M176" t="s">
        <v>36</v>
      </c>
      <c r="N176">
        <v>64000</v>
      </c>
      <c r="O176" s="18"/>
      <c r="P176" s="15"/>
      <c r="Q176" s="15"/>
      <c r="R176" s="15"/>
      <c r="S176" s="15"/>
      <c r="T176" s="15"/>
    </row>
    <row r="177" spans="1:20">
      <c r="A177">
        <v>18</v>
      </c>
      <c r="B177" t="s">
        <v>32</v>
      </c>
      <c r="C177">
        <v>1</v>
      </c>
      <c r="D177">
        <v>1.67384</v>
      </c>
      <c r="E177" s="1">
        <v>0.01</v>
      </c>
      <c r="F177" s="1">
        <v>0.125</v>
      </c>
      <c r="G177" s="1">
        <v>100000</v>
      </c>
      <c r="H177" s="9">
        <v>9289.0236171535107</v>
      </c>
      <c r="I177" s="12">
        <f t="shared" si="9"/>
        <v>92890.2361715351</v>
      </c>
      <c r="J177" s="12">
        <f t="shared" si="10"/>
        <v>7109.7638284649001</v>
      </c>
      <c r="K177" s="18">
        <f t="shared" si="11"/>
        <v>5.9001316884624271E-3</v>
      </c>
      <c r="L177" s="12">
        <f t="shared" si="12"/>
        <v>2.105880974205302E-3</v>
      </c>
      <c r="M177" t="s">
        <v>36</v>
      </c>
      <c r="N177">
        <v>130000</v>
      </c>
      <c r="O177" s="18"/>
      <c r="P177" s="15"/>
      <c r="Q177" s="15"/>
      <c r="R177" s="15"/>
      <c r="S177" s="15"/>
      <c r="T177" s="15"/>
    </row>
    <row r="178" spans="1:20">
      <c r="A178">
        <v>18</v>
      </c>
      <c r="B178" t="s">
        <v>28</v>
      </c>
      <c r="C178">
        <v>1</v>
      </c>
      <c r="D178">
        <v>1.6597</v>
      </c>
      <c r="E178" s="1">
        <v>0.01</v>
      </c>
      <c r="F178" s="1">
        <v>0.125</v>
      </c>
      <c r="G178" s="1">
        <v>100000</v>
      </c>
      <c r="H178" s="9">
        <v>9425.7545059042895</v>
      </c>
      <c r="I178" s="12">
        <f t="shared" si="9"/>
        <v>94257.545059042895</v>
      </c>
      <c r="J178" s="12">
        <f t="shared" si="10"/>
        <v>5742.4549409571046</v>
      </c>
      <c r="K178" s="18">
        <f t="shared" si="11"/>
        <v>4.7311447349798466E-3</v>
      </c>
      <c r="L178" s="12">
        <f t="shared" si="12"/>
        <v>1.7175407355834742E-3</v>
      </c>
      <c r="M178" t="s">
        <v>36</v>
      </c>
      <c r="N178">
        <v>187500</v>
      </c>
      <c r="O178" s="18"/>
      <c r="P178" s="15"/>
      <c r="Q178" s="15"/>
      <c r="R178" s="15"/>
      <c r="S178" s="15"/>
      <c r="T178" s="15"/>
    </row>
    <row r="179" spans="1:20">
      <c r="A179">
        <v>18</v>
      </c>
      <c r="B179" t="s">
        <v>29</v>
      </c>
      <c r="C179">
        <v>1</v>
      </c>
      <c r="D179">
        <v>1.59822</v>
      </c>
      <c r="E179" s="1">
        <v>0.01</v>
      </c>
      <c r="F179" s="1">
        <v>0.125</v>
      </c>
      <c r="G179" s="1">
        <v>100000</v>
      </c>
      <c r="H179" s="9">
        <v>10252.3548788067</v>
      </c>
      <c r="I179" s="12">
        <f t="shared" si="9"/>
        <v>102523.548788067</v>
      </c>
      <c r="J179" s="12">
        <f t="shared" si="10"/>
        <v>-2523.5487880669971</v>
      </c>
      <c r="K179" s="18">
        <f t="shared" si="11"/>
        <v>-1.9937864381617317E-3</v>
      </c>
      <c r="L179" s="12">
        <f t="shared" si="12"/>
        <v>-7.8055860423812133E-4</v>
      </c>
      <c r="M179" t="s">
        <v>36</v>
      </c>
      <c r="N179">
        <v>41500</v>
      </c>
      <c r="O179" s="18"/>
      <c r="P179" s="15"/>
      <c r="Q179" s="15"/>
      <c r="R179" s="15"/>
      <c r="S179" s="15"/>
      <c r="T179" s="15"/>
    </row>
    <row r="180" spans="1:20">
      <c r="A180">
        <v>25</v>
      </c>
      <c r="B180" t="s">
        <v>2</v>
      </c>
      <c r="C180">
        <v>0</v>
      </c>
      <c r="D180">
        <v>1.58731</v>
      </c>
      <c r="E180" s="1">
        <v>0.01</v>
      </c>
      <c r="F180" s="1">
        <v>0.125</v>
      </c>
      <c r="G180" s="1">
        <v>100000</v>
      </c>
      <c r="H180" s="10">
        <v>8404.4324644549797</v>
      </c>
      <c r="I180" s="12">
        <f t="shared" ref="I180:I231" si="13">H180*10</f>
        <v>84044.324644549793</v>
      </c>
      <c r="J180" s="12">
        <f t="shared" ref="J180:J231" si="14">G180-I180</f>
        <v>15955.675355450207</v>
      </c>
      <c r="K180" s="18">
        <f t="shared" ref="K180:K231" si="15">(LN(G180/I180))*(E180/F180)</f>
        <v>1.3906068158083823E-2</v>
      </c>
      <c r="L180" s="12">
        <f t="shared" ref="L180:L231" si="16">K180/(D180^2)</f>
        <v>5.519259947632988E-3</v>
      </c>
      <c r="M180" s="2">
        <v>20</v>
      </c>
      <c r="O180" s="18"/>
    </row>
    <row r="181" spans="1:20">
      <c r="A181">
        <v>25</v>
      </c>
      <c r="B181" t="s">
        <v>3</v>
      </c>
      <c r="C181">
        <v>0</v>
      </c>
      <c r="D181">
        <v>1.6204499999999999</v>
      </c>
      <c r="E181" s="1">
        <v>0.01</v>
      </c>
      <c r="F181" s="1">
        <v>0.125</v>
      </c>
      <c r="G181" s="1">
        <v>100000</v>
      </c>
      <c r="H181" s="10">
        <v>8647.3234597156406</v>
      </c>
      <c r="I181" s="12">
        <f t="shared" si="13"/>
        <v>86473.234597156406</v>
      </c>
      <c r="J181" s="12">
        <f t="shared" si="14"/>
        <v>13526.765402843594</v>
      </c>
      <c r="K181" s="18">
        <f t="shared" si="15"/>
        <v>1.1626819724401761E-2</v>
      </c>
      <c r="L181" s="12">
        <f t="shared" si="16"/>
        <v>4.4278170517098826E-3</v>
      </c>
      <c r="M181" s="2">
        <v>23</v>
      </c>
      <c r="O181" s="18"/>
    </row>
    <row r="182" spans="1:20">
      <c r="A182">
        <v>25</v>
      </c>
      <c r="B182" t="s">
        <v>4</v>
      </c>
      <c r="C182">
        <v>0</v>
      </c>
      <c r="D182">
        <v>1.43676</v>
      </c>
      <c r="E182" s="1">
        <v>0.01</v>
      </c>
      <c r="F182" s="1">
        <v>0.125</v>
      </c>
      <c r="G182" s="1">
        <v>100000</v>
      </c>
      <c r="H182" s="10">
        <v>7071.4940758293797</v>
      </c>
      <c r="I182" s="12">
        <f t="shared" si="13"/>
        <v>70714.9407582938</v>
      </c>
      <c r="J182" s="12">
        <f t="shared" si="14"/>
        <v>29285.0592417062</v>
      </c>
      <c r="K182" s="18">
        <f t="shared" si="15"/>
        <v>2.7721064741521508E-2</v>
      </c>
      <c r="L182" s="12">
        <f t="shared" si="16"/>
        <v>1.3428931237042845E-2</v>
      </c>
      <c r="M182" s="2">
        <v>14</v>
      </c>
      <c r="O182" s="18"/>
    </row>
    <row r="183" spans="1:20">
      <c r="A183">
        <v>25</v>
      </c>
      <c r="B183" t="s">
        <v>5</v>
      </c>
      <c r="C183">
        <v>0</v>
      </c>
      <c r="D183">
        <v>1.5650200000000001</v>
      </c>
      <c r="E183" s="1">
        <v>0.01</v>
      </c>
      <c r="F183" s="1">
        <v>0.125</v>
      </c>
      <c r="G183" s="1">
        <v>100000</v>
      </c>
      <c r="H183" s="10">
        <v>7065.5699052132704</v>
      </c>
      <c r="I183" s="12">
        <f t="shared" si="13"/>
        <v>70655.69905213271</v>
      </c>
      <c r="J183" s="12">
        <f t="shared" si="14"/>
        <v>29344.30094786729</v>
      </c>
      <c r="K183" s="18">
        <f t="shared" si="15"/>
        <v>2.7788113129739306E-2</v>
      </c>
      <c r="L183" s="12">
        <f t="shared" si="16"/>
        <v>1.1345385950266171E-2</v>
      </c>
      <c r="M183" s="2">
        <v>10</v>
      </c>
      <c r="O183" s="18"/>
    </row>
    <row r="184" spans="1:20">
      <c r="A184">
        <v>25</v>
      </c>
      <c r="B184" t="s">
        <v>6</v>
      </c>
      <c r="C184">
        <v>0</v>
      </c>
      <c r="D184">
        <v>1.5891</v>
      </c>
      <c r="E184" s="1">
        <v>0.01</v>
      </c>
      <c r="F184" s="1">
        <v>0.125</v>
      </c>
      <c r="G184" s="1">
        <v>100000</v>
      </c>
      <c r="H184" s="10">
        <v>7166.2808056872</v>
      </c>
      <c r="I184" s="12">
        <f t="shared" si="13"/>
        <v>71662.808056872003</v>
      </c>
      <c r="J184" s="12">
        <f t="shared" si="14"/>
        <v>28337.191943127997</v>
      </c>
      <c r="K184" s="18">
        <f t="shared" si="15"/>
        <v>2.6655863123593828E-2</v>
      </c>
      <c r="L184" s="12">
        <f t="shared" si="16"/>
        <v>1.0555779127912987E-2</v>
      </c>
      <c r="M184" s="2">
        <v>15</v>
      </c>
      <c r="O184" s="18"/>
    </row>
    <row r="185" spans="1:20">
      <c r="A185">
        <v>25</v>
      </c>
      <c r="B185" t="s">
        <v>7</v>
      </c>
      <c r="C185">
        <v>0</v>
      </c>
      <c r="D185">
        <v>1.63388</v>
      </c>
      <c r="E185" s="1">
        <v>0.01</v>
      </c>
      <c r="F185" s="1">
        <v>0.125</v>
      </c>
      <c r="G185" s="1">
        <v>100000</v>
      </c>
      <c r="H185" s="10">
        <v>8481.4466824644605</v>
      </c>
      <c r="I185" s="12">
        <f t="shared" si="13"/>
        <v>84814.466824644609</v>
      </c>
      <c r="J185" s="12">
        <f t="shared" si="14"/>
        <v>15185.533175355391</v>
      </c>
      <c r="K185" s="18">
        <f t="shared" si="15"/>
        <v>1.3176324671473895E-2</v>
      </c>
      <c r="L185" s="12">
        <f t="shared" si="16"/>
        <v>4.935759318795298E-3</v>
      </c>
      <c r="M185" s="2">
        <v>26</v>
      </c>
      <c r="O185" s="18"/>
    </row>
    <row r="186" spans="1:20">
      <c r="A186">
        <v>25</v>
      </c>
      <c r="B186" t="s">
        <v>8</v>
      </c>
      <c r="C186">
        <v>0</v>
      </c>
      <c r="D186">
        <v>1.47692</v>
      </c>
      <c r="E186" s="1">
        <v>0.01</v>
      </c>
      <c r="F186" s="1">
        <v>0.125</v>
      </c>
      <c r="G186" s="1">
        <v>100000</v>
      </c>
      <c r="H186" s="10">
        <v>7841.6362559241697</v>
      </c>
      <c r="I186" s="12">
        <f t="shared" si="13"/>
        <v>78416.362559241694</v>
      </c>
      <c r="J186" s="12">
        <f t="shared" si="14"/>
        <v>21583.637440758306</v>
      </c>
      <c r="K186" s="18">
        <f t="shared" si="15"/>
        <v>1.9451005943603474E-2</v>
      </c>
      <c r="L186" s="12">
        <f t="shared" si="16"/>
        <v>8.9171921149680134E-3</v>
      </c>
      <c r="M186" s="2">
        <v>19</v>
      </c>
      <c r="O186" s="18"/>
    </row>
    <row r="187" spans="1:20">
      <c r="A187">
        <v>25</v>
      </c>
      <c r="B187" t="s">
        <v>9</v>
      </c>
      <c r="C187">
        <v>0</v>
      </c>
      <c r="D187">
        <v>1.4554400000000001</v>
      </c>
      <c r="E187" s="1">
        <v>0.01</v>
      </c>
      <c r="F187" s="1">
        <v>0.125</v>
      </c>
      <c r="G187" s="1">
        <v>100000</v>
      </c>
      <c r="H187" s="10">
        <v>9186.4229857819901</v>
      </c>
      <c r="I187" s="12">
        <f t="shared" si="13"/>
        <v>91864.229857819897</v>
      </c>
      <c r="J187" s="12">
        <f t="shared" si="14"/>
        <v>8135.770142180103</v>
      </c>
      <c r="K187" s="18">
        <f t="shared" si="15"/>
        <v>6.7886769091147162E-3</v>
      </c>
      <c r="L187" s="12">
        <f t="shared" si="16"/>
        <v>3.2047674941827219E-3</v>
      </c>
      <c r="M187" s="2">
        <v>15</v>
      </c>
      <c r="O187" s="18"/>
    </row>
    <row r="188" spans="1:20">
      <c r="A188">
        <v>25</v>
      </c>
      <c r="B188" t="s">
        <v>10</v>
      </c>
      <c r="C188">
        <v>0</v>
      </c>
      <c r="D188">
        <v>1.7596099999999999</v>
      </c>
      <c r="E188" s="1">
        <v>0.01</v>
      </c>
      <c r="F188" s="1">
        <v>0.125</v>
      </c>
      <c r="G188" s="1">
        <v>100000</v>
      </c>
      <c r="H188" s="10">
        <v>7681.6836492890998</v>
      </c>
      <c r="I188" s="12">
        <f t="shared" si="13"/>
        <v>76816.836492891001</v>
      </c>
      <c r="J188" s="12">
        <f t="shared" si="14"/>
        <v>23183.163507108999</v>
      </c>
      <c r="K188" s="18">
        <f t="shared" si="15"/>
        <v>2.1099707575435122E-2</v>
      </c>
      <c r="L188" s="12">
        <f t="shared" si="16"/>
        <v>6.8146505976456667E-3</v>
      </c>
      <c r="M188" s="2">
        <v>11</v>
      </c>
      <c r="O188" s="18"/>
    </row>
    <row r="189" spans="1:20">
      <c r="A189">
        <v>25</v>
      </c>
      <c r="B189" t="s">
        <v>11</v>
      </c>
      <c r="C189">
        <v>0</v>
      </c>
      <c r="D189">
        <v>1.5238800000000001</v>
      </c>
      <c r="E189" s="1">
        <v>0.01</v>
      </c>
      <c r="F189" s="1">
        <v>0.125</v>
      </c>
      <c r="G189" s="1">
        <v>100000</v>
      </c>
      <c r="H189" s="10">
        <v>7847.5604265402799</v>
      </c>
      <c r="I189" s="12">
        <f t="shared" si="13"/>
        <v>78475.604265402799</v>
      </c>
      <c r="J189" s="12">
        <f t="shared" si="14"/>
        <v>21524.395734597201</v>
      </c>
      <c r="K189" s="18">
        <f t="shared" si="15"/>
        <v>1.9390590655121206E-2</v>
      </c>
      <c r="L189" s="12">
        <f t="shared" si="16"/>
        <v>8.3500581475690876E-3</v>
      </c>
      <c r="M189" s="2">
        <v>16</v>
      </c>
      <c r="O189" s="18"/>
    </row>
    <row r="190" spans="1:20">
      <c r="A190">
        <v>25</v>
      </c>
      <c r="B190" t="s">
        <v>12</v>
      </c>
      <c r="C190">
        <v>0</v>
      </c>
      <c r="D190">
        <v>1.4638199999999999</v>
      </c>
      <c r="E190" s="1">
        <v>0.01</v>
      </c>
      <c r="F190" s="1">
        <v>0.125</v>
      </c>
      <c r="G190" s="1">
        <v>100000</v>
      </c>
      <c r="H190" s="10">
        <v>8392.5841232227503</v>
      </c>
      <c r="I190" s="12">
        <f t="shared" si="13"/>
        <v>83925.841232227511</v>
      </c>
      <c r="J190" s="12">
        <f t="shared" si="14"/>
        <v>16074.158767772489</v>
      </c>
      <c r="K190" s="18">
        <f t="shared" si="15"/>
        <v>1.4018929564255513E-2</v>
      </c>
      <c r="L190" s="12">
        <f t="shared" si="16"/>
        <v>6.5424362654014643E-3</v>
      </c>
      <c r="M190" s="2">
        <v>11</v>
      </c>
      <c r="O190" s="18"/>
    </row>
    <row r="191" spans="1:20">
      <c r="A191">
        <v>25</v>
      </c>
      <c r="B191" t="s">
        <v>13</v>
      </c>
      <c r="C191">
        <v>0</v>
      </c>
      <c r="D191">
        <v>1.6474000000000002</v>
      </c>
      <c r="E191" s="1">
        <v>0.01</v>
      </c>
      <c r="F191" s="1">
        <v>0.125</v>
      </c>
      <c r="G191" s="1">
        <v>100000</v>
      </c>
      <c r="H191" s="10">
        <v>8120.0722748815197</v>
      </c>
      <c r="I191" s="12">
        <f t="shared" si="13"/>
        <v>81200.722748815198</v>
      </c>
      <c r="J191" s="12">
        <f t="shared" si="14"/>
        <v>18799.277251184802</v>
      </c>
      <c r="K191" s="18">
        <f t="shared" si="15"/>
        <v>1.6659683041007494E-2</v>
      </c>
      <c r="L191" s="12">
        <f t="shared" si="16"/>
        <v>6.1385897683574522E-3</v>
      </c>
      <c r="M191" s="2">
        <v>23</v>
      </c>
      <c r="O191" s="18"/>
    </row>
    <row r="192" spans="1:20">
      <c r="A192">
        <v>25</v>
      </c>
      <c r="B192" t="s">
        <v>2</v>
      </c>
      <c r="C192">
        <v>1</v>
      </c>
      <c r="D192">
        <v>1.6945899999999998</v>
      </c>
      <c r="E192" s="1">
        <v>0.01</v>
      </c>
      <c r="F192" s="1">
        <v>0.125</v>
      </c>
      <c r="G192" s="1">
        <v>100000</v>
      </c>
      <c r="H192" s="10">
        <v>9091.6362559241697</v>
      </c>
      <c r="I192" s="12">
        <f t="shared" si="13"/>
        <v>90916.362559241694</v>
      </c>
      <c r="J192" s="12">
        <f t="shared" si="14"/>
        <v>9083.6374407583062</v>
      </c>
      <c r="K192" s="18">
        <f t="shared" si="15"/>
        <v>7.6184155881238291E-3</v>
      </c>
      <c r="L192" s="12">
        <f t="shared" si="16"/>
        <v>2.6529885855471154E-3</v>
      </c>
      <c r="M192" s="1">
        <v>0</v>
      </c>
      <c r="N192">
        <v>52500</v>
      </c>
      <c r="O192" s="18"/>
      <c r="P192" s="16"/>
      <c r="Q192" s="16"/>
      <c r="R192" s="16"/>
      <c r="S192" s="16"/>
      <c r="T192" s="16"/>
    </row>
    <row r="193" spans="1:20">
      <c r="A193">
        <v>25</v>
      </c>
      <c r="B193" t="s">
        <v>3</v>
      </c>
      <c r="C193">
        <v>1</v>
      </c>
      <c r="D193">
        <v>1.6907999999999999</v>
      </c>
      <c r="E193" s="1">
        <v>0.01</v>
      </c>
      <c r="F193" s="1">
        <v>0.125</v>
      </c>
      <c r="G193" s="1">
        <v>100000</v>
      </c>
      <c r="H193" s="10">
        <v>9370.0722748815206</v>
      </c>
      <c r="I193" s="12">
        <f t="shared" si="13"/>
        <v>93700.722748815198</v>
      </c>
      <c r="J193" s="12">
        <f t="shared" si="14"/>
        <v>6299.2772511848016</v>
      </c>
      <c r="K193" s="18">
        <f t="shared" si="15"/>
        <v>5.2051426671148758E-3</v>
      </c>
      <c r="L193" s="12">
        <f t="shared" si="16"/>
        <v>1.8207409468577317E-3</v>
      </c>
      <c r="M193" s="1">
        <v>0</v>
      </c>
      <c r="N193">
        <v>111500</v>
      </c>
      <c r="O193" s="18"/>
      <c r="P193" s="16"/>
      <c r="Q193" s="16"/>
      <c r="R193" s="16"/>
      <c r="S193" s="16"/>
      <c r="T193" s="16"/>
    </row>
    <row r="194" spans="1:20">
      <c r="A194">
        <v>25</v>
      </c>
      <c r="B194" t="s">
        <v>4</v>
      </c>
      <c r="C194">
        <v>1</v>
      </c>
      <c r="D194">
        <v>1.7532399999999999</v>
      </c>
      <c r="E194" s="1">
        <v>0.01</v>
      </c>
      <c r="F194" s="1">
        <v>0.125</v>
      </c>
      <c r="G194" s="1">
        <v>100000</v>
      </c>
      <c r="H194" s="10">
        <v>10169.8353080569</v>
      </c>
      <c r="I194" s="12">
        <f t="shared" si="13"/>
        <v>101698.353080569</v>
      </c>
      <c r="J194" s="12">
        <f t="shared" si="14"/>
        <v>-1698.3530805689952</v>
      </c>
      <c r="K194" s="18">
        <f t="shared" si="15"/>
        <v>-1.3472738429805573E-3</v>
      </c>
      <c r="L194" s="12">
        <f t="shared" si="16"/>
        <v>-4.3830168189132215E-4</v>
      </c>
      <c r="M194" s="1">
        <v>0</v>
      </c>
      <c r="N194">
        <v>52500</v>
      </c>
      <c r="O194" s="18"/>
      <c r="P194" s="16"/>
      <c r="Q194" s="16"/>
      <c r="R194" s="16"/>
      <c r="S194" s="16"/>
      <c r="T194" s="16"/>
    </row>
    <row r="195" spans="1:20">
      <c r="A195">
        <v>25</v>
      </c>
      <c r="B195" t="s">
        <v>5</v>
      </c>
      <c r="C195">
        <v>1</v>
      </c>
      <c r="D195">
        <v>1.7741600000000002</v>
      </c>
      <c r="E195" s="1">
        <v>0.01</v>
      </c>
      <c r="F195" s="1">
        <v>0.125</v>
      </c>
      <c r="G195" s="1">
        <v>100000</v>
      </c>
      <c r="H195" s="10">
        <v>9897.3234597156406</v>
      </c>
      <c r="I195" s="12">
        <f t="shared" si="13"/>
        <v>98973.234597156406</v>
      </c>
      <c r="J195" s="12">
        <f t="shared" si="14"/>
        <v>1026.7654028435936</v>
      </c>
      <c r="K195" s="18">
        <f t="shared" si="15"/>
        <v>8.2565840089501689E-4</v>
      </c>
      <c r="L195" s="12">
        <f t="shared" si="16"/>
        <v>2.6230999379824369E-4</v>
      </c>
      <c r="M195" s="1">
        <v>0</v>
      </c>
      <c r="N195">
        <v>143000</v>
      </c>
      <c r="O195" s="18"/>
      <c r="P195" s="16"/>
      <c r="Q195" s="16"/>
      <c r="R195" s="16"/>
      <c r="S195" s="16"/>
      <c r="T195" s="16"/>
    </row>
    <row r="196" spans="1:20">
      <c r="A196">
        <v>25</v>
      </c>
      <c r="B196" t="s">
        <v>6</v>
      </c>
      <c r="C196">
        <v>1</v>
      </c>
      <c r="D196">
        <v>1.6348</v>
      </c>
      <c r="E196" s="1">
        <v>0.01</v>
      </c>
      <c r="F196" s="1">
        <v>0.125</v>
      </c>
      <c r="G196" s="1">
        <v>100000</v>
      </c>
      <c r="H196" s="10">
        <v>9192.3471563981002</v>
      </c>
      <c r="I196" s="12">
        <f t="shared" si="13"/>
        <v>91923.471563981002</v>
      </c>
      <c r="J196" s="12">
        <f t="shared" si="14"/>
        <v>8076.528436018998</v>
      </c>
      <c r="K196" s="18">
        <f t="shared" si="15"/>
        <v>6.7371028742868591E-3</v>
      </c>
      <c r="L196" s="12">
        <f t="shared" si="16"/>
        <v>2.5208321026657754E-3</v>
      </c>
      <c r="M196" s="1">
        <v>0</v>
      </c>
      <c r="N196">
        <v>62000</v>
      </c>
      <c r="O196" s="18"/>
      <c r="P196" s="16"/>
      <c r="Q196" s="16"/>
      <c r="R196" s="16"/>
      <c r="S196" s="16"/>
      <c r="T196" s="16"/>
    </row>
    <row r="197" spans="1:20">
      <c r="A197">
        <v>25</v>
      </c>
      <c r="B197" t="s">
        <v>9</v>
      </c>
      <c r="C197">
        <v>1</v>
      </c>
      <c r="D197">
        <v>1.83684</v>
      </c>
      <c r="E197" s="1">
        <v>0.01</v>
      </c>
      <c r="F197" s="1">
        <v>0.125</v>
      </c>
      <c r="G197" s="1">
        <v>100000</v>
      </c>
      <c r="H197" s="10">
        <v>9334.5272511848307</v>
      </c>
      <c r="I197" s="12">
        <f t="shared" si="13"/>
        <v>93345.272511848307</v>
      </c>
      <c r="J197" s="12">
        <f t="shared" si="14"/>
        <v>6654.7274881516933</v>
      </c>
      <c r="K197" s="18">
        <f t="shared" si="15"/>
        <v>5.5091967918547311E-3</v>
      </c>
      <c r="L197" s="12">
        <f t="shared" si="16"/>
        <v>1.6328475141970961E-3</v>
      </c>
      <c r="M197" s="1">
        <v>0</v>
      </c>
      <c r="N197">
        <v>158000</v>
      </c>
      <c r="O197" s="18"/>
      <c r="P197" s="16"/>
      <c r="Q197" s="16"/>
      <c r="R197" s="16"/>
      <c r="S197" s="16"/>
      <c r="T197" s="16"/>
    </row>
    <row r="198" spans="1:20">
      <c r="A198">
        <v>25</v>
      </c>
      <c r="B198" t="s">
        <v>10</v>
      </c>
      <c r="C198">
        <v>1</v>
      </c>
      <c r="D198">
        <v>1.65822</v>
      </c>
      <c r="E198" s="1">
        <v>0.01</v>
      </c>
      <c r="F198" s="1">
        <v>0.125</v>
      </c>
      <c r="G198" s="1">
        <v>100000</v>
      </c>
      <c r="H198" s="10">
        <v>9381.9206161137408</v>
      </c>
      <c r="I198" s="12">
        <f t="shared" si="13"/>
        <v>93819.206161137408</v>
      </c>
      <c r="J198" s="12">
        <f t="shared" si="14"/>
        <v>6180.7938388625917</v>
      </c>
      <c r="K198" s="18">
        <f t="shared" si="15"/>
        <v>5.1040475536274022E-3</v>
      </c>
      <c r="L198" s="12">
        <f t="shared" si="16"/>
        <v>1.8562241306755358E-3</v>
      </c>
      <c r="M198" s="1">
        <v>0</v>
      </c>
      <c r="N198">
        <v>108500</v>
      </c>
      <c r="O198" s="18"/>
      <c r="P198" s="16"/>
      <c r="Q198" s="16"/>
      <c r="R198" s="16"/>
      <c r="S198" s="16"/>
      <c r="T198" s="16"/>
    </row>
    <row r="199" spans="1:20">
      <c r="A199">
        <v>25</v>
      </c>
      <c r="B199" t="s">
        <v>12</v>
      </c>
      <c r="C199">
        <v>1</v>
      </c>
      <c r="D199">
        <v>1.6961600000000001</v>
      </c>
      <c r="E199" s="1">
        <v>0.01</v>
      </c>
      <c r="F199" s="1">
        <v>0.125</v>
      </c>
      <c r="G199" s="1">
        <v>100000</v>
      </c>
      <c r="H199" s="10">
        <v>9364.1481042653995</v>
      </c>
      <c r="I199" s="12">
        <f t="shared" si="13"/>
        <v>93641.481042653992</v>
      </c>
      <c r="J199" s="12">
        <f t="shared" si="14"/>
        <v>6358.5189573460084</v>
      </c>
      <c r="K199" s="18">
        <f t="shared" si="15"/>
        <v>5.2557381715442461E-3</v>
      </c>
      <c r="L199" s="12">
        <f t="shared" si="16"/>
        <v>1.8268382122553315E-3</v>
      </c>
      <c r="M199" s="1">
        <v>0</v>
      </c>
      <c r="N199">
        <v>124500</v>
      </c>
      <c r="O199" s="18"/>
      <c r="P199" s="16"/>
      <c r="Q199" s="16"/>
      <c r="R199" s="16"/>
      <c r="S199" s="16"/>
      <c r="T199" s="16"/>
    </row>
    <row r="200" spans="1:20">
      <c r="A200">
        <v>25</v>
      </c>
      <c r="B200" t="s">
        <v>13</v>
      </c>
      <c r="C200">
        <v>1</v>
      </c>
      <c r="D200">
        <v>1.6632799999999999</v>
      </c>
      <c r="E200" s="1">
        <v>0.01</v>
      </c>
      <c r="F200" s="1">
        <v>0.125</v>
      </c>
      <c r="G200" s="1">
        <v>100000</v>
      </c>
      <c r="H200" s="10">
        <v>9411.5414691943097</v>
      </c>
      <c r="I200" s="12">
        <f t="shared" si="13"/>
        <v>94115.414691943093</v>
      </c>
      <c r="J200" s="12">
        <f t="shared" si="14"/>
        <v>5884.5853080569068</v>
      </c>
      <c r="K200" s="18">
        <f t="shared" si="15"/>
        <v>4.8518672796669642E-3</v>
      </c>
      <c r="L200" s="12">
        <f t="shared" si="16"/>
        <v>1.7537923915083215E-3</v>
      </c>
      <c r="M200" s="1">
        <v>0</v>
      </c>
      <c r="N200">
        <v>128000</v>
      </c>
      <c r="O200" s="18"/>
      <c r="P200" s="16"/>
      <c r="Q200" s="16"/>
      <c r="R200" s="16"/>
      <c r="S200" s="16"/>
      <c r="T200" s="16"/>
    </row>
    <row r="201" spans="1:20">
      <c r="A201">
        <v>25</v>
      </c>
      <c r="B201" t="s">
        <v>14</v>
      </c>
      <c r="C201">
        <v>1</v>
      </c>
      <c r="D201">
        <v>1.8014000000000001</v>
      </c>
      <c r="E201" s="1">
        <v>0.01</v>
      </c>
      <c r="F201" s="1">
        <v>0.125</v>
      </c>
      <c r="G201" s="1">
        <v>100000</v>
      </c>
      <c r="H201" s="10">
        <v>9672.2049763033192</v>
      </c>
      <c r="I201" s="12">
        <f t="shared" si="13"/>
        <v>96722.049763033196</v>
      </c>
      <c r="J201" s="12">
        <f t="shared" si="14"/>
        <v>3277.9502369668044</v>
      </c>
      <c r="K201" s="18">
        <f t="shared" si="15"/>
        <v>2.6663029722799559E-3</v>
      </c>
      <c r="L201" s="12">
        <f t="shared" si="16"/>
        <v>8.2165439003443748E-4</v>
      </c>
      <c r="M201" s="1">
        <v>0</v>
      </c>
      <c r="N201">
        <v>76000</v>
      </c>
      <c r="O201" s="18"/>
      <c r="P201" s="16"/>
      <c r="Q201" s="16"/>
      <c r="R201" s="16"/>
      <c r="S201" s="16"/>
      <c r="T201" s="16"/>
    </row>
    <row r="202" spans="1:20" s="1" customFormat="1">
      <c r="A202" s="1">
        <v>25</v>
      </c>
      <c r="B202" s="1" t="s">
        <v>16</v>
      </c>
      <c r="C202" s="1">
        <v>1</v>
      </c>
      <c r="D202" s="1">
        <v>1.7915699999999999</v>
      </c>
      <c r="E202" s="1">
        <v>0.01</v>
      </c>
      <c r="F202" s="1">
        <v>0.125</v>
      </c>
      <c r="G202" s="1">
        <v>100000</v>
      </c>
      <c r="H202" s="10">
        <v>9660.3566350710898</v>
      </c>
      <c r="I202" s="12">
        <f t="shared" si="13"/>
        <v>96603.566350710898</v>
      </c>
      <c r="J202" s="12">
        <f t="shared" si="14"/>
        <v>3396.4336492891016</v>
      </c>
      <c r="K202" s="18">
        <f t="shared" si="15"/>
        <v>2.7643621365343917E-3</v>
      </c>
      <c r="L202" s="12">
        <f t="shared" si="16"/>
        <v>8.6124630712354521E-4</v>
      </c>
      <c r="M202" s="1">
        <v>0</v>
      </c>
      <c r="N202" s="1">
        <v>243500</v>
      </c>
      <c r="O202" s="18"/>
      <c r="P202" s="16"/>
      <c r="Q202" s="16"/>
      <c r="R202" s="16"/>
      <c r="S202" s="16"/>
      <c r="T202" s="16"/>
    </row>
    <row r="203" spans="1:20">
      <c r="A203">
        <v>25</v>
      </c>
      <c r="B203" t="s">
        <v>27</v>
      </c>
      <c r="C203">
        <v>1</v>
      </c>
      <c r="D203">
        <v>1.6260999999999999</v>
      </c>
      <c r="E203" s="1">
        <v>0.01</v>
      </c>
      <c r="F203" s="1">
        <v>0.125</v>
      </c>
      <c r="G203" s="1">
        <v>100000</v>
      </c>
      <c r="H203" s="10">
        <v>9974.3376777251196</v>
      </c>
      <c r="I203" s="12">
        <f t="shared" si="13"/>
        <v>99743.376777251193</v>
      </c>
      <c r="J203" s="12">
        <f t="shared" si="14"/>
        <v>256.62322274880717</v>
      </c>
      <c r="K203" s="18">
        <f t="shared" si="15"/>
        <v>2.055624516499046E-4</v>
      </c>
      <c r="L203" s="12">
        <f t="shared" si="16"/>
        <v>7.7740850761468582E-5</v>
      </c>
      <c r="M203" s="1">
        <v>0</v>
      </c>
      <c r="N203">
        <v>44000</v>
      </c>
      <c r="O203" s="18"/>
      <c r="P203" s="16"/>
      <c r="Q203" s="16"/>
      <c r="R203" s="16"/>
      <c r="S203" s="16"/>
      <c r="T203" s="16"/>
    </row>
    <row r="204" spans="1:20">
      <c r="A204">
        <v>25</v>
      </c>
      <c r="B204" t="s">
        <v>32</v>
      </c>
      <c r="C204">
        <v>1</v>
      </c>
      <c r="D204">
        <v>1.6853</v>
      </c>
      <c r="E204" s="1">
        <v>0.01</v>
      </c>
      <c r="F204" s="1">
        <v>0.125</v>
      </c>
      <c r="G204" s="1">
        <v>100000</v>
      </c>
      <c r="H204" s="10">
        <v>9423.3898104265409</v>
      </c>
      <c r="I204" s="12">
        <f t="shared" si="13"/>
        <v>94233.898104265405</v>
      </c>
      <c r="J204" s="12">
        <f t="shared" si="14"/>
        <v>5766.101895734595</v>
      </c>
      <c r="K204" s="18">
        <f t="shared" si="15"/>
        <v>4.7512173320206057E-3</v>
      </c>
      <c r="L204" s="12">
        <f t="shared" si="16"/>
        <v>1.6728247869072764E-3</v>
      </c>
      <c r="M204" s="1">
        <v>0</v>
      </c>
      <c r="N204">
        <v>148500</v>
      </c>
      <c r="O204" s="18"/>
      <c r="P204" s="16"/>
      <c r="Q204" s="16"/>
      <c r="R204" s="16"/>
      <c r="S204" s="16"/>
      <c r="T204" s="16"/>
    </row>
    <row r="205" spans="1:20">
      <c r="A205">
        <v>30</v>
      </c>
      <c r="B205" t="s">
        <v>2</v>
      </c>
      <c r="C205">
        <v>0</v>
      </c>
      <c r="D205">
        <v>1.7206900000000001</v>
      </c>
      <c r="E205" s="1">
        <v>0.01</v>
      </c>
      <c r="F205" s="1">
        <v>0.125</v>
      </c>
      <c r="G205" s="1">
        <v>100000</v>
      </c>
      <c r="H205" s="11">
        <v>8373.3280632411097</v>
      </c>
      <c r="I205" s="12">
        <f t="shared" si="13"/>
        <v>83733.280632411101</v>
      </c>
      <c r="J205" s="12">
        <f t="shared" si="14"/>
        <v>16266.719367588899</v>
      </c>
      <c r="K205" s="18">
        <f t="shared" si="15"/>
        <v>1.420269355618803E-2</v>
      </c>
      <c r="L205" s="12">
        <f t="shared" si="16"/>
        <v>4.7969528208299311E-3</v>
      </c>
      <c r="M205" s="3">
        <v>29</v>
      </c>
      <c r="O205" s="18"/>
    </row>
    <row r="206" spans="1:20">
      <c r="A206">
        <v>30</v>
      </c>
      <c r="B206" t="s">
        <v>4</v>
      </c>
      <c r="C206">
        <v>0</v>
      </c>
      <c r="D206">
        <v>1.6654</v>
      </c>
      <c r="E206" s="1">
        <v>0.01</v>
      </c>
      <c r="F206" s="1">
        <v>0.125</v>
      </c>
      <c r="G206" s="1">
        <v>100000</v>
      </c>
      <c r="H206" s="11">
        <v>7609.1646903820802</v>
      </c>
      <c r="I206" s="12">
        <f t="shared" si="13"/>
        <v>76091.646903820802</v>
      </c>
      <c r="J206" s="12">
        <f t="shared" si="14"/>
        <v>23908.353096179198</v>
      </c>
      <c r="K206" s="18">
        <f t="shared" si="15"/>
        <v>2.1858535350241022E-2</v>
      </c>
      <c r="L206" s="12">
        <f t="shared" si="16"/>
        <v>7.8810473659901136E-3</v>
      </c>
      <c r="M206" s="3">
        <v>28</v>
      </c>
      <c r="O206" s="18"/>
    </row>
    <row r="207" spans="1:20">
      <c r="A207">
        <v>30</v>
      </c>
      <c r="B207" t="s">
        <v>6</v>
      </c>
      <c r="C207">
        <v>0</v>
      </c>
      <c r="D207">
        <v>1.6261199999999998</v>
      </c>
      <c r="E207" s="1">
        <v>0.01</v>
      </c>
      <c r="F207" s="1">
        <v>0.125</v>
      </c>
      <c r="G207" s="1">
        <v>100000</v>
      </c>
      <c r="H207" s="11">
        <v>6535.3833992094897</v>
      </c>
      <c r="I207" s="12">
        <f t="shared" si="13"/>
        <v>65353.833992094893</v>
      </c>
      <c r="J207" s="12">
        <f t="shared" si="14"/>
        <v>34646.166007905107</v>
      </c>
      <c r="K207" s="18">
        <f t="shared" si="15"/>
        <v>3.4028326324223826E-2</v>
      </c>
      <c r="L207" s="12">
        <f t="shared" si="16"/>
        <v>1.2868721622719142E-2</v>
      </c>
      <c r="M207" s="3">
        <v>17</v>
      </c>
      <c r="O207" s="18"/>
    </row>
    <row r="208" spans="1:20">
      <c r="A208">
        <v>30</v>
      </c>
      <c r="B208" t="s">
        <v>7</v>
      </c>
      <c r="C208">
        <v>0</v>
      </c>
      <c r="D208">
        <v>1.79677</v>
      </c>
      <c r="E208" s="1">
        <v>0.01</v>
      </c>
      <c r="F208" s="1">
        <v>0.125</v>
      </c>
      <c r="G208" s="1">
        <v>100000</v>
      </c>
      <c r="H208" s="11">
        <v>5843.6837944664003</v>
      </c>
      <c r="I208" s="12">
        <f t="shared" si="13"/>
        <v>58436.837944664003</v>
      </c>
      <c r="J208" s="12">
        <f t="shared" si="14"/>
        <v>41563.162055335997</v>
      </c>
      <c r="K208" s="18">
        <f t="shared" si="15"/>
        <v>4.2977896663402772E-2</v>
      </c>
      <c r="L208" s="12">
        <f t="shared" si="16"/>
        <v>1.3312517199146223E-2</v>
      </c>
      <c r="M208" s="3">
        <v>34</v>
      </c>
      <c r="O208" s="18"/>
    </row>
    <row r="209" spans="1:19">
      <c r="A209">
        <v>30</v>
      </c>
      <c r="B209" t="s">
        <v>9</v>
      </c>
      <c r="C209">
        <v>0</v>
      </c>
      <c r="D209">
        <v>1.90543</v>
      </c>
      <c r="E209" s="1">
        <v>0.01</v>
      </c>
      <c r="F209" s="1">
        <v>0.125</v>
      </c>
      <c r="G209" s="1">
        <v>100000</v>
      </c>
      <c r="H209" s="11">
        <v>7016.27931488801</v>
      </c>
      <c r="I209" s="12">
        <f t="shared" si="13"/>
        <v>70162.793148880097</v>
      </c>
      <c r="J209" s="12">
        <f t="shared" si="14"/>
        <v>29837.206851119903</v>
      </c>
      <c r="K209" s="18">
        <f t="shared" si="15"/>
        <v>2.8348162206929265E-2</v>
      </c>
      <c r="L209" s="12">
        <f t="shared" si="16"/>
        <v>7.8079839469644662E-3</v>
      </c>
      <c r="M209" s="3">
        <v>41</v>
      </c>
      <c r="O209" s="18"/>
    </row>
    <row r="210" spans="1:19">
      <c r="A210">
        <v>30</v>
      </c>
      <c r="B210" t="s">
        <v>13</v>
      </c>
      <c r="C210">
        <v>0</v>
      </c>
      <c r="D210">
        <v>1.82311</v>
      </c>
      <c r="E210" s="1">
        <v>0.01</v>
      </c>
      <c r="F210" s="1">
        <v>0.125</v>
      </c>
      <c r="G210" s="1">
        <v>100000</v>
      </c>
      <c r="H210" s="11">
        <v>7437.8866930171298</v>
      </c>
      <c r="I210" s="12">
        <f t="shared" si="13"/>
        <v>74378.866930171294</v>
      </c>
      <c r="J210" s="12">
        <f t="shared" si="14"/>
        <v>25621.133069828706</v>
      </c>
      <c r="K210" s="18">
        <f t="shared" si="15"/>
        <v>2.3679866490833184E-2</v>
      </c>
      <c r="L210" s="12">
        <f t="shared" si="16"/>
        <v>7.124485435687551E-3</v>
      </c>
      <c r="M210" s="3">
        <v>45</v>
      </c>
      <c r="O210" s="18"/>
    </row>
    <row r="211" spans="1:19">
      <c r="A211">
        <v>30</v>
      </c>
      <c r="B211" t="s">
        <v>15</v>
      </c>
      <c r="C211">
        <v>0</v>
      </c>
      <c r="D211">
        <v>1.6802999999999999</v>
      </c>
      <c r="E211" s="1">
        <v>0.01</v>
      </c>
      <c r="F211" s="1">
        <v>0.125</v>
      </c>
      <c r="G211" s="1">
        <v>100000</v>
      </c>
      <c r="H211" s="11">
        <v>6871.3517786561297</v>
      </c>
      <c r="I211" s="12">
        <f t="shared" si="13"/>
        <v>68713.517786561293</v>
      </c>
      <c r="J211" s="12">
        <f t="shared" si="14"/>
        <v>31286.482213438707</v>
      </c>
      <c r="K211" s="18">
        <f t="shared" si="15"/>
        <v>3.001793925307527E-2</v>
      </c>
      <c r="L211" s="12">
        <f t="shared" si="16"/>
        <v>1.0631810314418726E-2</v>
      </c>
      <c r="M211" s="3">
        <v>24</v>
      </c>
      <c r="O211" s="18"/>
    </row>
    <row r="212" spans="1:19">
      <c r="A212">
        <v>30</v>
      </c>
      <c r="B212" t="s">
        <v>16</v>
      </c>
      <c r="C212">
        <v>0</v>
      </c>
      <c r="D212">
        <v>1.66795</v>
      </c>
      <c r="E212" s="1">
        <v>0.01</v>
      </c>
      <c r="F212" s="1">
        <v>0.125</v>
      </c>
      <c r="G212" s="1">
        <v>100000</v>
      </c>
      <c r="H212" s="11">
        <v>8491.9051383399201</v>
      </c>
      <c r="I212" s="12">
        <f t="shared" si="13"/>
        <v>84919.051383399201</v>
      </c>
      <c r="J212" s="12">
        <f t="shared" si="14"/>
        <v>15080.948616600799</v>
      </c>
      <c r="K212" s="18">
        <f t="shared" si="15"/>
        <v>1.3077737593947264E-2</v>
      </c>
      <c r="L212" s="12">
        <f t="shared" si="16"/>
        <v>4.700743601603663E-3</v>
      </c>
      <c r="M212" s="3">
        <v>30</v>
      </c>
      <c r="O212" s="18"/>
    </row>
    <row r="213" spans="1:19">
      <c r="A213">
        <v>30</v>
      </c>
      <c r="B213" t="s">
        <v>37</v>
      </c>
      <c r="C213">
        <v>0</v>
      </c>
      <c r="D213">
        <v>1.7905799999999998</v>
      </c>
      <c r="E213" s="1">
        <v>0.01</v>
      </c>
      <c r="F213" s="1">
        <v>0.125</v>
      </c>
      <c r="G213" s="1">
        <v>100000</v>
      </c>
      <c r="H213" s="11">
        <v>8386.5032938076401</v>
      </c>
      <c r="I213" s="12">
        <f t="shared" si="13"/>
        <v>83865.032938076401</v>
      </c>
      <c r="J213" s="12">
        <f t="shared" si="14"/>
        <v>16134.967061923599</v>
      </c>
      <c r="K213" s="18">
        <f t="shared" si="15"/>
        <v>1.4076914407222868E-2</v>
      </c>
      <c r="L213" s="12">
        <f t="shared" si="16"/>
        <v>4.3905609592279965E-3</v>
      </c>
      <c r="M213" s="1">
        <v>31</v>
      </c>
      <c r="O213" s="18"/>
    </row>
    <row r="214" spans="1:19">
      <c r="A214">
        <v>30</v>
      </c>
      <c r="B214" t="s">
        <v>4</v>
      </c>
      <c r="C214">
        <v>1</v>
      </c>
      <c r="D214">
        <v>1.71628</v>
      </c>
      <c r="E214" s="1">
        <v>0.01</v>
      </c>
      <c r="F214" s="1">
        <v>0.125</v>
      </c>
      <c r="G214" s="1">
        <v>100000</v>
      </c>
      <c r="H214" s="11">
        <v>9447.1093544137002</v>
      </c>
      <c r="I214" s="12">
        <f t="shared" si="13"/>
        <v>94471.093544136995</v>
      </c>
      <c r="J214" s="12">
        <f t="shared" si="14"/>
        <v>5528.9064558630052</v>
      </c>
      <c r="K214" s="18">
        <f t="shared" si="15"/>
        <v>4.5501029362904821E-3</v>
      </c>
      <c r="L214" s="12">
        <f t="shared" si="16"/>
        <v>1.5447028167524474E-3</v>
      </c>
      <c r="M214" s="1">
        <v>0</v>
      </c>
      <c r="N214" s="17">
        <v>129000</v>
      </c>
      <c r="O214" s="18"/>
      <c r="P214" s="17"/>
      <c r="Q214" s="17"/>
      <c r="R214" s="17"/>
      <c r="S214" s="17"/>
    </row>
    <row r="215" spans="1:19">
      <c r="A215">
        <v>30</v>
      </c>
      <c r="B215" t="s">
        <v>5</v>
      </c>
      <c r="C215">
        <v>1</v>
      </c>
      <c r="D215">
        <v>1.81298</v>
      </c>
      <c r="E215" s="1">
        <v>0.01</v>
      </c>
      <c r="F215" s="1">
        <v>0.125</v>
      </c>
      <c r="G215" s="1">
        <v>100000</v>
      </c>
      <c r="H215" s="11">
        <v>8959.62582345191</v>
      </c>
      <c r="I215" s="12">
        <f t="shared" si="13"/>
        <v>89596.258234519104</v>
      </c>
      <c r="J215" s="12">
        <f t="shared" si="14"/>
        <v>10403.741765480896</v>
      </c>
      <c r="K215" s="18">
        <f t="shared" si="15"/>
        <v>8.7885302123734809E-3</v>
      </c>
      <c r="L215" s="12">
        <f t="shared" si="16"/>
        <v>2.6738080328297885E-3</v>
      </c>
      <c r="M215" s="1">
        <v>0</v>
      </c>
      <c r="N215" s="17">
        <v>184000</v>
      </c>
      <c r="O215" s="18"/>
      <c r="P215" s="17"/>
      <c r="Q215" s="17"/>
      <c r="R215" s="17"/>
      <c r="S215" s="17"/>
    </row>
    <row r="216" spans="1:19">
      <c r="A216">
        <v>30</v>
      </c>
      <c r="B216" t="s">
        <v>6</v>
      </c>
      <c r="C216">
        <v>1</v>
      </c>
      <c r="D216">
        <v>1.6918499999999999</v>
      </c>
      <c r="E216" s="1">
        <v>0.01</v>
      </c>
      <c r="F216" s="1">
        <v>0.125</v>
      </c>
      <c r="G216" s="1">
        <v>100000</v>
      </c>
      <c r="H216" s="11">
        <v>8702.70882740448</v>
      </c>
      <c r="I216" s="12">
        <f t="shared" si="13"/>
        <v>87027.0882740448</v>
      </c>
      <c r="J216" s="12">
        <f t="shared" si="14"/>
        <v>12972.9117259552</v>
      </c>
      <c r="K216" s="18">
        <f t="shared" si="15"/>
        <v>1.1116060505922351E-2</v>
      </c>
      <c r="L216" s="12">
        <f t="shared" si="16"/>
        <v>3.8835347053717078E-3</v>
      </c>
      <c r="M216" s="1">
        <v>0</v>
      </c>
      <c r="N216" s="17">
        <v>199500</v>
      </c>
      <c r="O216" s="18"/>
      <c r="P216" s="17"/>
      <c r="Q216" s="17"/>
      <c r="R216" s="17"/>
      <c r="S216" s="17"/>
    </row>
    <row r="217" spans="1:19">
      <c r="A217">
        <v>30</v>
      </c>
      <c r="B217" t="s">
        <v>7</v>
      </c>
      <c r="C217">
        <v>1</v>
      </c>
      <c r="D217">
        <v>1.8214000000000001</v>
      </c>
      <c r="E217" s="1">
        <v>0.01</v>
      </c>
      <c r="F217" s="1">
        <v>0.125</v>
      </c>
      <c r="G217" s="1">
        <v>100000</v>
      </c>
      <c r="H217" s="11">
        <v>9671.0882740447996</v>
      </c>
      <c r="I217" s="12">
        <f t="shared" si="13"/>
        <v>96710.882740447996</v>
      </c>
      <c r="J217" s="12">
        <f t="shared" si="14"/>
        <v>3289.1172595520038</v>
      </c>
      <c r="K217" s="18">
        <f t="shared" si="15"/>
        <v>2.6755398875895381E-3</v>
      </c>
      <c r="L217" s="12">
        <f t="shared" si="16"/>
        <v>8.0649330304020375E-4</v>
      </c>
      <c r="M217" s="1">
        <v>0</v>
      </c>
      <c r="N217" s="17">
        <v>317500</v>
      </c>
      <c r="O217" s="18"/>
      <c r="P217" s="17"/>
      <c r="Q217" s="17"/>
      <c r="R217" s="17"/>
      <c r="S217" s="17"/>
    </row>
    <row r="218" spans="1:19">
      <c r="A218">
        <v>30</v>
      </c>
      <c r="B218" t="s">
        <v>14</v>
      </c>
      <c r="C218">
        <v>1</v>
      </c>
      <c r="D218">
        <v>1.7889999999999999</v>
      </c>
      <c r="E218" s="1">
        <v>0.01</v>
      </c>
      <c r="F218" s="1">
        <v>0.125</v>
      </c>
      <c r="G218" s="1">
        <v>100000</v>
      </c>
      <c r="H218" s="11">
        <v>9348.29512516469</v>
      </c>
      <c r="I218" s="12">
        <f t="shared" si="13"/>
        <v>93482.951251646897</v>
      </c>
      <c r="J218" s="12">
        <f t="shared" si="14"/>
        <v>6517.0487483531033</v>
      </c>
      <c r="K218" s="18">
        <f t="shared" si="15"/>
        <v>5.3912884699125006E-3</v>
      </c>
      <c r="L218" s="12">
        <f t="shared" si="16"/>
        <v>1.6845033886396937E-3</v>
      </c>
      <c r="M218" s="1">
        <v>0</v>
      </c>
      <c r="N218" s="17">
        <v>233500</v>
      </c>
      <c r="O218" s="18"/>
      <c r="P218" s="17"/>
      <c r="Q218" s="17"/>
      <c r="R218" s="17"/>
      <c r="S218" s="17"/>
    </row>
    <row r="219" spans="1:19">
      <c r="A219">
        <v>30</v>
      </c>
      <c r="B219" t="s">
        <v>16</v>
      </c>
      <c r="C219">
        <v>1</v>
      </c>
      <c r="D219">
        <v>1.8656199999999998</v>
      </c>
      <c r="E219" s="1">
        <v>0.01</v>
      </c>
      <c r="F219" s="1">
        <v>0.125</v>
      </c>
      <c r="G219" s="1">
        <v>100000</v>
      </c>
      <c r="H219" s="11">
        <v>9242.8932806324101</v>
      </c>
      <c r="I219" s="12">
        <f t="shared" si="13"/>
        <v>92428.932806324097</v>
      </c>
      <c r="J219" s="12">
        <f t="shared" si="14"/>
        <v>7571.0671936759027</v>
      </c>
      <c r="K219" s="18">
        <f t="shared" si="15"/>
        <v>6.2984104595581718E-3</v>
      </c>
      <c r="L219" s="12">
        <f t="shared" si="16"/>
        <v>1.8096083099187719E-3</v>
      </c>
      <c r="M219" s="1">
        <v>0</v>
      </c>
      <c r="N219" s="17">
        <v>130500</v>
      </c>
      <c r="O219" s="18"/>
      <c r="P219" s="17"/>
      <c r="Q219" s="17"/>
      <c r="R219" s="17"/>
      <c r="S219" s="17"/>
    </row>
    <row r="220" spans="1:19">
      <c r="A220">
        <v>30</v>
      </c>
      <c r="B220" t="s">
        <v>27</v>
      </c>
      <c r="C220">
        <v>1</v>
      </c>
      <c r="D220">
        <v>1.84226</v>
      </c>
      <c r="E220" s="1">
        <v>0.01</v>
      </c>
      <c r="F220" s="1">
        <v>0.125</v>
      </c>
      <c r="G220" s="1">
        <v>100000</v>
      </c>
      <c r="H220" s="11">
        <v>9249.4808959156799</v>
      </c>
      <c r="I220" s="12">
        <f t="shared" si="13"/>
        <v>92494.808959156799</v>
      </c>
      <c r="J220" s="12">
        <f t="shared" si="14"/>
        <v>7505.1910408432013</v>
      </c>
      <c r="K220" s="18">
        <f t="shared" si="15"/>
        <v>6.241412992394323E-3</v>
      </c>
      <c r="L220" s="12">
        <f t="shared" si="16"/>
        <v>1.8389972316151246E-3</v>
      </c>
      <c r="M220" s="1">
        <v>0</v>
      </c>
      <c r="N220" s="17">
        <v>218000</v>
      </c>
      <c r="O220" s="18"/>
      <c r="P220" s="17"/>
      <c r="Q220" s="17"/>
      <c r="R220" s="17"/>
      <c r="S220" s="17"/>
    </row>
    <row r="221" spans="1:19">
      <c r="A221">
        <v>30</v>
      </c>
      <c r="B221" t="s">
        <v>32</v>
      </c>
      <c r="C221">
        <v>1</v>
      </c>
      <c r="D221">
        <v>1.8286300000000002</v>
      </c>
      <c r="E221" s="1">
        <v>0.01</v>
      </c>
      <c r="F221" s="1">
        <v>0.125</v>
      </c>
      <c r="G221" s="1">
        <v>100000</v>
      </c>
      <c r="H221" s="11">
        <v>9736.96442687747</v>
      </c>
      <c r="I221" s="12">
        <f t="shared" si="13"/>
        <v>97369.644268774704</v>
      </c>
      <c r="J221" s="12">
        <f t="shared" si="14"/>
        <v>2630.355731225296</v>
      </c>
      <c r="K221" s="18">
        <f t="shared" si="15"/>
        <v>2.1324547520546657E-3</v>
      </c>
      <c r="L221" s="12">
        <f t="shared" si="16"/>
        <v>6.377172196261056E-4</v>
      </c>
      <c r="M221" s="1">
        <v>0</v>
      </c>
      <c r="N221" s="17">
        <v>400000</v>
      </c>
      <c r="O221" s="18"/>
      <c r="P221" s="17"/>
      <c r="Q221" s="17"/>
      <c r="R221" s="17"/>
      <c r="S221" s="17"/>
    </row>
    <row r="222" spans="1:19">
      <c r="A222">
        <v>30</v>
      </c>
      <c r="B222" t="s">
        <v>29</v>
      </c>
      <c r="C222">
        <v>1</v>
      </c>
      <c r="D222">
        <v>1.8639600000000001</v>
      </c>
      <c r="E222" s="1">
        <v>0.01</v>
      </c>
      <c r="F222" s="1">
        <v>0.125</v>
      </c>
      <c r="G222" s="1">
        <v>100000</v>
      </c>
      <c r="H222" s="11">
        <v>9321.9446640316201</v>
      </c>
      <c r="I222" s="12">
        <f t="shared" si="13"/>
        <v>93219.446640316193</v>
      </c>
      <c r="J222" s="12">
        <f t="shared" si="14"/>
        <v>6780.5533596838068</v>
      </c>
      <c r="K222" s="18">
        <f t="shared" si="15"/>
        <v>5.6171064898356141E-3</v>
      </c>
      <c r="L222" s="12">
        <f t="shared" si="16"/>
        <v>1.6167373843940516E-3</v>
      </c>
      <c r="M222" s="1">
        <v>0</v>
      </c>
      <c r="N222">
        <v>140500</v>
      </c>
      <c r="O222" s="18"/>
    </row>
    <row r="223" spans="1:19">
      <c r="A223">
        <v>35</v>
      </c>
      <c r="B223" t="s">
        <v>3</v>
      </c>
      <c r="C223">
        <v>0</v>
      </c>
      <c r="D223">
        <v>1.8690899999999999</v>
      </c>
      <c r="E223" s="1">
        <v>0.01</v>
      </c>
      <c r="F223" s="1">
        <v>0.125</v>
      </c>
      <c r="G223" s="1">
        <v>100000</v>
      </c>
      <c r="H223" s="12">
        <v>5262.0564971751401</v>
      </c>
      <c r="I223" s="12">
        <f t="shared" si="13"/>
        <v>52620.564971751402</v>
      </c>
      <c r="J223" s="12">
        <f t="shared" si="14"/>
        <v>47379.435028248598</v>
      </c>
      <c r="K223" s="18">
        <f t="shared" si="15"/>
        <v>5.1365053888656462E-2</v>
      </c>
      <c r="L223" s="12">
        <f t="shared" si="16"/>
        <v>1.4703046143815899E-2</v>
      </c>
      <c r="M223" s="4">
        <v>50</v>
      </c>
      <c r="O223" s="18"/>
    </row>
    <row r="224" spans="1:19">
      <c r="A224">
        <v>35</v>
      </c>
      <c r="B224" t="s">
        <v>4</v>
      </c>
      <c r="C224">
        <v>0</v>
      </c>
      <c r="D224">
        <v>1.7946600000000001</v>
      </c>
      <c r="E224" s="1">
        <v>0.01</v>
      </c>
      <c r="F224" s="1">
        <v>0.125</v>
      </c>
      <c r="G224" s="1">
        <v>100000</v>
      </c>
      <c r="H224" s="12">
        <v>7020.5310734463301</v>
      </c>
      <c r="I224" s="12">
        <f t="shared" si="13"/>
        <v>70205.310734463303</v>
      </c>
      <c r="J224" s="12">
        <f t="shared" si="14"/>
        <v>29794.689265536697</v>
      </c>
      <c r="K224" s="18">
        <f t="shared" si="15"/>
        <v>2.8299698106373936E-2</v>
      </c>
      <c r="L224" s="12">
        <f t="shared" si="16"/>
        <v>8.7865308090894836E-3</v>
      </c>
      <c r="M224" s="4">
        <v>54</v>
      </c>
      <c r="O224" s="18"/>
    </row>
    <row r="225" spans="1:19">
      <c r="A225">
        <v>35</v>
      </c>
      <c r="B225" t="s">
        <v>5</v>
      </c>
      <c r="C225">
        <v>0</v>
      </c>
      <c r="D225">
        <v>1.72221</v>
      </c>
      <c r="E225" s="1">
        <v>0.01</v>
      </c>
      <c r="F225" s="1">
        <v>0.125</v>
      </c>
      <c r="G225" s="1">
        <v>100000</v>
      </c>
      <c r="H225" s="12">
        <v>8750.7570621468894</v>
      </c>
      <c r="I225" s="12">
        <f t="shared" si="13"/>
        <v>87507.570621468898</v>
      </c>
      <c r="J225" s="12">
        <f t="shared" si="14"/>
        <v>12492.429378531102</v>
      </c>
      <c r="K225" s="18">
        <f t="shared" si="15"/>
        <v>1.0675589998325288E-2</v>
      </c>
      <c r="L225" s="12">
        <f t="shared" si="16"/>
        <v>3.5993134796243999E-3</v>
      </c>
      <c r="M225" s="4">
        <v>25</v>
      </c>
      <c r="O225" s="18"/>
    </row>
    <row r="226" spans="1:19">
      <c r="A226">
        <v>35</v>
      </c>
      <c r="B226" t="s">
        <v>6</v>
      </c>
      <c r="C226">
        <v>0</v>
      </c>
      <c r="D226">
        <v>1.76915</v>
      </c>
      <c r="E226" s="1">
        <v>0.01</v>
      </c>
      <c r="F226" s="1">
        <v>0.125</v>
      </c>
      <c r="G226" s="1">
        <v>100000</v>
      </c>
      <c r="H226" s="12">
        <v>4866.57627118644</v>
      </c>
      <c r="I226" s="12">
        <f t="shared" si="13"/>
        <v>48665.762711864401</v>
      </c>
      <c r="J226" s="12">
        <f t="shared" si="14"/>
        <v>51334.237288135599</v>
      </c>
      <c r="K226" s="18">
        <f t="shared" si="15"/>
        <v>5.7615554202729305E-2</v>
      </c>
      <c r="L226" s="12">
        <f t="shared" si="16"/>
        <v>1.8408162106230596E-2</v>
      </c>
      <c r="M226" s="4">
        <v>51</v>
      </c>
      <c r="O226" s="18"/>
    </row>
    <row r="227" spans="1:19">
      <c r="A227">
        <v>35</v>
      </c>
      <c r="B227" t="s">
        <v>7</v>
      </c>
      <c r="C227">
        <v>0</v>
      </c>
      <c r="D227">
        <v>1.6512100000000001</v>
      </c>
      <c r="E227" s="1">
        <v>0.01</v>
      </c>
      <c r="F227" s="1">
        <v>0.125</v>
      </c>
      <c r="G227" s="1">
        <v>100000</v>
      </c>
      <c r="H227" s="12">
        <v>7811.4915254237303</v>
      </c>
      <c r="I227" s="12">
        <f t="shared" si="13"/>
        <v>78114.915254237305</v>
      </c>
      <c r="J227" s="12">
        <f t="shared" si="14"/>
        <v>21885.084745762695</v>
      </c>
      <c r="K227" s="18">
        <f t="shared" si="15"/>
        <v>1.9759133680755291E-2</v>
      </c>
      <c r="L227" s="12">
        <f t="shared" si="16"/>
        <v>7.2470837336827904E-3</v>
      </c>
      <c r="M227" s="4">
        <v>40</v>
      </c>
      <c r="O227" s="18"/>
    </row>
    <row r="228" spans="1:19">
      <c r="A228">
        <v>35</v>
      </c>
      <c r="B228" t="s">
        <v>8</v>
      </c>
      <c r="C228">
        <v>0</v>
      </c>
      <c r="D228">
        <v>1.7105599999999999</v>
      </c>
      <c r="E228" s="1">
        <v>0.01</v>
      </c>
      <c r="F228" s="1">
        <v>0.125</v>
      </c>
      <c r="G228" s="1">
        <v>100000</v>
      </c>
      <c r="H228" s="12">
        <v>6808.6666666666697</v>
      </c>
      <c r="I228" s="12">
        <f t="shared" si="13"/>
        <v>68086.666666666701</v>
      </c>
      <c r="J228" s="12">
        <f t="shared" si="14"/>
        <v>31913.333333333299</v>
      </c>
      <c r="K228" s="18">
        <f t="shared" si="15"/>
        <v>3.0751102600499812E-2</v>
      </c>
      <c r="L228" s="12">
        <f t="shared" si="16"/>
        <v>1.0509548721655765E-2</v>
      </c>
      <c r="M228" s="4">
        <v>41</v>
      </c>
      <c r="O228" s="18"/>
    </row>
    <row r="229" spans="1:19">
      <c r="A229">
        <v>35</v>
      </c>
      <c r="B229" t="s">
        <v>9</v>
      </c>
      <c r="C229">
        <v>0</v>
      </c>
      <c r="D229">
        <v>1.8028900000000001</v>
      </c>
      <c r="E229" s="1">
        <v>0.01</v>
      </c>
      <c r="F229" s="1">
        <v>0.125</v>
      </c>
      <c r="G229" s="1">
        <v>100000</v>
      </c>
      <c r="H229" s="12">
        <v>7140.5875706214701</v>
      </c>
      <c r="I229" s="12">
        <f t="shared" si="13"/>
        <v>71405.875706214705</v>
      </c>
      <c r="J229" s="12">
        <f t="shared" si="14"/>
        <v>28594.124293785295</v>
      </c>
      <c r="K229" s="18">
        <f t="shared" si="15"/>
        <v>2.6943202177943375E-2</v>
      </c>
      <c r="L229" s="12">
        <f t="shared" si="16"/>
        <v>8.2891643457286661E-3</v>
      </c>
      <c r="M229" s="4">
        <v>64</v>
      </c>
      <c r="O229" s="18"/>
    </row>
    <row r="230" spans="1:19">
      <c r="A230">
        <v>35</v>
      </c>
      <c r="B230" t="s">
        <v>12</v>
      </c>
      <c r="C230">
        <v>0</v>
      </c>
      <c r="D230">
        <v>1.7417199999999999</v>
      </c>
      <c r="E230" s="1">
        <v>0.01</v>
      </c>
      <c r="F230" s="1">
        <v>0.125</v>
      </c>
      <c r="G230" s="1">
        <v>100000</v>
      </c>
      <c r="H230" s="12">
        <v>7091.1525423728799</v>
      </c>
      <c r="I230" s="12">
        <f t="shared" si="13"/>
        <v>70911.525423728803</v>
      </c>
      <c r="J230" s="12">
        <f t="shared" si="14"/>
        <v>29088.474576271197</v>
      </c>
      <c r="K230" s="18">
        <f t="shared" si="15"/>
        <v>2.7498976543475641E-2</v>
      </c>
      <c r="L230" s="12">
        <f t="shared" si="16"/>
        <v>9.0648339463606682E-3</v>
      </c>
      <c r="M230" s="4">
        <v>51</v>
      </c>
      <c r="O230" s="18"/>
    </row>
    <row r="231" spans="1:19">
      <c r="A231">
        <v>35</v>
      </c>
      <c r="B231" t="s">
        <v>13</v>
      </c>
      <c r="C231">
        <v>0</v>
      </c>
      <c r="D231">
        <v>1.7193000000000001</v>
      </c>
      <c r="E231" s="1">
        <v>0.01</v>
      </c>
      <c r="F231" s="1">
        <v>0.125</v>
      </c>
      <c r="G231" s="1">
        <v>100000</v>
      </c>
      <c r="H231" s="12">
        <v>8538.89265536723</v>
      </c>
      <c r="I231" s="12">
        <f t="shared" si="13"/>
        <v>85388.926553672296</v>
      </c>
      <c r="J231" s="12">
        <f t="shared" si="14"/>
        <v>14611.073446327704</v>
      </c>
      <c r="K231" s="18">
        <f t="shared" si="15"/>
        <v>1.2636300739899964E-2</v>
      </c>
      <c r="L231" s="12">
        <f t="shared" si="16"/>
        <v>4.2748081338663899E-3</v>
      </c>
      <c r="M231" s="4">
        <v>41</v>
      </c>
      <c r="O231" s="18"/>
    </row>
    <row r="232" spans="1:19">
      <c r="A232">
        <v>35</v>
      </c>
      <c r="B232" t="s">
        <v>14</v>
      </c>
      <c r="C232">
        <v>0</v>
      </c>
      <c r="D232">
        <v>1.8665799999999999</v>
      </c>
      <c r="E232" s="1">
        <v>0.01</v>
      </c>
      <c r="F232" s="1">
        <v>0.125</v>
      </c>
      <c r="G232" s="1">
        <v>100000</v>
      </c>
      <c r="H232" s="12">
        <v>8058.6666666666697</v>
      </c>
      <c r="I232" s="12">
        <f t="shared" ref="I232:I242" si="17">H232*10</f>
        <v>80586.666666666701</v>
      </c>
      <c r="J232" s="12">
        <f t="shared" ref="J232:J242" si="18">G232-I232</f>
        <v>19413.333333333299</v>
      </c>
      <c r="K232" s="18">
        <f t="shared" ref="K232:K242" si="19">(LN(G232/I232))*(E232/F232)</f>
        <v>1.7266958090541695E-2</v>
      </c>
      <c r="L232" s="12">
        <f t="shared" ref="L232:L242" si="20">K232/(D232^2)</f>
        <v>4.9559009586558666E-3</v>
      </c>
      <c r="M232" s="4">
        <v>60</v>
      </c>
      <c r="O232" s="18"/>
    </row>
    <row r="233" spans="1:19">
      <c r="A233">
        <v>35</v>
      </c>
      <c r="B233" t="s">
        <v>16</v>
      </c>
      <c r="C233">
        <v>0</v>
      </c>
      <c r="D233">
        <v>1.77857</v>
      </c>
      <c r="E233" s="1">
        <v>0.01</v>
      </c>
      <c r="F233" s="1">
        <v>0.125</v>
      </c>
      <c r="G233" s="1">
        <v>100000</v>
      </c>
      <c r="H233" s="12">
        <v>5092.5649717514098</v>
      </c>
      <c r="I233" s="12">
        <f t="shared" si="17"/>
        <v>50925.649717514098</v>
      </c>
      <c r="J233" s="12">
        <f t="shared" si="18"/>
        <v>49074.350282485902</v>
      </c>
      <c r="K233" s="18">
        <f t="shared" si="19"/>
        <v>5.3984277250821715E-2</v>
      </c>
      <c r="L233" s="12">
        <f t="shared" si="20"/>
        <v>1.706574948571913E-2</v>
      </c>
      <c r="M233" s="4">
        <v>43</v>
      </c>
      <c r="O233" s="18"/>
    </row>
    <row r="234" spans="1:19">
      <c r="A234">
        <v>35</v>
      </c>
      <c r="B234" t="s">
        <v>2</v>
      </c>
      <c r="C234">
        <v>1</v>
      </c>
      <c r="D234">
        <v>1.8535599999999999</v>
      </c>
      <c r="E234" s="1">
        <v>0.01</v>
      </c>
      <c r="F234" s="1">
        <v>0.125</v>
      </c>
      <c r="G234" s="1">
        <v>100000</v>
      </c>
      <c r="H234" s="12">
        <v>9181.5480225988704</v>
      </c>
      <c r="I234" s="12">
        <f t="shared" si="17"/>
        <v>91815.480225988707</v>
      </c>
      <c r="J234" s="12">
        <f t="shared" si="18"/>
        <v>8184.5197740112926</v>
      </c>
      <c r="K234" s="18">
        <f t="shared" si="19"/>
        <v>6.8311418132272952E-3</v>
      </c>
      <c r="L234" s="12">
        <f t="shared" si="20"/>
        <v>1.9882912613366954E-3</v>
      </c>
      <c r="M234" s="1">
        <v>0</v>
      </c>
      <c r="N234" s="18">
        <v>290000</v>
      </c>
      <c r="O234" s="18"/>
      <c r="P234" s="18"/>
      <c r="Q234" s="18"/>
      <c r="R234" s="18"/>
      <c r="S234" s="18"/>
    </row>
    <row r="235" spans="1:19">
      <c r="A235">
        <v>35</v>
      </c>
      <c r="B235" t="s">
        <v>5</v>
      </c>
      <c r="C235">
        <v>1</v>
      </c>
      <c r="D235">
        <v>1.77904</v>
      </c>
      <c r="E235" s="1">
        <v>0.01</v>
      </c>
      <c r="F235" s="1">
        <v>0.125</v>
      </c>
      <c r="G235" s="1">
        <v>100000</v>
      </c>
      <c r="H235" s="12">
        <v>9527.5932203389802</v>
      </c>
      <c r="I235" s="12">
        <f t="shared" si="17"/>
        <v>95275.932203389806</v>
      </c>
      <c r="J235" s="12">
        <f t="shared" si="18"/>
        <v>4724.0677966101939</v>
      </c>
      <c r="K235" s="18">
        <f t="shared" si="19"/>
        <v>3.8714363945499381E-3</v>
      </c>
      <c r="L235" s="12">
        <f t="shared" si="20"/>
        <v>1.223209098173953E-3</v>
      </c>
      <c r="M235" s="1">
        <v>0</v>
      </c>
      <c r="N235" s="18">
        <v>322000</v>
      </c>
      <c r="O235" s="18"/>
      <c r="P235" s="18"/>
      <c r="Q235" s="18"/>
      <c r="R235" s="18"/>
      <c r="S235" s="18"/>
    </row>
    <row r="236" spans="1:19">
      <c r="A236">
        <v>35</v>
      </c>
      <c r="B236" t="s">
        <v>6</v>
      </c>
      <c r="C236">
        <v>1</v>
      </c>
      <c r="D236">
        <v>1.68408</v>
      </c>
      <c r="E236" s="1">
        <v>0.01</v>
      </c>
      <c r="F236" s="1">
        <v>0.125</v>
      </c>
      <c r="G236" s="1">
        <v>100000</v>
      </c>
      <c r="H236" s="12">
        <v>8658.9491525423691</v>
      </c>
      <c r="I236" s="12">
        <f t="shared" si="17"/>
        <v>86589.491525423684</v>
      </c>
      <c r="J236" s="12">
        <f t="shared" si="18"/>
        <v>13410.508474576316</v>
      </c>
      <c r="K236" s="18">
        <f t="shared" si="19"/>
        <v>1.1519337820368932E-2</v>
      </c>
      <c r="L236" s="12">
        <f t="shared" si="20"/>
        <v>4.0616460865618119E-3</v>
      </c>
      <c r="M236" s="1">
        <v>0</v>
      </c>
      <c r="N236" s="18">
        <v>401000</v>
      </c>
      <c r="O236" s="18"/>
      <c r="P236" s="18"/>
      <c r="Q236" s="18"/>
      <c r="R236" s="18"/>
      <c r="S236" s="18"/>
    </row>
    <row r="237" spans="1:19">
      <c r="A237">
        <v>35</v>
      </c>
      <c r="B237" t="s">
        <v>7</v>
      </c>
      <c r="C237">
        <v>1</v>
      </c>
      <c r="D237">
        <v>1.8780299999999999</v>
      </c>
      <c r="E237" s="1">
        <v>0.01</v>
      </c>
      <c r="F237" s="1">
        <v>0.125</v>
      </c>
      <c r="G237" s="1">
        <v>100000</v>
      </c>
      <c r="H237" s="12">
        <v>8030.41807909605</v>
      </c>
      <c r="I237" s="12">
        <f t="shared" si="17"/>
        <v>80304.180790960498</v>
      </c>
      <c r="J237" s="12">
        <f t="shared" si="18"/>
        <v>19695.819209039502</v>
      </c>
      <c r="K237" s="18">
        <f t="shared" si="19"/>
        <v>1.7547880139688238E-2</v>
      </c>
      <c r="L237" s="12">
        <f t="shared" si="20"/>
        <v>4.9753038427046287E-3</v>
      </c>
      <c r="M237" s="1">
        <v>0</v>
      </c>
      <c r="N237" s="18">
        <v>448000</v>
      </c>
      <c r="O237" s="18"/>
      <c r="P237" s="18"/>
      <c r="Q237" s="18"/>
      <c r="R237" s="18"/>
      <c r="S237" s="18"/>
    </row>
    <row r="238" spans="1:19">
      <c r="A238">
        <v>35</v>
      </c>
      <c r="B238" t="s">
        <v>10</v>
      </c>
      <c r="C238">
        <v>1</v>
      </c>
      <c r="D238">
        <v>1.78911</v>
      </c>
      <c r="E238" s="1">
        <v>0.01</v>
      </c>
      <c r="F238" s="1">
        <v>0.125</v>
      </c>
      <c r="G238" s="1">
        <v>100000</v>
      </c>
      <c r="H238" s="12">
        <v>9788.89265536723</v>
      </c>
      <c r="I238" s="12">
        <f t="shared" si="17"/>
        <v>97888.926553672296</v>
      </c>
      <c r="J238" s="12">
        <f t="shared" si="18"/>
        <v>2111.073446327704</v>
      </c>
      <c r="K238" s="18">
        <f t="shared" si="19"/>
        <v>1.7069402093946202E-3</v>
      </c>
      <c r="L238" s="12">
        <f t="shared" si="20"/>
        <v>5.3326640254864189E-4</v>
      </c>
      <c r="M238" s="1">
        <v>0</v>
      </c>
      <c r="N238" s="18">
        <v>664500</v>
      </c>
      <c r="O238" s="18"/>
      <c r="P238" s="18"/>
      <c r="Q238" s="18"/>
      <c r="R238" s="18"/>
      <c r="S238" s="18"/>
    </row>
    <row r="239" spans="1:19">
      <c r="A239">
        <v>35</v>
      </c>
      <c r="B239" t="s">
        <v>11</v>
      </c>
      <c r="C239">
        <v>1</v>
      </c>
      <c r="D239">
        <v>1.9185099999999999</v>
      </c>
      <c r="E239" s="1">
        <v>0.01</v>
      </c>
      <c r="F239" s="1">
        <v>0.125</v>
      </c>
      <c r="G239" s="1">
        <v>100000</v>
      </c>
      <c r="H239" s="12">
        <v>8849.6271186440699</v>
      </c>
      <c r="I239" s="12">
        <f t="shared" si="17"/>
        <v>88496.271186440703</v>
      </c>
      <c r="J239" s="12">
        <f t="shared" si="18"/>
        <v>11503.728813559297</v>
      </c>
      <c r="K239" s="18">
        <f t="shared" si="19"/>
        <v>9.7767814678714846E-3</v>
      </c>
      <c r="L239" s="12">
        <f t="shared" si="20"/>
        <v>2.6562428194614345E-3</v>
      </c>
      <c r="M239" s="1">
        <v>0</v>
      </c>
      <c r="N239" s="18">
        <v>438000</v>
      </c>
      <c r="O239" s="18"/>
      <c r="P239" s="18"/>
      <c r="Q239" s="18"/>
      <c r="R239" s="18"/>
      <c r="S239" s="18"/>
    </row>
    <row r="240" spans="1:19">
      <c r="A240">
        <v>35</v>
      </c>
      <c r="B240" t="s">
        <v>14</v>
      </c>
      <c r="C240">
        <v>1</v>
      </c>
      <c r="D240">
        <v>1.76502</v>
      </c>
      <c r="E240" s="1">
        <v>0.01</v>
      </c>
      <c r="F240" s="1">
        <v>0.125</v>
      </c>
      <c r="G240" s="1">
        <v>100000</v>
      </c>
      <c r="H240" s="12">
        <v>9647.6497175141194</v>
      </c>
      <c r="I240" s="12">
        <f t="shared" si="17"/>
        <v>96476.497175141194</v>
      </c>
      <c r="J240" s="12">
        <f t="shared" si="18"/>
        <v>3523.502824858806</v>
      </c>
      <c r="K240" s="18">
        <f t="shared" si="19"/>
        <v>2.8696607916887905E-3</v>
      </c>
      <c r="L240" s="12">
        <f t="shared" si="20"/>
        <v>9.2115200603125097E-4</v>
      </c>
      <c r="M240" s="1">
        <v>0</v>
      </c>
      <c r="N240" s="18">
        <v>178000</v>
      </c>
      <c r="O240" s="18"/>
      <c r="P240" s="18"/>
      <c r="Q240" s="18"/>
      <c r="R240" s="18"/>
      <c r="S240" s="18"/>
    </row>
    <row r="241" spans="1:19">
      <c r="A241">
        <v>35</v>
      </c>
      <c r="B241" t="s">
        <v>17</v>
      </c>
      <c r="C241">
        <v>1</v>
      </c>
      <c r="D241">
        <v>1.8124800000000001</v>
      </c>
      <c r="E241" s="1">
        <v>0.01</v>
      </c>
      <c r="F241" s="1">
        <v>0.125</v>
      </c>
      <c r="G241" s="1">
        <v>100000</v>
      </c>
      <c r="H241" s="12">
        <v>8708.3841807909594</v>
      </c>
      <c r="I241" s="12">
        <f t="shared" si="17"/>
        <v>87083.841807909601</v>
      </c>
      <c r="J241" s="12">
        <f t="shared" si="18"/>
        <v>12916.158192090399</v>
      </c>
      <c r="K241" s="18">
        <f t="shared" si="19"/>
        <v>1.1063906596137946E-2</v>
      </c>
      <c r="L241" s="12">
        <f t="shared" si="20"/>
        <v>3.3679222317515578E-3</v>
      </c>
      <c r="M241" s="1">
        <v>0</v>
      </c>
      <c r="N241" s="18">
        <v>239500</v>
      </c>
      <c r="O241" s="18"/>
      <c r="P241" s="18"/>
      <c r="Q241" s="18"/>
      <c r="R241" s="18"/>
      <c r="S241" s="18"/>
    </row>
    <row r="242" spans="1:19">
      <c r="A242">
        <v>35</v>
      </c>
      <c r="B242" t="s">
        <v>27</v>
      </c>
      <c r="C242">
        <v>1</v>
      </c>
      <c r="D242">
        <v>1.8840599999999998</v>
      </c>
      <c r="E242" s="1">
        <v>0.01</v>
      </c>
      <c r="F242" s="1">
        <v>0.125</v>
      </c>
      <c r="G242" s="1">
        <v>100000</v>
      </c>
      <c r="H242" s="12">
        <v>9188.6101694915305</v>
      </c>
      <c r="I242" s="12">
        <f t="shared" si="17"/>
        <v>91886.101694915298</v>
      </c>
      <c r="J242" s="12">
        <f t="shared" si="18"/>
        <v>8113.8983050847019</v>
      </c>
      <c r="K242" s="18">
        <f t="shared" si="19"/>
        <v>6.7696320784348604E-3</v>
      </c>
      <c r="L242" s="12">
        <f t="shared" si="20"/>
        <v>1.9071094027579133E-3</v>
      </c>
      <c r="M242" s="1">
        <v>0</v>
      </c>
      <c r="N242" s="18">
        <v>157500</v>
      </c>
      <c r="O242" s="18"/>
      <c r="P242" s="18"/>
      <c r="Q242" s="18"/>
      <c r="R242" s="18"/>
      <c r="S242" s="18"/>
    </row>
  </sheetData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</dc:creator>
  <cp:lastModifiedBy>Clay Cressler</cp:lastModifiedBy>
  <dcterms:created xsi:type="dcterms:W3CDTF">2014-03-21T19:53:17Z</dcterms:created>
  <dcterms:modified xsi:type="dcterms:W3CDTF">2015-05-21T18:13:13Z</dcterms:modified>
</cp:coreProperties>
</file>