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ckbaker/Google Drive (bkrcla003@myuct.ac.za)/MSc/Dissertation/Surveys/3_Belief_Update/4_data_analysis/"/>
    </mc:Choice>
  </mc:AlternateContent>
  <xr:revisionPtr revIDLastSave="0" documentId="13_ncr:1_{871CA3B2-E574-4D4F-BE39-7ED03BAB2FED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Results R1 - R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3" i="2" l="1"/>
  <c r="P42" i="2"/>
  <c r="O41" i="2"/>
  <c r="N40" i="2"/>
  <c r="N3" i="2"/>
  <c r="O3" i="2"/>
  <c r="P3" i="2"/>
  <c r="Q3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Q2" i="2"/>
  <c r="P2" i="2"/>
  <c r="O2" i="2"/>
  <c r="N2" i="2"/>
  <c r="E43" i="2"/>
  <c r="F43" i="2"/>
  <c r="G43" i="2"/>
  <c r="H43" i="2"/>
  <c r="I43" i="2"/>
  <c r="J43" i="2"/>
  <c r="K43" i="2"/>
  <c r="L43" i="2"/>
  <c r="E42" i="2"/>
  <c r="F42" i="2"/>
  <c r="G42" i="2"/>
  <c r="H42" i="2"/>
  <c r="I42" i="2"/>
  <c r="J42" i="2"/>
  <c r="K42" i="2"/>
  <c r="L42" i="2"/>
  <c r="E41" i="2"/>
  <c r="F41" i="2"/>
  <c r="G41" i="2"/>
  <c r="H41" i="2"/>
  <c r="I41" i="2"/>
  <c r="J41" i="2"/>
  <c r="K41" i="2"/>
  <c r="L41" i="2"/>
  <c r="E40" i="2"/>
  <c r="E44" i="2" s="1"/>
  <c r="F40" i="2"/>
  <c r="F44" i="2" s="1"/>
  <c r="G40" i="2"/>
  <c r="H40" i="2"/>
  <c r="I40" i="2"/>
  <c r="J40" i="2"/>
  <c r="K40" i="2"/>
  <c r="L40" i="2"/>
  <c r="D43" i="2"/>
  <c r="D42" i="2"/>
  <c r="D41" i="2"/>
  <c r="D40" i="2"/>
  <c r="K44" i="2" l="1"/>
  <c r="H44" i="2"/>
  <c r="G44" i="2"/>
  <c r="I44" i="2"/>
  <c r="L44" i="2"/>
  <c r="J44" i="2"/>
  <c r="D44" i="2"/>
</calcChain>
</file>

<file path=xl/sharedStrings.xml><?xml version="1.0" encoding="utf-8"?>
<sst xmlns="http://schemas.openxmlformats.org/spreadsheetml/2006/main" count="395" uniqueCount="27">
  <si>
    <t>Age</t>
  </si>
  <si>
    <t>Gender</t>
  </si>
  <si>
    <t>No</t>
  </si>
  <si>
    <t>Count of A</t>
  </si>
  <si>
    <t>Count of B</t>
  </si>
  <si>
    <t>Count of C</t>
  </si>
  <si>
    <t>Count of D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</si>
  <si>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</si>
  <si>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</si>
  <si>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</si>
  <si>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</si>
  <si>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</si>
  <si>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</si>
  <si>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</si>
  <si>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</si>
  <si>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</si>
  <si>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Male</t>
  </si>
  <si>
    <t>Female</t>
  </si>
  <si>
    <t>A</t>
  </si>
  <si>
    <t>B</t>
  </si>
  <si>
    <t>C</t>
  </si>
  <si>
    <t>D</t>
  </si>
  <si>
    <t>Totals</t>
  </si>
  <si>
    <t>TOTAL A</t>
  </si>
  <si>
    <t>TOTAL B</t>
  </si>
  <si>
    <t>TOTAL C</t>
  </si>
  <si>
    <t>TOTAL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</si>
</sst>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4" x14ac:knownFonts="1">
    <font>
      <sz val="10"/>
      <color indexed="8"/>
      <name val="Helvetica Neue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6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0" fillId="3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top"/>
    </xf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19E17-733F-8B4B-A6E9-D1BC73EE39FC}">
  <sheetPr>
    <pageSetUpPr fitToPage="1"/>
  </sheetPr>
  <dimension ref="A1:R46"/>
  <sheetViews>
    <sheetView showGridLines="0" tabSelected="1" zoomScale="110" zoomScaleNormal="110" workbookViewId="0">
      <pane ySplit="1" topLeftCell="A35" activePane="bottomLeft" state="frozen"/>
      <selection pane="bottomLeft" activeCell="L46" sqref="L46"/>
    </sheetView>
  </sheetViews>
  <sheetFormatPr baseColWidth="10" defaultColWidth="8.33203125" defaultRowHeight="20" customHeight="1" x14ac:dyDescent="0.15"/>
  <cols>
    <col min="1" max="1" width="8.33203125" style="1" customWidth="1"/>
    <col min="2" max="2" width="4.6640625" style="1" customWidth="1"/>
    <col min="3" max="3" width="7.33203125" style="1" customWidth="1"/>
    <col min="4" max="5" width="10.83203125" style="4" customWidth="1"/>
    <col min="6" max="6" width="8.33203125" style="1"/>
    <col min="7" max="12" width="10.83203125" style="4" customWidth="1"/>
    <col min="13" max="13" width="8.33203125" style="1"/>
    <col min="14" max="17" width="8.33203125" style="11"/>
    <col min="18" max="16384" width="8.33203125" style="1"/>
  </cols>
  <sheetData>
    <row r="1" spans="1:17" s="2" customFormat="1" ht="60" customHeight="1" x14ac:dyDescent="0.15">
      <c r="A1" s="6" t="s">
        <v>2</v>
      </c>
      <c r="B1" s="7" t="s">
        <v>0</v>
      </c>
      <c r="C1" s="7" t="s">
        <v>1</v>
      </c>
      <c r="D1" s="6" t="s">
        <v>7</v>
      </c>
      <c r="E1" s="6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N1" s="15" t="s">
        <v>18</v>
      </c>
      <c r="O1" s="15" t="s">
        <v>19</v>
      </c>
      <c r="P1" s="15" t="s">
        <v>20</v>
      </c>
      <c r="Q1" s="15" t="s">
        <v>21</v>
      </c>
    </row>
    <row r="2" spans="1:17" ht="40" customHeight="1" x14ac:dyDescent="0.15">
      <c r="A2" s="5">
        <v>1</v>
      </c>
      <c r="B2" s="5">
        <v>44</v>
      </c>
      <c r="C2" s="9" t="s">
        <v>16</v>
      </c>
      <c r="D2" s="5" t="s">
        <v>18</v>
      </c>
      <c r="E2" s="5" t="s">
        <v>18</v>
      </c>
      <c r="F2" s="5" t="s">
        <v>20</v>
      </c>
      <c r="G2" s="5" t="s">
        <v>18</v>
      </c>
      <c r="H2" s="5" t="s">
        <v>18</v>
      </c>
      <c r="I2" s="5" t="s">
        <v>18</v>
      </c>
      <c r="J2" s="5" t="s">
        <v>18</v>
      </c>
      <c r="K2" s="5" t="s">
        <v>19</v>
      </c>
      <c r="L2" s="5" t="s">
        <v>21</v>
      </c>
      <c r="N2" s="14">
        <f>COUNTIF(D2:L2,"A")</f>
        <v>6</v>
      </c>
      <c r="O2" s="13">
        <f>COUNTIF(D2:L2,"B")</f>
        <v>1</v>
      </c>
      <c r="P2" s="13">
        <f>COUNTIF(D2:L2,"C")</f>
        <v>1</v>
      </c>
      <c r="Q2" s="13">
        <f>COUNTIF(D2:L2,"D")</f>
        <v>1</v>
      </c>
    </row>
    <row r="3" spans="1:17" ht="40" customHeight="1" x14ac:dyDescent="0.15">
      <c r="A3" s="5">
        <v>2</v>
      </c>
      <c r="B3" s="5">
        <v>43</v>
      </c>
      <c r="C3" s="9" t="s">
        <v>17</v>
      </c>
      <c r="D3" s="5" t="s">
        <v>19</v>
      </c>
      <c r="E3" s="5" t="s">
        <v>20</v>
      </c>
      <c r="F3" s="5" t="s">
        <v>21</v>
      </c>
      <c r="G3" s="5" t="s">
        <v>18</v>
      </c>
      <c r="H3" s="5" t="s">
        <v>18</v>
      </c>
      <c r="I3" s="5" t="s">
        <v>18</v>
      </c>
      <c r="J3" s="5" t="s">
        <v>18</v>
      </c>
      <c r="K3" s="5" t="s">
        <v>19</v>
      </c>
      <c r="L3" s="5" t="s">
        <v>18</v>
      </c>
      <c r="N3" s="14">
        <f t="shared" ref="N3:N38" si="0">COUNTIF(D3:L3,"A")</f>
        <v>5</v>
      </c>
      <c r="O3" s="13">
        <f t="shared" ref="O3:O38" si="1">COUNTIF(D3:L3,"B")</f>
        <v>2</v>
      </c>
      <c r="P3" s="13">
        <f t="shared" ref="P3:P38" si="2">COUNTIF(D3:L3,"C")</f>
        <v>1</v>
      </c>
      <c r="Q3" s="13">
        <f t="shared" ref="Q3:Q38" si="3">COUNTIF(D3:L3,"D")</f>
        <v>1</v>
      </c>
    </row>
    <row r="4" spans="1:17" ht="40" customHeight="1" x14ac:dyDescent="0.15">
      <c r="A4" s="5">
        <v>3</v>
      </c>
      <c r="B4" s="5">
        <v>50</v>
      </c>
      <c r="C4" s="9" t="s">
        <v>17</v>
      </c>
      <c r="D4" s="5" t="s">
        <v>18</v>
      </c>
      <c r="E4" s="5" t="s">
        <v>18</v>
      </c>
      <c r="F4" s="5" t="s">
        <v>20</v>
      </c>
      <c r="G4" s="5" t="s">
        <v>20</v>
      </c>
      <c r="H4" s="5" t="s">
        <v>18</v>
      </c>
      <c r="I4" s="5" t="s">
        <v>19</v>
      </c>
      <c r="J4" s="5" t="s">
        <v>18</v>
      </c>
      <c r="K4" s="5" t="s">
        <v>18</v>
      </c>
      <c r="L4" s="5" t="s">
        <v>18</v>
      </c>
      <c r="N4" s="14">
        <f t="shared" si="0"/>
        <v>6</v>
      </c>
      <c r="O4" s="13">
        <f t="shared" si="1"/>
        <v>1</v>
      </c>
      <c r="P4" s="13">
        <f t="shared" si="2"/>
        <v>2</v>
      </c>
      <c r="Q4" s="13">
        <f t="shared" si="3"/>
        <v>0</v>
      </c>
    </row>
    <row r="5" spans="1:17" ht="40" customHeight="1" x14ac:dyDescent="0.15">
      <c r="A5" s="5">
        <v>4</v>
      </c>
      <c r="B5" s="5">
        <v>40</v>
      </c>
      <c r="C5" s="9" t="s">
        <v>17</v>
      </c>
      <c r="D5" s="5" t="s">
        <v>18</v>
      </c>
      <c r="E5" s="5" t="s">
        <v>18</v>
      </c>
      <c r="F5" s="5" t="s">
        <v>18</v>
      </c>
      <c r="G5" s="5" t="s">
        <v>21</v>
      </c>
      <c r="H5" s="5" t="s">
        <v>18</v>
      </c>
      <c r="I5" s="5" t="s">
        <v>19</v>
      </c>
      <c r="J5" s="5" t="s">
        <v>18</v>
      </c>
      <c r="K5" s="5" t="s">
        <v>18</v>
      </c>
      <c r="L5" s="5" t="s">
        <v>18</v>
      </c>
      <c r="N5" s="14">
        <f t="shared" si="0"/>
        <v>7</v>
      </c>
      <c r="O5" s="13">
        <f t="shared" si="1"/>
        <v>1</v>
      </c>
      <c r="P5" s="13">
        <f t="shared" si="2"/>
        <v>0</v>
      </c>
      <c r="Q5" s="13">
        <f t="shared" si="3"/>
        <v>1</v>
      </c>
    </row>
    <row r="6" spans="1:17" ht="40" customHeight="1" x14ac:dyDescent="0.15">
      <c r="A6" s="5">
        <v>5</v>
      </c>
      <c r="B6" s="5">
        <v>61</v>
      </c>
      <c r="C6" s="9" t="s">
        <v>17</v>
      </c>
      <c r="D6" s="5" t="s">
        <v>18</v>
      </c>
      <c r="E6" s="5" t="s">
        <v>18</v>
      </c>
      <c r="F6" s="5" t="s">
        <v>18</v>
      </c>
      <c r="G6" s="5" t="s">
        <v>20</v>
      </c>
      <c r="H6" s="5" t="s">
        <v>18</v>
      </c>
      <c r="I6" s="5" t="s">
        <v>18</v>
      </c>
      <c r="J6" s="5" t="s">
        <v>21</v>
      </c>
      <c r="K6" s="5" t="s">
        <v>19</v>
      </c>
      <c r="L6" s="5" t="s">
        <v>18</v>
      </c>
      <c r="N6" s="14">
        <f t="shared" si="0"/>
        <v>6</v>
      </c>
      <c r="O6" s="13">
        <f t="shared" si="1"/>
        <v>1</v>
      </c>
      <c r="P6" s="13">
        <f t="shared" si="2"/>
        <v>1</v>
      </c>
      <c r="Q6" s="13">
        <f t="shared" si="3"/>
        <v>1</v>
      </c>
    </row>
    <row r="7" spans="1:17" ht="40" customHeight="1" x14ac:dyDescent="0.15">
      <c r="A7" s="5">
        <v>6</v>
      </c>
      <c r="B7" s="5">
        <v>28</v>
      </c>
      <c r="C7" s="9" t="s">
        <v>17</v>
      </c>
      <c r="D7" s="5" t="s">
        <v>18</v>
      </c>
      <c r="E7" s="5" t="s">
        <v>21</v>
      </c>
      <c r="F7" s="5" t="s">
        <v>18</v>
      </c>
      <c r="G7" s="5" t="s">
        <v>21</v>
      </c>
      <c r="H7" s="5" t="s">
        <v>18</v>
      </c>
      <c r="I7" s="5" t="s">
        <v>18</v>
      </c>
      <c r="J7" s="5" t="s">
        <v>19</v>
      </c>
      <c r="K7" s="5" t="s">
        <v>19</v>
      </c>
      <c r="L7" s="5" t="s">
        <v>18</v>
      </c>
      <c r="N7" s="14">
        <f t="shared" si="0"/>
        <v>5</v>
      </c>
      <c r="O7" s="13">
        <f t="shared" si="1"/>
        <v>2</v>
      </c>
      <c r="P7" s="13">
        <f t="shared" si="2"/>
        <v>0</v>
      </c>
      <c r="Q7" s="13">
        <f t="shared" si="3"/>
        <v>2</v>
      </c>
    </row>
    <row r="8" spans="1:17" ht="40" customHeight="1" x14ac:dyDescent="0.15">
      <c r="A8" s="5">
        <v>7</v>
      </c>
      <c r="B8" s="5">
        <v>56</v>
      </c>
      <c r="C8" s="9" t="s">
        <v>17</v>
      </c>
      <c r="D8" s="5" t="s">
        <v>18</v>
      </c>
      <c r="E8" s="5" t="s">
        <v>18</v>
      </c>
      <c r="F8" s="5" t="s">
        <v>20</v>
      </c>
      <c r="G8" s="5" t="s">
        <v>21</v>
      </c>
      <c r="H8" s="5" t="s">
        <v>18</v>
      </c>
      <c r="I8" s="5" t="s">
        <v>18</v>
      </c>
      <c r="J8" s="5" t="s">
        <v>20</v>
      </c>
      <c r="K8" s="5" t="s">
        <v>19</v>
      </c>
      <c r="L8" s="5" t="s">
        <v>20</v>
      </c>
      <c r="N8" s="14">
        <f t="shared" si="0"/>
        <v>4</v>
      </c>
      <c r="O8" s="13">
        <f t="shared" si="1"/>
        <v>1</v>
      </c>
      <c r="P8" s="13">
        <f t="shared" si="2"/>
        <v>3</v>
      </c>
      <c r="Q8" s="13">
        <f t="shared" si="3"/>
        <v>1</v>
      </c>
    </row>
    <row r="9" spans="1:17" ht="40" customHeight="1" x14ac:dyDescent="0.15">
      <c r="A9" s="5">
        <v>8</v>
      </c>
      <c r="B9" s="5">
        <v>34</v>
      </c>
      <c r="C9" s="9" t="s">
        <v>16</v>
      </c>
      <c r="D9" s="5" t="s">
        <v>18</v>
      </c>
      <c r="E9" s="5" t="s">
        <v>18</v>
      </c>
      <c r="F9" s="5" t="s">
        <v>20</v>
      </c>
      <c r="G9" s="5" t="s">
        <v>21</v>
      </c>
      <c r="H9" s="5" t="s">
        <v>18</v>
      </c>
      <c r="I9" s="5" t="s">
        <v>19</v>
      </c>
      <c r="J9" s="5" t="s">
        <v>20</v>
      </c>
      <c r="K9" s="5" t="s">
        <v>18</v>
      </c>
      <c r="L9" s="5" t="s">
        <v>19</v>
      </c>
      <c r="N9" s="14">
        <f t="shared" si="0"/>
        <v>4</v>
      </c>
      <c r="O9" s="13">
        <f t="shared" si="1"/>
        <v>2</v>
      </c>
      <c r="P9" s="13">
        <f t="shared" si="2"/>
        <v>2</v>
      </c>
      <c r="Q9" s="13">
        <f t="shared" si="3"/>
        <v>1</v>
      </c>
    </row>
    <row r="10" spans="1:17" ht="40" customHeight="1" x14ac:dyDescent="0.15">
      <c r="A10" s="5">
        <v>9</v>
      </c>
      <c r="B10" s="5">
        <v>42</v>
      </c>
      <c r="C10" s="9" t="s">
        <v>16</v>
      </c>
      <c r="D10" s="5" t="s">
        <v>18</v>
      </c>
      <c r="E10" s="5" t="s">
        <v>18</v>
      </c>
      <c r="F10" s="5" t="s">
        <v>18</v>
      </c>
      <c r="G10" s="5" t="s">
        <v>18</v>
      </c>
      <c r="H10" s="5" t="s">
        <v>18</v>
      </c>
      <c r="I10" s="5" t="s">
        <v>18</v>
      </c>
      <c r="J10" s="5" t="s">
        <v>18</v>
      </c>
      <c r="K10" s="5" t="s">
        <v>18</v>
      </c>
      <c r="L10" s="5" t="s">
        <v>18</v>
      </c>
      <c r="N10" s="14">
        <f t="shared" si="0"/>
        <v>9</v>
      </c>
      <c r="O10" s="13">
        <f t="shared" si="1"/>
        <v>0</v>
      </c>
      <c r="P10" s="13">
        <f t="shared" si="2"/>
        <v>0</v>
      </c>
      <c r="Q10" s="13">
        <f t="shared" si="3"/>
        <v>0</v>
      </c>
    </row>
    <row r="11" spans="1:17" ht="40" customHeight="1" x14ac:dyDescent="0.15">
      <c r="A11" s="5">
        <v>10</v>
      </c>
      <c r="B11" s="5">
        <v>24</v>
      </c>
      <c r="C11" s="9" t="s">
        <v>16</v>
      </c>
      <c r="D11" s="5" t="s">
        <v>18</v>
      </c>
      <c r="E11" s="5" t="s">
        <v>18</v>
      </c>
      <c r="F11" s="5" t="s">
        <v>18</v>
      </c>
      <c r="G11" s="5" t="s">
        <v>18</v>
      </c>
      <c r="H11" s="5" t="s">
        <v>18</v>
      </c>
      <c r="I11" s="5" t="s">
        <v>18</v>
      </c>
      <c r="J11" s="5" t="s">
        <v>18</v>
      </c>
      <c r="K11" s="5" t="s">
        <v>19</v>
      </c>
      <c r="L11" s="5" t="s">
        <v>18</v>
      </c>
      <c r="N11" s="14">
        <f t="shared" si="0"/>
        <v>8</v>
      </c>
      <c r="O11" s="13">
        <f t="shared" si="1"/>
        <v>1</v>
      </c>
      <c r="P11" s="13">
        <f t="shared" si="2"/>
        <v>0</v>
      </c>
      <c r="Q11" s="13">
        <f t="shared" si="3"/>
        <v>0</v>
      </c>
    </row>
    <row r="12" spans="1:17" ht="40" customHeight="1" x14ac:dyDescent="0.15">
      <c r="A12" s="5">
        <v>11</v>
      </c>
      <c r="B12" s="5">
        <v>39</v>
      </c>
      <c r="C12" s="9" t="s">
        <v>17</v>
      </c>
      <c r="D12" s="5" t="s">
        <v>18</v>
      </c>
      <c r="E12" s="5" t="s">
        <v>18</v>
      </c>
      <c r="F12" s="5" t="s">
        <v>18</v>
      </c>
      <c r="G12" s="5" t="s">
        <v>21</v>
      </c>
      <c r="H12" s="5" t="s">
        <v>18</v>
      </c>
      <c r="I12" s="5" t="s">
        <v>19</v>
      </c>
      <c r="J12" s="5" t="s">
        <v>21</v>
      </c>
      <c r="K12" s="5" t="s">
        <v>18</v>
      </c>
      <c r="L12" s="5" t="s">
        <v>19</v>
      </c>
      <c r="N12" s="14">
        <f t="shared" si="0"/>
        <v>5</v>
      </c>
      <c r="O12" s="13">
        <f t="shared" si="1"/>
        <v>2</v>
      </c>
      <c r="P12" s="13">
        <f t="shared" si="2"/>
        <v>0</v>
      </c>
      <c r="Q12" s="13">
        <f t="shared" si="3"/>
        <v>2</v>
      </c>
    </row>
    <row r="13" spans="1:17" ht="40" customHeight="1" x14ac:dyDescent="0.15">
      <c r="A13" s="5">
        <v>12</v>
      </c>
      <c r="B13" s="5">
        <v>42</v>
      </c>
      <c r="C13" s="9" t="s">
        <v>16</v>
      </c>
      <c r="D13" s="5" t="s">
        <v>18</v>
      </c>
      <c r="E13" s="5" t="s">
        <v>18</v>
      </c>
      <c r="F13" s="5" t="s">
        <v>18</v>
      </c>
      <c r="G13" s="5" t="s">
        <v>18</v>
      </c>
      <c r="H13" s="5" t="s">
        <v>18</v>
      </c>
      <c r="I13" s="5" t="s">
        <v>18</v>
      </c>
      <c r="J13" s="5" t="s">
        <v>19</v>
      </c>
      <c r="K13" s="5" t="s">
        <v>19</v>
      </c>
      <c r="L13" s="5" t="s">
        <v>18</v>
      </c>
      <c r="N13" s="14">
        <f t="shared" si="0"/>
        <v>7</v>
      </c>
      <c r="O13" s="13">
        <f t="shared" si="1"/>
        <v>2</v>
      </c>
      <c r="P13" s="13">
        <f t="shared" si="2"/>
        <v>0</v>
      </c>
      <c r="Q13" s="13">
        <f t="shared" si="3"/>
        <v>0</v>
      </c>
    </row>
    <row r="14" spans="1:17" ht="40" customHeight="1" x14ac:dyDescent="0.15">
      <c r="A14" s="5">
        <v>13</v>
      </c>
      <c r="B14" s="5">
        <v>44</v>
      </c>
      <c r="C14" s="9" t="s">
        <v>17</v>
      </c>
      <c r="D14" s="5" t="s">
        <v>18</v>
      </c>
      <c r="E14" s="5" t="s">
        <v>18</v>
      </c>
      <c r="F14" s="5" t="s">
        <v>18</v>
      </c>
      <c r="G14" s="5" t="s">
        <v>18</v>
      </c>
      <c r="H14" s="5" t="s">
        <v>18</v>
      </c>
      <c r="I14" s="5" t="s">
        <v>18</v>
      </c>
      <c r="J14" s="5" t="s">
        <v>18</v>
      </c>
      <c r="K14" s="5" t="s">
        <v>18</v>
      </c>
      <c r="L14" s="5" t="s">
        <v>18</v>
      </c>
      <c r="N14" s="14">
        <f t="shared" si="0"/>
        <v>9</v>
      </c>
      <c r="O14" s="13">
        <f t="shared" si="1"/>
        <v>0</v>
      </c>
      <c r="P14" s="13">
        <f t="shared" si="2"/>
        <v>0</v>
      </c>
      <c r="Q14" s="13">
        <f t="shared" si="3"/>
        <v>0</v>
      </c>
    </row>
    <row r="15" spans="1:17" ht="40" customHeight="1" x14ac:dyDescent="0.15">
      <c r="A15" s="5">
        <v>14</v>
      </c>
      <c r="B15" s="5">
        <v>49</v>
      </c>
      <c r="C15" s="9" t="s">
        <v>17</v>
      </c>
      <c r="D15" s="5" t="s">
        <v>19</v>
      </c>
      <c r="E15" s="5" t="s">
        <v>18</v>
      </c>
      <c r="F15" s="5" t="s">
        <v>18</v>
      </c>
      <c r="G15" s="5" t="s">
        <v>21</v>
      </c>
      <c r="H15" s="5" t="s">
        <v>18</v>
      </c>
      <c r="I15" s="5" t="s">
        <v>21</v>
      </c>
      <c r="J15" s="5" t="s">
        <v>20</v>
      </c>
      <c r="K15" s="5" t="s">
        <v>18</v>
      </c>
      <c r="L15" s="5" t="s">
        <v>19</v>
      </c>
      <c r="N15" s="14">
        <f t="shared" si="0"/>
        <v>4</v>
      </c>
      <c r="O15" s="13">
        <f t="shared" si="1"/>
        <v>2</v>
      </c>
      <c r="P15" s="13">
        <f t="shared" si="2"/>
        <v>1</v>
      </c>
      <c r="Q15" s="13">
        <f t="shared" si="3"/>
        <v>2</v>
      </c>
    </row>
    <row r="16" spans="1:17" ht="40" customHeight="1" x14ac:dyDescent="0.15">
      <c r="A16" s="5">
        <v>15</v>
      </c>
      <c r="B16" s="5">
        <v>50</v>
      </c>
      <c r="C16" s="9" t="s">
        <v>17</v>
      </c>
      <c r="D16" s="5" t="s">
        <v>18</v>
      </c>
      <c r="E16" s="5" t="s">
        <v>18</v>
      </c>
      <c r="F16" s="5" t="s">
        <v>18</v>
      </c>
      <c r="G16" s="5" t="s">
        <v>18</v>
      </c>
      <c r="H16" s="5" t="s">
        <v>18</v>
      </c>
      <c r="I16" s="5" t="s">
        <v>18</v>
      </c>
      <c r="J16" s="5" t="s">
        <v>18</v>
      </c>
      <c r="K16" s="5" t="s">
        <v>18</v>
      </c>
      <c r="L16" s="5" t="s">
        <v>18</v>
      </c>
      <c r="N16" s="14">
        <f t="shared" si="0"/>
        <v>9</v>
      </c>
      <c r="O16" s="13">
        <f t="shared" si="1"/>
        <v>0</v>
      </c>
      <c r="P16" s="13">
        <f t="shared" si="2"/>
        <v>0</v>
      </c>
      <c r="Q16" s="13">
        <f t="shared" si="3"/>
        <v>0</v>
      </c>
    </row>
    <row r="17" spans="1:17" ht="40" customHeight="1" x14ac:dyDescent="0.15">
      <c r="A17" s="5">
        <v>16</v>
      </c>
      <c r="B17" s="5">
        <v>37</v>
      </c>
      <c r="C17" s="9" t="s">
        <v>16</v>
      </c>
      <c r="D17" s="5" t="s">
        <v>18</v>
      </c>
      <c r="E17" s="5" t="s">
        <v>20</v>
      </c>
      <c r="F17" s="5" t="s">
        <v>18</v>
      </c>
      <c r="G17" s="5" t="s">
        <v>21</v>
      </c>
      <c r="H17" s="5" t="s">
        <v>18</v>
      </c>
      <c r="I17" s="5" t="s">
        <v>18</v>
      </c>
      <c r="J17" s="5" t="s">
        <v>18</v>
      </c>
      <c r="K17" s="5" t="s">
        <v>19</v>
      </c>
      <c r="L17" s="5" t="s">
        <v>18</v>
      </c>
      <c r="N17" s="14">
        <f t="shared" si="0"/>
        <v>6</v>
      </c>
      <c r="O17" s="13">
        <f t="shared" si="1"/>
        <v>1</v>
      </c>
      <c r="P17" s="13">
        <f t="shared" si="2"/>
        <v>1</v>
      </c>
      <c r="Q17" s="13">
        <f t="shared" si="3"/>
        <v>1</v>
      </c>
    </row>
    <row r="18" spans="1:17" ht="40" customHeight="1" x14ac:dyDescent="0.15">
      <c r="A18" s="5">
        <v>17</v>
      </c>
      <c r="B18" s="5">
        <v>53</v>
      </c>
      <c r="C18" s="9" t="s">
        <v>17</v>
      </c>
      <c r="D18" s="5" t="s">
        <v>19</v>
      </c>
      <c r="E18" s="5" t="s">
        <v>18</v>
      </c>
      <c r="F18" s="5" t="s">
        <v>18</v>
      </c>
      <c r="G18" s="5" t="s">
        <v>20</v>
      </c>
      <c r="H18" s="5" t="s">
        <v>18</v>
      </c>
      <c r="I18" s="5" t="s">
        <v>21</v>
      </c>
      <c r="J18" s="5" t="s">
        <v>18</v>
      </c>
      <c r="K18" s="5" t="s">
        <v>19</v>
      </c>
      <c r="L18" s="5" t="s">
        <v>18</v>
      </c>
      <c r="N18" s="14">
        <f t="shared" si="0"/>
        <v>5</v>
      </c>
      <c r="O18" s="13">
        <f t="shared" si="1"/>
        <v>2</v>
      </c>
      <c r="P18" s="13">
        <f t="shared" si="2"/>
        <v>1</v>
      </c>
      <c r="Q18" s="13">
        <f t="shared" si="3"/>
        <v>1</v>
      </c>
    </row>
    <row r="19" spans="1:17" ht="40" customHeight="1" x14ac:dyDescent="0.15">
      <c r="A19" s="5">
        <v>18</v>
      </c>
      <c r="B19" s="5">
        <v>33</v>
      </c>
      <c r="C19" s="9" t="s">
        <v>16</v>
      </c>
      <c r="D19" s="5" t="s">
        <v>18</v>
      </c>
      <c r="E19" s="5" t="s">
        <v>18</v>
      </c>
      <c r="F19" s="5" t="s">
        <v>18</v>
      </c>
      <c r="G19" s="5" t="s">
        <v>21</v>
      </c>
      <c r="H19" s="5" t="s">
        <v>18</v>
      </c>
      <c r="I19" s="5" t="s">
        <v>18</v>
      </c>
      <c r="J19" s="5" t="s">
        <v>18</v>
      </c>
      <c r="K19" s="5" t="s">
        <v>18</v>
      </c>
      <c r="L19" s="5" t="s">
        <v>18</v>
      </c>
      <c r="N19" s="14">
        <f t="shared" si="0"/>
        <v>8</v>
      </c>
      <c r="O19" s="13">
        <f t="shared" si="1"/>
        <v>0</v>
      </c>
      <c r="P19" s="13">
        <f t="shared" si="2"/>
        <v>0</v>
      </c>
      <c r="Q19" s="13">
        <f t="shared" si="3"/>
        <v>1</v>
      </c>
    </row>
    <row r="20" spans="1:17" ht="40" customHeight="1" x14ac:dyDescent="0.15">
      <c r="A20" s="5">
        <v>19</v>
      </c>
      <c r="B20" s="5">
        <v>39</v>
      </c>
      <c r="C20" s="9" t="s">
        <v>16</v>
      </c>
      <c r="D20" s="5" t="s">
        <v>19</v>
      </c>
      <c r="E20" s="5" t="s">
        <v>18</v>
      </c>
      <c r="F20" s="5" t="s">
        <v>18</v>
      </c>
      <c r="G20" s="5" t="s">
        <v>21</v>
      </c>
      <c r="H20" s="5" t="s">
        <v>19</v>
      </c>
      <c r="I20" s="5" t="s">
        <v>21</v>
      </c>
      <c r="J20" s="5" t="s">
        <v>21</v>
      </c>
      <c r="K20" s="5" t="s">
        <v>19</v>
      </c>
      <c r="L20" s="5" t="s">
        <v>21</v>
      </c>
      <c r="N20" s="13">
        <f t="shared" si="0"/>
        <v>2</v>
      </c>
      <c r="O20" s="13">
        <f t="shared" si="1"/>
        <v>3</v>
      </c>
      <c r="P20" s="13">
        <f t="shared" si="2"/>
        <v>0</v>
      </c>
      <c r="Q20" s="14">
        <f t="shared" si="3"/>
        <v>4</v>
      </c>
    </row>
    <row r="21" spans="1:17" ht="40" customHeight="1" x14ac:dyDescent="0.15">
      <c r="A21" s="5">
        <v>20</v>
      </c>
      <c r="B21" s="5">
        <v>29</v>
      </c>
      <c r="C21" s="9" t="s">
        <v>16</v>
      </c>
      <c r="D21" s="5" t="s">
        <v>18</v>
      </c>
      <c r="E21" s="5" t="s">
        <v>18</v>
      </c>
      <c r="F21" s="5" t="s">
        <v>18</v>
      </c>
      <c r="G21" s="5" t="s">
        <v>20</v>
      </c>
      <c r="H21" s="5" t="s">
        <v>18</v>
      </c>
      <c r="I21" s="5" t="s">
        <v>19</v>
      </c>
      <c r="J21" s="5" t="s">
        <v>19</v>
      </c>
      <c r="K21" s="5" t="s">
        <v>18</v>
      </c>
      <c r="L21" s="5" t="s">
        <v>20</v>
      </c>
      <c r="N21" s="14">
        <f t="shared" si="0"/>
        <v>5</v>
      </c>
      <c r="O21" s="13">
        <f t="shared" si="1"/>
        <v>2</v>
      </c>
      <c r="P21" s="13">
        <f t="shared" si="2"/>
        <v>2</v>
      </c>
      <c r="Q21" s="13">
        <f t="shared" si="3"/>
        <v>0</v>
      </c>
    </row>
    <row r="22" spans="1:17" ht="40" customHeight="1" x14ac:dyDescent="0.15">
      <c r="A22" s="5">
        <v>21</v>
      </c>
      <c r="B22" s="5">
        <v>40</v>
      </c>
      <c r="C22" s="9" t="s">
        <v>17</v>
      </c>
      <c r="D22" s="5" t="s">
        <v>18</v>
      </c>
      <c r="E22" s="5" t="s">
        <v>18</v>
      </c>
      <c r="F22" s="5" t="s">
        <v>21</v>
      </c>
      <c r="G22" s="5" t="s">
        <v>21</v>
      </c>
      <c r="H22" s="5" t="s">
        <v>18</v>
      </c>
      <c r="I22" s="5" t="s">
        <v>18</v>
      </c>
      <c r="J22" s="5" t="s">
        <v>21</v>
      </c>
      <c r="K22" s="5" t="s">
        <v>19</v>
      </c>
      <c r="L22" s="5" t="s">
        <v>20</v>
      </c>
      <c r="N22" s="14">
        <f t="shared" si="0"/>
        <v>4</v>
      </c>
      <c r="O22" s="13">
        <f t="shared" si="1"/>
        <v>1</v>
      </c>
      <c r="P22" s="13">
        <f t="shared" si="2"/>
        <v>1</v>
      </c>
      <c r="Q22" s="13">
        <f t="shared" si="3"/>
        <v>3</v>
      </c>
    </row>
    <row r="23" spans="1:17" ht="40" customHeight="1" x14ac:dyDescent="0.15">
      <c r="A23" s="5">
        <v>22</v>
      </c>
      <c r="B23" s="5">
        <v>36</v>
      </c>
      <c r="C23" s="9" t="s">
        <v>16</v>
      </c>
      <c r="D23" s="5" t="s">
        <v>18</v>
      </c>
      <c r="E23" s="5" t="s">
        <v>18</v>
      </c>
      <c r="F23" s="5" t="s">
        <v>18</v>
      </c>
      <c r="G23" s="5" t="s">
        <v>20</v>
      </c>
      <c r="H23" s="5" t="s">
        <v>18</v>
      </c>
      <c r="I23" s="5" t="s">
        <v>18</v>
      </c>
      <c r="J23" s="5" t="s">
        <v>19</v>
      </c>
      <c r="K23" s="5" t="s">
        <v>18</v>
      </c>
      <c r="L23" s="5" t="s">
        <v>18</v>
      </c>
      <c r="N23" s="14">
        <f t="shared" si="0"/>
        <v>7</v>
      </c>
      <c r="O23" s="13">
        <f t="shared" si="1"/>
        <v>1</v>
      </c>
      <c r="P23" s="13">
        <f t="shared" si="2"/>
        <v>1</v>
      </c>
      <c r="Q23" s="13">
        <f t="shared" si="3"/>
        <v>0</v>
      </c>
    </row>
    <row r="24" spans="1:17" ht="40" customHeight="1" x14ac:dyDescent="0.15">
      <c r="A24" s="5">
        <v>23</v>
      </c>
      <c r="B24" s="5">
        <v>47</v>
      </c>
      <c r="C24" s="9" t="s">
        <v>17</v>
      </c>
      <c r="D24" s="5" t="s">
        <v>18</v>
      </c>
      <c r="E24" s="5" t="s">
        <v>18</v>
      </c>
      <c r="F24" s="5" t="s">
        <v>18</v>
      </c>
      <c r="G24" s="5" t="s">
        <v>18</v>
      </c>
      <c r="H24" s="5" t="s">
        <v>18</v>
      </c>
      <c r="I24" s="5" t="s">
        <v>18</v>
      </c>
      <c r="J24" s="5" t="s">
        <v>18</v>
      </c>
      <c r="K24" s="5" t="s">
        <v>18</v>
      </c>
      <c r="L24" s="5" t="s">
        <v>19</v>
      </c>
      <c r="N24" s="14">
        <f t="shared" si="0"/>
        <v>8</v>
      </c>
      <c r="O24" s="13">
        <f t="shared" si="1"/>
        <v>1</v>
      </c>
      <c r="P24" s="13">
        <f t="shared" si="2"/>
        <v>0</v>
      </c>
      <c r="Q24" s="13">
        <f t="shared" si="3"/>
        <v>0</v>
      </c>
    </row>
    <row r="25" spans="1:17" ht="40" customHeight="1" x14ac:dyDescent="0.15">
      <c r="A25" s="5">
        <v>24</v>
      </c>
      <c r="B25" s="5">
        <v>38</v>
      </c>
      <c r="C25" s="9" t="s">
        <v>16</v>
      </c>
      <c r="D25" s="5" t="s">
        <v>19</v>
      </c>
      <c r="E25" s="5" t="s">
        <v>21</v>
      </c>
      <c r="F25" s="5" t="s">
        <v>18</v>
      </c>
      <c r="G25" s="5" t="s">
        <v>18</v>
      </c>
      <c r="H25" s="5" t="s">
        <v>18</v>
      </c>
      <c r="I25" s="5" t="s">
        <v>18</v>
      </c>
      <c r="J25" s="5" t="s">
        <v>18</v>
      </c>
      <c r="K25" s="5" t="s">
        <v>18</v>
      </c>
      <c r="L25" s="5" t="s">
        <v>18</v>
      </c>
      <c r="N25" s="14">
        <f t="shared" si="0"/>
        <v>7</v>
      </c>
      <c r="O25" s="13">
        <f t="shared" si="1"/>
        <v>1</v>
      </c>
      <c r="P25" s="13">
        <f t="shared" si="2"/>
        <v>0</v>
      </c>
      <c r="Q25" s="13">
        <f t="shared" si="3"/>
        <v>1</v>
      </c>
    </row>
    <row r="26" spans="1:17" ht="40" customHeight="1" x14ac:dyDescent="0.15">
      <c r="A26" s="5">
        <v>25</v>
      </c>
      <c r="B26" s="5">
        <v>25</v>
      </c>
      <c r="C26" s="9" t="s">
        <v>17</v>
      </c>
      <c r="D26" s="5" t="s">
        <v>18</v>
      </c>
      <c r="E26" s="5" t="s">
        <v>21</v>
      </c>
      <c r="F26" s="5" t="s">
        <v>18</v>
      </c>
      <c r="G26" s="5" t="s">
        <v>18</v>
      </c>
      <c r="H26" s="5" t="s">
        <v>18</v>
      </c>
      <c r="I26" s="5" t="s">
        <v>18</v>
      </c>
      <c r="J26" s="5" t="s">
        <v>20</v>
      </c>
      <c r="K26" s="5" t="s">
        <v>19</v>
      </c>
      <c r="L26" s="5" t="s">
        <v>18</v>
      </c>
      <c r="N26" s="14">
        <f t="shared" si="0"/>
        <v>6</v>
      </c>
      <c r="O26" s="13">
        <f t="shared" si="1"/>
        <v>1</v>
      </c>
      <c r="P26" s="13">
        <f t="shared" si="2"/>
        <v>1</v>
      </c>
      <c r="Q26" s="13">
        <f t="shared" si="3"/>
        <v>1</v>
      </c>
    </row>
    <row r="27" spans="1:17" ht="40" customHeight="1" x14ac:dyDescent="0.15">
      <c r="A27" s="5">
        <v>26</v>
      </c>
      <c r="B27" s="5">
        <v>28</v>
      </c>
      <c r="C27" s="9" t="s">
        <v>16</v>
      </c>
      <c r="D27" s="5" t="s">
        <v>19</v>
      </c>
      <c r="E27" s="5" t="s">
        <v>19</v>
      </c>
      <c r="F27" s="5" t="s">
        <v>18</v>
      </c>
      <c r="G27" s="5" t="s">
        <v>21</v>
      </c>
      <c r="H27" s="5" t="s">
        <v>18</v>
      </c>
      <c r="I27" s="5" t="s">
        <v>18</v>
      </c>
      <c r="J27" s="5" t="s">
        <v>18</v>
      </c>
      <c r="K27" s="5" t="s">
        <v>18</v>
      </c>
      <c r="L27" s="5" t="s">
        <v>20</v>
      </c>
      <c r="N27" s="14">
        <f t="shared" si="0"/>
        <v>5</v>
      </c>
      <c r="O27" s="13">
        <f t="shared" si="1"/>
        <v>2</v>
      </c>
      <c r="P27" s="13">
        <f t="shared" si="2"/>
        <v>1</v>
      </c>
      <c r="Q27" s="13">
        <f t="shared" si="3"/>
        <v>1</v>
      </c>
    </row>
    <row r="28" spans="1:17" ht="40" customHeight="1" x14ac:dyDescent="0.15">
      <c r="A28" s="5">
        <v>27</v>
      </c>
      <c r="B28" s="5">
        <v>28</v>
      </c>
      <c r="C28" s="9" t="s">
        <v>16</v>
      </c>
      <c r="D28" s="5" t="s">
        <v>19</v>
      </c>
      <c r="E28" s="5" t="s">
        <v>18</v>
      </c>
      <c r="F28" s="5" t="s">
        <v>18</v>
      </c>
      <c r="G28" s="5" t="s">
        <v>21</v>
      </c>
      <c r="H28" s="5" t="s">
        <v>18</v>
      </c>
      <c r="I28" s="5" t="s">
        <v>21</v>
      </c>
      <c r="J28" s="5" t="s">
        <v>18</v>
      </c>
      <c r="K28" s="5" t="s">
        <v>18</v>
      </c>
      <c r="L28" s="5" t="s">
        <v>18</v>
      </c>
      <c r="N28" s="14">
        <f t="shared" si="0"/>
        <v>6</v>
      </c>
      <c r="O28" s="13">
        <f t="shared" si="1"/>
        <v>1</v>
      </c>
      <c r="P28" s="13">
        <f t="shared" si="2"/>
        <v>0</v>
      </c>
      <c r="Q28" s="13">
        <f t="shared" si="3"/>
        <v>2</v>
      </c>
    </row>
    <row r="29" spans="1:17" ht="40" customHeight="1" x14ac:dyDescent="0.15">
      <c r="A29" s="5">
        <v>28</v>
      </c>
      <c r="B29" s="5">
        <v>42</v>
      </c>
      <c r="C29" s="9" t="s">
        <v>16</v>
      </c>
      <c r="D29" s="5" t="s">
        <v>18</v>
      </c>
      <c r="E29" s="5" t="s">
        <v>21</v>
      </c>
      <c r="F29" s="5" t="s">
        <v>18</v>
      </c>
      <c r="G29" s="5" t="s">
        <v>20</v>
      </c>
      <c r="H29" s="5" t="s">
        <v>18</v>
      </c>
      <c r="I29" s="5" t="s">
        <v>18</v>
      </c>
      <c r="J29" s="5" t="s">
        <v>20</v>
      </c>
      <c r="K29" s="5" t="s">
        <v>19</v>
      </c>
      <c r="L29" s="5" t="s">
        <v>18</v>
      </c>
      <c r="N29" s="14">
        <f t="shared" si="0"/>
        <v>5</v>
      </c>
      <c r="O29" s="13">
        <f t="shared" si="1"/>
        <v>1</v>
      </c>
      <c r="P29" s="13">
        <f t="shared" si="2"/>
        <v>2</v>
      </c>
      <c r="Q29" s="13">
        <f t="shared" si="3"/>
        <v>1</v>
      </c>
    </row>
    <row r="30" spans="1:17" ht="40" customHeight="1" x14ac:dyDescent="0.15">
      <c r="A30" s="5">
        <v>29</v>
      </c>
      <c r="B30" s="5">
        <v>43</v>
      </c>
      <c r="C30" s="9" t="s">
        <v>17</v>
      </c>
      <c r="D30" s="5" t="s">
        <v>18</v>
      </c>
      <c r="E30" s="5" t="s">
        <v>18</v>
      </c>
      <c r="F30" s="5" t="s">
        <v>18</v>
      </c>
      <c r="G30" s="5" t="s">
        <v>18</v>
      </c>
      <c r="H30" s="5" t="s">
        <v>18</v>
      </c>
      <c r="I30" s="5" t="s">
        <v>18</v>
      </c>
      <c r="J30" s="5" t="s">
        <v>18</v>
      </c>
      <c r="K30" s="5" t="s">
        <v>18</v>
      </c>
      <c r="L30" s="5" t="s">
        <v>18</v>
      </c>
      <c r="N30" s="14">
        <f t="shared" si="0"/>
        <v>9</v>
      </c>
      <c r="O30" s="13">
        <f t="shared" si="1"/>
        <v>0</v>
      </c>
      <c r="P30" s="13">
        <f t="shared" si="2"/>
        <v>0</v>
      </c>
      <c r="Q30" s="13">
        <f t="shared" si="3"/>
        <v>0</v>
      </c>
    </row>
    <row r="31" spans="1:17" ht="40" customHeight="1" x14ac:dyDescent="0.15">
      <c r="A31" s="5">
        <v>30</v>
      </c>
      <c r="B31" s="5">
        <v>46</v>
      </c>
      <c r="C31" s="9" t="s">
        <v>16</v>
      </c>
      <c r="D31" s="5" t="s">
        <v>18</v>
      </c>
      <c r="E31" s="5" t="s">
        <v>21</v>
      </c>
      <c r="F31" s="5" t="s">
        <v>18</v>
      </c>
      <c r="G31" s="5" t="s">
        <v>18</v>
      </c>
      <c r="H31" s="5" t="s">
        <v>18</v>
      </c>
      <c r="I31" s="5" t="s">
        <v>18</v>
      </c>
      <c r="J31" s="5" t="s">
        <v>18</v>
      </c>
      <c r="K31" s="5" t="s">
        <v>19</v>
      </c>
      <c r="L31" s="5" t="s">
        <v>18</v>
      </c>
      <c r="N31" s="14">
        <f t="shared" si="0"/>
        <v>7</v>
      </c>
      <c r="O31" s="13">
        <f t="shared" si="1"/>
        <v>1</v>
      </c>
      <c r="P31" s="13">
        <f t="shared" si="2"/>
        <v>0</v>
      </c>
      <c r="Q31" s="13">
        <f t="shared" si="3"/>
        <v>1</v>
      </c>
    </row>
    <row r="32" spans="1:17" ht="40" customHeight="1" x14ac:dyDescent="0.15">
      <c r="A32" s="5">
        <v>31</v>
      </c>
      <c r="B32" s="5">
        <v>24</v>
      </c>
      <c r="C32" s="9" t="s">
        <v>17</v>
      </c>
      <c r="D32" s="5" t="s">
        <v>18</v>
      </c>
      <c r="E32" s="5" t="s">
        <v>20</v>
      </c>
      <c r="F32" s="5" t="s">
        <v>18</v>
      </c>
      <c r="G32" s="5" t="s">
        <v>20</v>
      </c>
      <c r="H32" s="5" t="s">
        <v>18</v>
      </c>
      <c r="I32" s="5" t="s">
        <v>18</v>
      </c>
      <c r="J32" s="5" t="s">
        <v>20</v>
      </c>
      <c r="K32" s="5" t="s">
        <v>19</v>
      </c>
      <c r="L32" s="5" t="s">
        <v>18</v>
      </c>
      <c r="N32" s="14">
        <f t="shared" si="0"/>
        <v>5</v>
      </c>
      <c r="O32" s="13">
        <f t="shared" si="1"/>
        <v>1</v>
      </c>
      <c r="P32" s="13">
        <f t="shared" si="2"/>
        <v>3</v>
      </c>
      <c r="Q32" s="13">
        <f t="shared" si="3"/>
        <v>0</v>
      </c>
    </row>
    <row r="33" spans="1:18" ht="40" customHeight="1" x14ac:dyDescent="0.15">
      <c r="A33" s="5">
        <v>32</v>
      </c>
      <c r="B33" s="5">
        <v>25</v>
      </c>
      <c r="C33" s="9" t="s">
        <v>16</v>
      </c>
      <c r="D33" s="5" t="s">
        <v>18</v>
      </c>
      <c r="E33" s="5" t="s">
        <v>21</v>
      </c>
      <c r="F33" s="5" t="s">
        <v>18</v>
      </c>
      <c r="G33" s="5" t="s">
        <v>21</v>
      </c>
      <c r="H33" s="5" t="s">
        <v>19</v>
      </c>
      <c r="I33" s="5" t="s">
        <v>21</v>
      </c>
      <c r="J33" s="5" t="s">
        <v>21</v>
      </c>
      <c r="K33" s="5" t="s">
        <v>19</v>
      </c>
      <c r="L33" s="5" t="s">
        <v>18</v>
      </c>
      <c r="N33" s="13">
        <f t="shared" si="0"/>
        <v>3</v>
      </c>
      <c r="O33" s="13">
        <f t="shared" si="1"/>
        <v>2</v>
      </c>
      <c r="P33" s="13">
        <f t="shared" si="2"/>
        <v>0</v>
      </c>
      <c r="Q33" s="14">
        <f t="shared" si="3"/>
        <v>4</v>
      </c>
    </row>
    <row r="34" spans="1:18" ht="40" customHeight="1" x14ac:dyDescent="0.15">
      <c r="A34" s="5">
        <v>33</v>
      </c>
      <c r="B34" s="5">
        <v>27</v>
      </c>
      <c r="C34" s="9" t="s">
        <v>16</v>
      </c>
      <c r="D34" s="5" t="s">
        <v>18</v>
      </c>
      <c r="E34" s="5" t="s">
        <v>18</v>
      </c>
      <c r="F34" s="5" t="s">
        <v>18</v>
      </c>
      <c r="G34" s="5" t="s">
        <v>18</v>
      </c>
      <c r="H34" s="5" t="s">
        <v>18</v>
      </c>
      <c r="I34" s="5" t="s">
        <v>18</v>
      </c>
      <c r="J34" s="5" t="s">
        <v>18</v>
      </c>
      <c r="K34" s="5" t="s">
        <v>18</v>
      </c>
      <c r="L34" s="5" t="s">
        <v>18</v>
      </c>
      <c r="N34" s="14">
        <f t="shared" si="0"/>
        <v>9</v>
      </c>
      <c r="O34" s="13">
        <f t="shared" si="1"/>
        <v>0</v>
      </c>
      <c r="P34" s="13">
        <f t="shared" si="2"/>
        <v>0</v>
      </c>
      <c r="Q34" s="13">
        <f t="shared" si="3"/>
        <v>0</v>
      </c>
    </row>
    <row r="35" spans="1:18" ht="40" customHeight="1" x14ac:dyDescent="0.15">
      <c r="A35" s="5">
        <v>34</v>
      </c>
      <c r="B35" s="5">
        <v>30</v>
      </c>
      <c r="C35" s="9" t="s">
        <v>17</v>
      </c>
      <c r="D35" s="5" t="s">
        <v>19</v>
      </c>
      <c r="E35" s="5" t="s">
        <v>21</v>
      </c>
      <c r="F35" s="5" t="s">
        <v>18</v>
      </c>
      <c r="G35" s="5" t="s">
        <v>21</v>
      </c>
      <c r="H35" s="5" t="s">
        <v>18</v>
      </c>
      <c r="I35" s="5" t="s">
        <v>21</v>
      </c>
      <c r="J35" s="5" t="s">
        <v>18</v>
      </c>
      <c r="K35" s="5" t="s">
        <v>18</v>
      </c>
      <c r="L35" s="5" t="s">
        <v>21</v>
      </c>
      <c r="N35" s="14">
        <f t="shared" si="0"/>
        <v>4</v>
      </c>
      <c r="O35" s="13">
        <f t="shared" si="1"/>
        <v>1</v>
      </c>
      <c r="P35" s="13">
        <f t="shared" si="2"/>
        <v>0</v>
      </c>
      <c r="Q35" s="14">
        <f t="shared" si="3"/>
        <v>4</v>
      </c>
    </row>
    <row r="36" spans="1:18" ht="40" customHeight="1" x14ac:dyDescent="0.15">
      <c r="A36" s="5">
        <v>35</v>
      </c>
      <c r="B36" s="5">
        <v>57</v>
      </c>
      <c r="C36" s="9" t="s">
        <v>16</v>
      </c>
      <c r="D36" s="5" t="s">
        <v>18</v>
      </c>
      <c r="E36" s="5" t="s">
        <v>18</v>
      </c>
      <c r="F36" s="5" t="s">
        <v>18</v>
      </c>
      <c r="G36" s="5" t="s">
        <v>21</v>
      </c>
      <c r="H36" s="5" t="s">
        <v>18</v>
      </c>
      <c r="I36" s="5" t="s">
        <v>21</v>
      </c>
      <c r="J36" s="5" t="s">
        <v>20</v>
      </c>
      <c r="K36" s="5" t="s">
        <v>18</v>
      </c>
      <c r="L36" s="5" t="s">
        <v>19</v>
      </c>
      <c r="N36" s="14">
        <f t="shared" si="0"/>
        <v>5</v>
      </c>
      <c r="O36" s="13">
        <f t="shared" si="1"/>
        <v>1</v>
      </c>
      <c r="P36" s="13">
        <f t="shared" si="2"/>
        <v>1</v>
      </c>
      <c r="Q36" s="13">
        <f t="shared" si="3"/>
        <v>2</v>
      </c>
    </row>
    <row r="37" spans="1:18" ht="40" customHeight="1" x14ac:dyDescent="0.15">
      <c r="A37" s="5">
        <v>36</v>
      </c>
      <c r="B37" s="5">
        <v>36</v>
      </c>
      <c r="C37" s="9" t="s">
        <v>17</v>
      </c>
      <c r="D37" s="5" t="s">
        <v>18</v>
      </c>
      <c r="E37" s="5" t="s">
        <v>20</v>
      </c>
      <c r="F37" s="5" t="s">
        <v>18</v>
      </c>
      <c r="G37" s="5" t="s">
        <v>21</v>
      </c>
      <c r="H37" s="5" t="s">
        <v>18</v>
      </c>
      <c r="I37" s="5" t="s">
        <v>21</v>
      </c>
      <c r="J37" s="5" t="s">
        <v>18</v>
      </c>
      <c r="K37" s="5" t="s">
        <v>18</v>
      </c>
      <c r="L37" s="5" t="s">
        <v>21</v>
      </c>
      <c r="N37" s="14">
        <f t="shared" si="0"/>
        <v>5</v>
      </c>
      <c r="O37" s="13">
        <f t="shared" si="1"/>
        <v>0</v>
      </c>
      <c r="P37" s="13">
        <f t="shared" si="2"/>
        <v>1</v>
      </c>
      <c r="Q37" s="13">
        <f t="shared" si="3"/>
        <v>3</v>
      </c>
    </row>
    <row r="38" spans="1:18" ht="40" customHeight="1" x14ac:dyDescent="0.15">
      <c r="A38" s="5">
        <v>37</v>
      </c>
      <c r="B38" s="5">
        <v>53</v>
      </c>
      <c r="C38" s="9" t="s">
        <v>16</v>
      </c>
      <c r="D38" s="5" t="s">
        <v>18</v>
      </c>
      <c r="E38" s="5" t="s">
        <v>18</v>
      </c>
      <c r="F38" s="5" t="s">
        <v>18</v>
      </c>
      <c r="G38" s="5" t="s">
        <v>21</v>
      </c>
      <c r="H38" s="5" t="s">
        <v>18</v>
      </c>
      <c r="I38" s="5" t="s">
        <v>18</v>
      </c>
      <c r="J38" s="5" t="s">
        <v>18</v>
      </c>
      <c r="K38" s="5" t="s">
        <v>19</v>
      </c>
      <c r="L38" s="5" t="s">
        <v>18</v>
      </c>
      <c r="N38" s="14">
        <f t="shared" si="0"/>
        <v>7</v>
      </c>
      <c r="O38" s="13">
        <f t="shared" si="1"/>
        <v>1</v>
      </c>
      <c r="P38" s="13">
        <f t="shared" si="2"/>
        <v>0</v>
      </c>
      <c r="Q38" s="13">
        <f t="shared" si="3"/>
        <v>1</v>
      </c>
    </row>
    <row r="39" spans="1:18" ht="20" customHeight="1" x14ac:dyDescent="0.15">
      <c r="D39" s="3"/>
      <c r="H39" s="3"/>
      <c r="K39" s="3"/>
    </row>
    <row r="40" spans="1:18" ht="20" customHeight="1" x14ac:dyDescent="0.15">
      <c r="A40" s="18" t="s">
        <v>3</v>
      </c>
      <c r="B40" s="18"/>
      <c r="C40" s="18"/>
      <c r="D40" s="16">
        <f>COUNTIF(D2:D38, "A")</f>
        <v>29</v>
      </c>
      <c r="E40" s="16">
        <f t="shared" ref="E40:L40" si="4">COUNTIF(E2:E38, "A")</f>
        <v>25</v>
      </c>
      <c r="F40" s="16">
        <f t="shared" si="4"/>
        <v>31</v>
      </c>
      <c r="G40" s="10">
        <f t="shared" si="4"/>
        <v>13</v>
      </c>
      <c r="H40" s="16">
        <f t="shared" si="4"/>
        <v>35</v>
      </c>
      <c r="I40" s="16">
        <f t="shared" si="4"/>
        <v>24</v>
      </c>
      <c r="J40" s="16">
        <f t="shared" si="4"/>
        <v>21</v>
      </c>
      <c r="K40" s="16">
        <f t="shared" si="4"/>
        <v>20</v>
      </c>
      <c r="L40" s="16">
        <f t="shared" si="4"/>
        <v>24</v>
      </c>
      <c r="N40" s="11">
        <f>SUM(D40:L40)</f>
        <v>222</v>
      </c>
      <c r="R40" s="3" t="s">
        <v>23</v>
      </c>
    </row>
    <row r="41" spans="1:18" ht="20" customHeight="1" x14ac:dyDescent="0.15">
      <c r="A41" s="18" t="s">
        <v>4</v>
      </c>
      <c r="B41" s="18"/>
      <c r="C41" s="18"/>
      <c r="D41" s="10">
        <f>COUNTIF(D2:D38, "B")</f>
        <v>8</v>
      </c>
      <c r="E41" s="10">
        <f t="shared" ref="E41:L41" si="5">COUNTIF(E2:E38, "B")</f>
        <v>1</v>
      </c>
      <c r="F41" s="10">
        <f t="shared" si="5"/>
        <v>0</v>
      </c>
      <c r="G41" s="10">
        <f t="shared" si="5"/>
        <v>0</v>
      </c>
      <c r="H41" s="10">
        <f t="shared" si="5"/>
        <v>2</v>
      </c>
      <c r="I41" s="10">
        <f t="shared" si="5"/>
        <v>5</v>
      </c>
      <c r="J41" s="10">
        <f t="shared" si="5"/>
        <v>4</v>
      </c>
      <c r="K41" s="10">
        <f t="shared" si="5"/>
        <v>17</v>
      </c>
      <c r="L41" s="10">
        <f t="shared" si="5"/>
        <v>5</v>
      </c>
      <c r="O41" s="11">
        <f>SUM(D41:L41)</f>
        <v>42</v>
      </c>
      <c r="R41" s="3" t="s">
        <v>24</v>
      </c>
    </row>
    <row r="42" spans="1:18" ht="20" customHeight="1" x14ac:dyDescent="0.15">
      <c r="A42" s="18" t="s">
        <v>5</v>
      </c>
      <c r="B42" s="18"/>
      <c r="C42" s="18"/>
      <c r="D42" s="10">
        <f>COUNTIF(D2:D38, "C")</f>
        <v>0</v>
      </c>
      <c r="E42" s="10">
        <f t="shared" ref="E42:L42" si="6">COUNTIF(E2:E38, "C")</f>
        <v>4</v>
      </c>
      <c r="F42" s="10">
        <f t="shared" si="6"/>
        <v>4</v>
      </c>
      <c r="G42" s="10">
        <f t="shared" si="6"/>
        <v>7</v>
      </c>
      <c r="H42" s="10">
        <f t="shared" si="6"/>
        <v>0</v>
      </c>
      <c r="I42" s="10">
        <f t="shared" si="6"/>
        <v>0</v>
      </c>
      <c r="J42" s="10">
        <f t="shared" si="6"/>
        <v>7</v>
      </c>
      <c r="K42" s="10">
        <f t="shared" si="6"/>
        <v>0</v>
      </c>
      <c r="L42" s="10">
        <f t="shared" si="6"/>
        <v>4</v>
      </c>
      <c r="P42" s="11">
        <f>SUM(D42:L42)</f>
        <v>26</v>
      </c>
      <c r="R42" s="3" t="s">
        <v>25</v>
      </c>
    </row>
    <row r="43" spans="1:18" ht="20" customHeight="1" x14ac:dyDescent="0.15">
      <c r="A43" s="18" t="s">
        <v>6</v>
      </c>
      <c r="B43" s="18"/>
      <c r="C43" s="18"/>
      <c r="D43" s="10">
        <f>COUNTIF(D2:D38, "D")</f>
        <v>0</v>
      </c>
      <c r="E43" s="10">
        <f t="shared" ref="E43:L43" si="7">COUNTIF(E2:E38, "D")</f>
        <v>7</v>
      </c>
      <c r="F43" s="10">
        <f t="shared" si="7"/>
        <v>2</v>
      </c>
      <c r="G43" s="16">
        <f t="shared" si="7"/>
        <v>17</v>
      </c>
      <c r="H43" s="10">
        <f t="shared" si="7"/>
        <v>0</v>
      </c>
      <c r="I43" s="10">
        <f t="shared" si="7"/>
        <v>8</v>
      </c>
      <c r="J43" s="10">
        <f t="shared" si="7"/>
        <v>5</v>
      </c>
      <c r="K43" s="10">
        <f t="shared" si="7"/>
        <v>0</v>
      </c>
      <c r="L43" s="10">
        <f t="shared" si="7"/>
        <v>4</v>
      </c>
      <c r="Q43" s="11">
        <f>SUM(D43:L43)</f>
        <v>43</v>
      </c>
      <c r="R43" s="3" t="s">
        <v>26</v>
      </c>
    </row>
    <row r="44" spans="1:18" ht="20" customHeight="1" x14ac:dyDescent="0.15">
      <c r="A44" s="19" t="s">
        <v>22</v>
      </c>
      <c r="B44" s="19"/>
      <c r="C44" s="19"/>
      <c r="D44" s="12">
        <f>SUM(D40:D43)</f>
        <v>37</v>
      </c>
      <c r="E44" s="12">
        <f t="shared" ref="E44:L44" si="8">SUM(E40:E43)</f>
        <v>37</v>
      </c>
      <c r="F44" s="12">
        <f t="shared" si="8"/>
        <v>37</v>
      </c>
      <c r="G44" s="12">
        <f t="shared" si="8"/>
        <v>37</v>
      </c>
      <c r="H44" s="12">
        <f t="shared" si="8"/>
        <v>37</v>
      </c>
      <c r="I44" s="12">
        <f t="shared" si="8"/>
        <v>37</v>
      </c>
      <c r="J44" s="12">
        <f t="shared" si="8"/>
        <v>37</v>
      </c>
      <c r="K44" s="12">
        <f t="shared" si="8"/>
        <v>37</v>
      </c>
      <c r="L44" s="12">
        <f t="shared" si="8"/>
        <v>37</v>
      </c>
    </row>
    <row r="46" spans="1:18" ht="20" customHeight="1" x14ac:dyDescent="0.15">
      <c r="N46" s="17"/>
      <c r="O46" s="17"/>
      <c r="P46" s="17"/>
      <c r="Q46" s="17"/>
    </row>
  </sheetData>
  <mergeCells count="5">
    <mergeCell ref="A40:C40"/>
    <mergeCell ref="A41:C41"/>
    <mergeCell ref="A42:C42"/>
    <mergeCell ref="A43:C43"/>
    <mergeCell ref="A44:C44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R1 - R8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2021-07-26T08:04:12Z</dcterms:modified>
</cp:coreProperties>
</file>