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dc\private\M605\frj4\Absenteeism\"/>
    </mc:Choice>
  </mc:AlternateContent>
  <xr:revisionPtr revIDLastSave="0" documentId="8_{891713F7-B355-4BD6-A05B-374CC7770294}" xr6:coauthVersionLast="41" xr6:coauthVersionMax="41" xr10:uidLastSave="{00000000-0000-0000-0000-000000000000}"/>
  <bookViews>
    <workbookView xWindow="1170" yWindow="1170" windowWidth="17280" windowHeight="8955" activeTab="1" xr2:uid="{00000000-000D-0000-FFFF-FFFF00000000}"/>
  </bookViews>
  <sheets>
    <sheet name="Introduction" sheetId="15" r:id="rId1"/>
    <sheet name="Compare to Prev Flu Seasons" sheetId="1" r:id="rId2"/>
    <sheet name="Obs vs Exp in Fulltime Worker" sheetId="2" r:id="rId3"/>
    <sheet name="By HHS Region" sheetId="4" r:id="rId4"/>
    <sheet name="Obs vs Exp by HHS Region" sheetId="5" r:id="rId5"/>
    <sheet name="By Age" sheetId="6" r:id="rId6"/>
    <sheet name="Obs vs Exp by Age" sheetId="7" r:id="rId7"/>
    <sheet name="By Sex" sheetId="8" r:id="rId8"/>
    <sheet name="Obs vs Exp by Sex" sheetId="9" r:id="rId9"/>
    <sheet name="By Occupation" sheetId="10" r:id="rId10"/>
    <sheet name="Obs vs Exp by Occupation" sheetId="11" r:id="rId11"/>
    <sheet name="By State" sheetId="12"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0" l="1"/>
  <c r="M4" i="10"/>
  <c r="M5" i="10"/>
  <c r="M6" i="10"/>
  <c r="M7" i="10"/>
  <c r="M8" i="10"/>
  <c r="M9" i="10"/>
  <c r="M10" i="10"/>
  <c r="M11" i="10"/>
  <c r="M12" i="10"/>
  <c r="M13" i="10"/>
  <c r="M2" i="10"/>
  <c r="D3" i="8"/>
  <c r="D4" i="8"/>
  <c r="D5" i="8"/>
  <c r="D6" i="8"/>
  <c r="D7" i="8"/>
  <c r="D8" i="8"/>
  <c r="D9" i="8"/>
  <c r="D10" i="8"/>
  <c r="D11" i="8"/>
  <c r="D12" i="8"/>
  <c r="D13" i="8"/>
  <c r="D2" i="8"/>
  <c r="F3" i="6"/>
  <c r="F4" i="6"/>
  <c r="F5" i="6"/>
  <c r="F6" i="6"/>
  <c r="F7" i="6"/>
  <c r="F8" i="6"/>
  <c r="F9" i="6"/>
  <c r="F10" i="6"/>
  <c r="F11" i="6"/>
  <c r="F12" i="6"/>
  <c r="F13" i="6"/>
  <c r="F2"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2" i="5"/>
  <c r="L3" i="4"/>
  <c r="L4" i="4"/>
  <c r="L5" i="4"/>
  <c r="L6" i="4"/>
  <c r="L7" i="4"/>
  <c r="L8" i="4"/>
  <c r="L9" i="4"/>
  <c r="L10" i="4"/>
  <c r="L11" i="4"/>
  <c r="L12" i="4"/>
  <c r="L13" i="4"/>
  <c r="L2" i="4"/>
  <c r="B15" i="1"/>
  <c r="H3" i="1"/>
  <c r="H4" i="1"/>
  <c r="H5" i="1"/>
  <c r="H6" i="1"/>
  <c r="H7" i="1"/>
  <c r="H8" i="1"/>
  <c r="H9" i="1"/>
  <c r="H10" i="1"/>
  <c r="H11" i="1"/>
  <c r="H12" i="1"/>
  <c r="H13" i="1"/>
  <c r="H2" i="1"/>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2" i="12"/>
  <c r="I3" i="11" l="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2" i="11"/>
  <c r="I2" i="9"/>
  <c r="I3" i="9"/>
  <c r="I4" i="9"/>
  <c r="I5" i="9"/>
  <c r="I6" i="9"/>
  <c r="I7" i="9"/>
  <c r="I8" i="9"/>
  <c r="I9" i="9"/>
  <c r="I10" i="9"/>
  <c r="I11" i="9"/>
  <c r="I12" i="9"/>
  <c r="I13" i="9"/>
  <c r="I14" i="9"/>
  <c r="I15" i="9"/>
  <c r="I16" i="9"/>
  <c r="I17" i="9"/>
  <c r="I18" i="9"/>
  <c r="I19" i="9"/>
  <c r="I20" i="9"/>
  <c r="I21" i="9"/>
  <c r="I22" i="9"/>
  <c r="I23" i="9"/>
  <c r="I24" i="9"/>
  <c r="I25" i="9"/>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2" i="7"/>
  <c r="H3" i="2"/>
  <c r="H4" i="2"/>
  <c r="H5" i="2"/>
  <c r="H6" i="2"/>
  <c r="H7" i="2"/>
  <c r="H8" i="2"/>
  <c r="H9" i="2"/>
  <c r="H10" i="2"/>
  <c r="H11" i="2"/>
  <c r="H12" i="2"/>
  <c r="H13" i="2"/>
  <c r="H2" i="2"/>
</calcChain>
</file>

<file path=xl/sharedStrings.xml><?xml version="1.0" encoding="utf-8"?>
<sst xmlns="http://schemas.openxmlformats.org/spreadsheetml/2006/main" count="902" uniqueCount="128">
  <si>
    <t>Oct</t>
  </si>
  <si>
    <t>Nov</t>
  </si>
  <si>
    <t>Dec</t>
  </si>
  <si>
    <t>Jan</t>
  </si>
  <si>
    <t>Feb</t>
  </si>
  <si>
    <t>Mar</t>
  </si>
  <si>
    <t>Apr</t>
  </si>
  <si>
    <t>May</t>
  </si>
  <si>
    <t>Jun</t>
  </si>
  <si>
    <t>Jul</t>
  </si>
  <si>
    <t>Aug</t>
  </si>
  <si>
    <t>Sep</t>
  </si>
  <si>
    <t>Month</t>
  </si>
  <si>
    <t>Current Season</t>
  </si>
  <si>
    <t>2017-2018 Season</t>
  </si>
  <si>
    <t>2016-2017 Season</t>
  </si>
  <si>
    <t>2015-2016 Season</t>
  </si>
  <si>
    <t>2014-2015 Season</t>
  </si>
  <si>
    <t>2013-2014 Season</t>
  </si>
  <si>
    <t>Observed</t>
  </si>
  <si>
    <t>Observed LCL</t>
  </si>
  <si>
    <t>Observed UCL</t>
  </si>
  <si>
    <t>Expected</t>
  </si>
  <si>
    <t>Expected LCL</t>
  </si>
  <si>
    <t>Epidemic Threshold</t>
  </si>
  <si>
    <t>Region 1</t>
  </si>
  <si>
    <t>Region 2</t>
  </si>
  <si>
    <t>Region 3</t>
  </si>
  <si>
    <t>Region 4</t>
  </si>
  <si>
    <t>Region 5</t>
  </si>
  <si>
    <t>Region 6</t>
  </si>
  <si>
    <t>Region 7</t>
  </si>
  <si>
    <t>Region 8</t>
  </si>
  <si>
    <t>Region 9</t>
  </si>
  <si>
    <t>Region 10</t>
  </si>
  <si>
    <t>HHS Region</t>
  </si>
  <si>
    <t>16-24 yrs</t>
  </si>
  <si>
    <t>25-44 yrs</t>
  </si>
  <si>
    <t>45-64 yrs</t>
  </si>
  <si>
    <t>65+ yrs</t>
  </si>
  <si>
    <t>Age Group</t>
  </si>
  <si>
    <t>16 - 24 yrs</t>
  </si>
  <si>
    <t>25 - 44 yrs</t>
  </si>
  <si>
    <t>45 - 64 yrs</t>
  </si>
  <si>
    <t>Males</t>
  </si>
  <si>
    <t>Females</t>
  </si>
  <si>
    <t>Sex</t>
  </si>
  <si>
    <t>Male</t>
  </si>
  <si>
    <t>Female</t>
  </si>
  <si>
    <t>All Occupations</t>
  </si>
  <si>
    <t>Management, Business, and Financial Occupations</t>
  </si>
  <si>
    <t>Professional and Related Occupations</t>
  </si>
  <si>
    <t>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</si>
  <si>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</si>
  <si>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</si>
  <si>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</si>
  <si>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</si>
  <si>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</si>
  <si>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</si>
  <si>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</si>
  <si>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Occupation Group</t>
  </si>
  <si>
    <t>State</t>
  </si>
  <si>
    <t>Percent Absent</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</si>
  <si>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</si>
  <si>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</si>
  <si>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</si>
  <si>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</si>
  <si>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</si>
  <si>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</si>
  <si>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</si>
  <si>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</si>
  <si>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</si>
  <si>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</si>
  <si>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</si>
  <si>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</si>
  <si>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</si>
  <si>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</si>
  <si>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</si>
  <si>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</si>
  <si>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</si>
  <si>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</si>
  <si>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</si>
  <si>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</si>
  <si>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</si>
  <si>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</si>
  <si>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</si>
  <si>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</si>
  <si>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</si>
  <si>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</si>
  <si>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</si>
  <si>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</si>
  <si>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</si>
  <si>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</si>
  <si>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</si>
  <si>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</si>
  <si>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</si>
  <si>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</si>
  <si>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</si>
  <si>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</si>
  <si>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</si>
  <si>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</si>
  <si>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</si>
  <si>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</si>
  <si>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</si>
  <si>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</si>
  <si>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</si>
  <si>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</si>
  <si>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</si>
  <si>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</si>
  <si>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</si>
  <si>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</si>
  <si>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</si>
  <si>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</si>
  <si>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</si>
  <si>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Tab 12: Health-related workplace absenteeism by state</t>
  </si>
  <si>
    <t>Tab 11: Health-related workplace absenteeism observed versus expected by occupation</t>
  </si>
  <si>
    <t>Tab 10: Health-related workplace absenteeism by occupation</t>
  </si>
  <si>
    <t>Tab 9: Health-related workplace absenteeism observed versus expected by sex</t>
  </si>
  <si>
    <t>Tab 8: Health-related workplace absenteeism by sex</t>
  </si>
  <si>
    <t>Tab 7: Health-related workplace absenteeism observed versus expected by age</t>
  </si>
  <si>
    <t>Tab 6: Health-related workplace absenteeism by age</t>
  </si>
  <si>
    <t>Tab 5: Health-related workplace absenteeism observed versus expected by Health and Human Services (HHS) region</t>
  </si>
  <si>
    <t>Tab 4: Health-related workplace absenteeism by Health and Human Services (HHS) region</t>
  </si>
  <si>
    <t>Tab 3: Health-related workplace absenteeism observed versus expected among full-time workers</t>
  </si>
  <si>
    <t>Tab 2: Health-related workplace absenteeism compared to previous flu seasons</t>
  </si>
  <si>
    <t>The following Excel spreadsheets provide the data related to health-related workplace absenteeism during the 2018-2019 flu season. The following tabs provide information related to:</t>
  </si>
  <si>
    <t>Alt Text</t>
  </si>
  <si>
    <t>Summary Alt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</si>
</sst>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8D852-C817-44E9-893C-110FB6F9F25E}">
  <dimension ref="A1:A12"/>
  <sheetViews>
    <sheetView workbookViewId="0">
      <selection activeCell="A12" sqref="A12"/>
    </sheetView>
  </sheetViews>
  <sheetFormatPr defaultRowHeight="15" x14ac:dyDescent="0.25"/>
  <sheetData>
    <row r="1" spans="1:1" x14ac:dyDescent="0.25">
      <c r="A1" t="s">
        <v>125</v>
      </c>
    </row>
    <row r="2" spans="1:1" x14ac:dyDescent="0.25">
      <c r="A2" s="1" t="s">
        <v>124</v>
      </c>
    </row>
    <row r="3" spans="1:1" x14ac:dyDescent="0.25">
      <c r="A3" s="1" t="s">
        <v>123</v>
      </c>
    </row>
    <row r="4" spans="1:1" x14ac:dyDescent="0.25">
      <c r="A4" s="1" t="s">
        <v>122</v>
      </c>
    </row>
    <row r="5" spans="1:1" x14ac:dyDescent="0.25">
      <c r="A5" s="1" t="s">
        <v>121</v>
      </c>
    </row>
    <row r="6" spans="1:1" x14ac:dyDescent="0.25">
      <c r="A6" s="1" t="s">
        <v>120</v>
      </c>
    </row>
    <row r="7" spans="1:1" x14ac:dyDescent="0.25">
      <c r="A7" s="1" t="s">
        <v>119</v>
      </c>
    </row>
    <row r="8" spans="1:1" x14ac:dyDescent="0.25">
      <c r="A8" s="1" t="s">
        <v>118</v>
      </c>
    </row>
    <row r="9" spans="1:1" x14ac:dyDescent="0.25">
      <c r="A9" s="1" t="s">
        <v>117</v>
      </c>
    </row>
    <row r="10" spans="1:1" x14ac:dyDescent="0.25">
      <c r="A10" s="1" t="s">
        <v>116</v>
      </c>
    </row>
    <row r="11" spans="1:1" x14ac:dyDescent="0.25">
      <c r="A11" s="1" t="s">
        <v>115</v>
      </c>
    </row>
    <row r="12" spans="1:1" x14ac:dyDescent="0.25">
      <c r="A12" s="1" t="s">
        <v>114</v>
      </c>
    </row>
  </sheetData>
  <hyperlinks>
    <hyperlink ref="A2" location="'Compare to Prev Flu Seasons'!A1" display="Tab 2: Health-related workplace absenteeism compared to previous flu seasons" xr:uid="{F029B975-FC09-467A-A77C-DCCADC85116A}"/>
    <hyperlink ref="A3" location="'Obs vs Exp in Fulltime Worker'!A1" display="Tab 3: Health-related workplace absenteeism observed versus expected among full-time workers" xr:uid="{BF45D505-B401-4694-BF58-EAA1E7A0D9CD}"/>
    <hyperlink ref="A4" location="'By HHS Region'!A1" display="Tab 4: Health-related workplace absenteeism by Health and Human Services (HHS) region" xr:uid="{9567F142-81E3-4B1A-9E84-3FCD6878211E}"/>
    <hyperlink ref="A6" location="'By Age'!A1" display="Tab 6: Health-related workplace absenteeism by age" xr:uid="{154AF881-64DC-4C25-A71B-93AAF8407986}"/>
    <hyperlink ref="A7" location="'Obs vs Exp by Age'!A1" display="Tab 7: Health-related workplace absenteeism observed versus expected by age" xr:uid="{B995E301-CEC1-4F07-AFC5-5BB21823AB0E}"/>
    <hyperlink ref="A8" location="'By Sex'!A1" display="Tab 8: Health-related workplace absenteeism by sex" xr:uid="{42EEE2E4-0400-4C3C-9B2A-4047BEEA23D0}"/>
    <hyperlink ref="A9" location="'Obs vs Exp by Sex'!A1" display="Tab 9: Health-related workplace absenteeism observed versus expected by sex" xr:uid="{014F636E-E1BF-4D76-B4B0-FBCA13BD6333}"/>
    <hyperlink ref="A10" location="'By Occupation'!A1" display="Tab 10: Health-related workplace absenteeism by occupation" xr:uid="{DDF20491-2E5D-4BE0-B054-7FA43227FD80}"/>
    <hyperlink ref="A11" location="'Obs vs Exp by Occupation'!A1" display="Tab 11: Health-related workplace absenteeism observed versus expected by occupation" xr:uid="{1A7A47D9-3B9E-4B98-9945-18CA20B2F2CB}"/>
    <hyperlink ref="A12" location="'By State'!A1" display="Tab 12: Health-related workplace absenteeism by state" xr:uid="{982D406B-EDC7-4097-9B32-FEEAA9A079AD}"/>
    <hyperlink ref="A5" location="'Obs vs Exp by HHS Region'!A1" display="Tab 5: Health-related workplace absenteeism observed versus expected by Health and Human Services (HHS) region" xr:uid="{3425F589-C3B7-41F2-B775-574B73075BF5}"/>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6E949-62D4-4278-814A-C84EE0779451}">
  <dimension ref="A1:M13"/>
  <sheetViews>
    <sheetView workbookViewId="0">
      <selection activeCell="M2" sqref="M2"/>
    </sheetView>
  </sheetViews>
  <sheetFormatPr defaultRowHeight="15" x14ac:dyDescent="0.25"/>
  <sheetData>
    <row r="1" spans="1:13" x14ac:dyDescent="0.25">
      <c r="A1" t="s">
        <v>12</v>
      </c>
      <c r="B1" t="s">
        <v>49</v>
      </c>
      <c r="C1" t="s">
        <v>50</v>
      </c>
      <c r="D1" t="s">
        <v>51</v>
      </c>
      <c r="E1" t="s">
        <v>52</v>
      </c>
      <c r="F1" t="s">
        <v>53</v>
      </c>
      <c r="G1" t="s">
        <v>54</v>
      </c>
      <c r="H1" t="s">
        <v>55</v>
      </c>
      <c r="I1" t="s">
        <v>56</v>
      </c>
      <c r="J1" t="s">
        <v>57</v>
      </c>
      <c r="K1" t="s">
        <v>58</v>
      </c>
      <c r="L1" t="s">
        <v>59</v>
      </c>
      <c r="M1" t="s">
        <v>126</v>
      </c>
    </row>
    <row r="2" spans="1:13" x14ac:dyDescent="0.25">
      <c r="A2" t="s">
        <v>0</v>
      </c>
      <c r="B2">
        <v>1.7</v>
      </c>
      <c r="C2">
        <v>1.25</v>
      </c>
      <c r="D2">
        <v>1.58</v>
      </c>
      <c r="E2">
        <v>1.98</v>
      </c>
      <c r="F2">
        <v>1.58</v>
      </c>
      <c r="G2">
        <v>1.93</v>
      </c>
      <c r="H2">
        <v>1.1299999999999999</v>
      </c>
      <c r="I2">
        <v>2.0699999999999998</v>
      </c>
      <c r="J2">
        <v>2.0699999999999998</v>
      </c>
      <c r="K2">
        <v>1.77</v>
      </c>
      <c r="L2">
        <v>2.0099999999999998</v>
      </c>
      <c r="M2" t="str">
        <f>"In "&amp;A2&amp;", absenteeism by occupational group was highest among workers in "&amp;_xlfn.IFS(C2=MAX(C2:L2),$C$1,D2=MAX(C2:L2),$D$1,E2=MAX(C2:L2),$E$1,F2=MAX(C2:L2),$F$1,G2=MAX(C2:L2),$G$1,H2=MAX(C2:L2),$H$1,I2=MAX(C2:L2),$I$1,J2=MAX(C2:L2),$J$1,K2=MAX(C2:L2),$K$1,L2=MAX(C2:L2),$L$1)&amp;". Absenteeism in this occupational group "&amp;IF(MAX(C2:L2)&gt;B2,"was ","was not ")&amp;"higher than that of all occupations combined."</f>
        <v>In Oct, absenteeism by occupational group was highest among workers in Construction and Extraction Occupations. Absenteeism in this occupational group was higher than that of all occupations combined.</v>
      </c>
    </row>
    <row r="3" spans="1:13" x14ac:dyDescent="0.25">
      <c r="A3" t="s">
        <v>1</v>
      </c>
      <c r="B3">
        <v>2.0699999999999998</v>
      </c>
      <c r="C3">
        <v>1.35</v>
      </c>
      <c r="D3">
        <v>1.89</v>
      </c>
      <c r="E3">
        <v>2.74</v>
      </c>
      <c r="F3">
        <v>1.56</v>
      </c>
      <c r="G3">
        <v>2.57</v>
      </c>
      <c r="H3">
        <v>1.05</v>
      </c>
      <c r="I3">
        <v>2.2400000000000002</v>
      </c>
      <c r="J3">
        <v>2.82</v>
      </c>
      <c r="K3">
        <v>2.13</v>
      </c>
      <c r="L3">
        <v>2.7</v>
      </c>
      <c r="M3" t="str">
        <f t="shared" ref="M3:M13" si="0">"In "&amp;A3&amp;", absenteeism by occupational group was highest among workers in "&amp;_xlfn.IFS(C3=MAX(C3:L3),$C$1,D3=MAX(C3:L3),$D$1,E3=MAX(C3:L3),$E$1,F3=MAX(C3:L3),$F$1,G3=MAX(C3:L3),$G$1,H3=MAX(C3:L3),$H$1,I3=MAX(C3:L3),$I$1,J3=MAX(C3:L3),$J$1,K3=MAX(C3:L3),$K$1,L3=MAX(C3:L3),$L$1)&amp;". Absenteeism in this occupational group "&amp;IF(MAX(C3:L3)&gt;B3,"was ","was not ")&amp;"higher than that of all occupations combined."</f>
        <v>In Nov, absenteeism by occupational group was highest among workers in Installation, Maintenance, and Repair Occupations. Absenteeism in this occupational group was higher than that of all occupations combined.</v>
      </c>
    </row>
    <row r="4" spans="1:13" x14ac:dyDescent="0.25">
      <c r="A4" t="s">
        <v>2</v>
      </c>
      <c r="B4">
        <v>2.25</v>
      </c>
      <c r="C4">
        <v>1.65</v>
      </c>
      <c r="D4">
        <v>2.27</v>
      </c>
      <c r="E4">
        <v>2.66</v>
      </c>
      <c r="F4">
        <v>2.02</v>
      </c>
      <c r="G4">
        <v>2.73</v>
      </c>
      <c r="H4">
        <v>0.54</v>
      </c>
      <c r="I4">
        <v>2.11</v>
      </c>
      <c r="J4">
        <v>2.5</v>
      </c>
      <c r="K4">
        <v>2.08</v>
      </c>
      <c r="L4">
        <v>2.88</v>
      </c>
      <c r="M4" t="str">
        <f t="shared" si="0"/>
        <v>In Dec, absenteeism by occupational group was highest among workers in Transportation and Material Moving Occupations. Absenteeism in this occupational group was higher than that of all occupations combined.</v>
      </c>
    </row>
    <row r="5" spans="1:13" x14ac:dyDescent="0.25">
      <c r="A5" t="s">
        <v>3</v>
      </c>
      <c r="B5">
        <v>2.41</v>
      </c>
      <c r="C5">
        <v>1.91</v>
      </c>
      <c r="D5">
        <v>2.2599999999999998</v>
      </c>
      <c r="E5">
        <v>2.81</v>
      </c>
      <c r="F5">
        <v>2.21</v>
      </c>
      <c r="G5">
        <v>3.25</v>
      </c>
      <c r="H5">
        <v>2.38</v>
      </c>
      <c r="I5">
        <v>2.06</v>
      </c>
      <c r="J5">
        <v>2.34</v>
      </c>
      <c r="K5">
        <v>2.4500000000000002</v>
      </c>
      <c r="L5">
        <v>2.73</v>
      </c>
      <c r="M5" t="str">
        <f t="shared" si="0"/>
        <v>In Jan, absenteeism by occupational group was highest among workers in Office and Administrative Support Occupations. Absenteeism in this occupational group was higher than that of all occupations combined.</v>
      </c>
    </row>
    <row r="6" spans="1:13" x14ac:dyDescent="0.25">
      <c r="A6" t="s">
        <v>4</v>
      </c>
      <c r="B6">
        <v>2.48</v>
      </c>
      <c r="C6">
        <v>1.61</v>
      </c>
      <c r="D6">
        <v>2.68</v>
      </c>
      <c r="E6">
        <v>2.99</v>
      </c>
      <c r="F6">
        <v>1.69</v>
      </c>
      <c r="G6">
        <v>3.34</v>
      </c>
      <c r="H6">
        <v>1.17</v>
      </c>
      <c r="I6">
        <v>2.5099999999999998</v>
      </c>
      <c r="J6">
        <v>2.61</v>
      </c>
      <c r="K6">
        <v>2.2200000000000002</v>
      </c>
      <c r="L6">
        <v>3.12</v>
      </c>
      <c r="M6" t="str">
        <f t="shared" si="0"/>
        <v>In Feb, absenteeism by occupational group was highest among workers in Office and Administrative Support Occupations. Absenteeism in this occupational group was higher than that of all occupations combined.</v>
      </c>
    </row>
    <row r="7" spans="1:13" x14ac:dyDescent="0.25">
      <c r="A7" t="s">
        <v>5</v>
      </c>
      <c r="B7">
        <v>2.4</v>
      </c>
      <c r="C7">
        <v>1.74</v>
      </c>
      <c r="D7">
        <v>2.42</v>
      </c>
      <c r="E7">
        <v>2.98</v>
      </c>
      <c r="F7">
        <v>1.85</v>
      </c>
      <c r="G7">
        <v>2.86</v>
      </c>
      <c r="H7">
        <v>1.17</v>
      </c>
      <c r="I7">
        <v>2.16</v>
      </c>
      <c r="J7">
        <v>2.6</v>
      </c>
      <c r="K7">
        <v>2.72</v>
      </c>
      <c r="L7">
        <v>2.91</v>
      </c>
      <c r="M7" t="str">
        <f t="shared" si="0"/>
        <v>In Mar, absenteeism by occupational group was highest among workers in Service Occupations. Absenteeism in this occupational group was higher than that of all occupations combined.</v>
      </c>
    </row>
    <row r="8" spans="1:13" x14ac:dyDescent="0.25">
      <c r="A8" t="s">
        <v>6</v>
      </c>
      <c r="B8">
        <v>1.87</v>
      </c>
      <c r="C8">
        <v>1.27</v>
      </c>
      <c r="D8">
        <v>1.76</v>
      </c>
      <c r="E8">
        <v>2.3199999999999998</v>
      </c>
      <c r="F8">
        <v>1.33</v>
      </c>
      <c r="G8">
        <v>2.2000000000000002</v>
      </c>
      <c r="H8">
        <v>1.27</v>
      </c>
      <c r="I8">
        <v>1.87</v>
      </c>
      <c r="J8">
        <v>2.2799999999999998</v>
      </c>
      <c r="K8">
        <v>2.4900000000000002</v>
      </c>
      <c r="L8">
        <v>2.4300000000000002</v>
      </c>
      <c r="M8" t="str">
        <f t="shared" si="0"/>
        <v>In Apr, absenteeism by occupational group was highest among workers in Production Occupations. Absenteeism in this occupational group was higher than that of all occupations combined.</v>
      </c>
    </row>
    <row r="9" spans="1:13" x14ac:dyDescent="0.25">
      <c r="A9" t="s">
        <v>7</v>
      </c>
      <c r="B9">
        <v>1.87</v>
      </c>
      <c r="C9">
        <v>1.37</v>
      </c>
      <c r="D9">
        <v>1.72</v>
      </c>
      <c r="E9">
        <v>2.16</v>
      </c>
      <c r="F9">
        <v>1.6</v>
      </c>
      <c r="G9">
        <v>1.99</v>
      </c>
      <c r="H9">
        <v>2.2200000000000002</v>
      </c>
      <c r="I9">
        <v>2.78</v>
      </c>
      <c r="J9">
        <v>1.78</v>
      </c>
      <c r="K9">
        <v>1.94</v>
      </c>
      <c r="L9">
        <v>2.46</v>
      </c>
      <c r="M9" t="str">
        <f t="shared" si="0"/>
        <v>In May, absenteeism by occupational group was highest among workers in Construction and Extraction Occupations. Absenteeism in this occupational group was higher than that of all occupations combined.</v>
      </c>
    </row>
    <row r="10" spans="1:13" x14ac:dyDescent="0.25">
      <c r="A10" t="s">
        <v>8</v>
      </c>
      <c r="B10">
        <v>1.66</v>
      </c>
      <c r="C10">
        <v>1.1499999999999999</v>
      </c>
      <c r="D10">
        <v>1.58</v>
      </c>
      <c r="E10">
        <v>1.82</v>
      </c>
      <c r="F10">
        <v>1.48</v>
      </c>
      <c r="G10">
        <v>2.08</v>
      </c>
      <c r="H10">
        <v>0.34</v>
      </c>
      <c r="I10">
        <v>1.92</v>
      </c>
      <c r="J10">
        <v>1.63</v>
      </c>
      <c r="K10">
        <v>2.19</v>
      </c>
      <c r="L10">
        <v>2</v>
      </c>
      <c r="M10" t="str">
        <f t="shared" si="0"/>
        <v>In Jun, absenteeism by occupational group was highest among workers in Production Occupations. Absenteeism in this occupational group was higher than that of all occupations combined.</v>
      </c>
    </row>
    <row r="11" spans="1:13" x14ac:dyDescent="0.25">
      <c r="A11" t="s">
        <v>9</v>
      </c>
      <c r="B11">
        <v>1.46</v>
      </c>
      <c r="C11">
        <v>1.03</v>
      </c>
      <c r="D11">
        <v>1.1299999999999999</v>
      </c>
      <c r="E11">
        <v>2.0299999999999998</v>
      </c>
      <c r="F11">
        <v>1.17</v>
      </c>
      <c r="G11">
        <v>1.76</v>
      </c>
      <c r="H11">
        <v>0.62</v>
      </c>
      <c r="I11">
        <v>1.54</v>
      </c>
      <c r="J11">
        <v>2.08</v>
      </c>
      <c r="K11">
        <v>1.44</v>
      </c>
      <c r="L11">
        <v>2.2000000000000002</v>
      </c>
      <c r="M11" t="str">
        <f t="shared" si="0"/>
        <v>In Jul, absenteeism by occupational group was highest among workers in Transportation and Material Moving Occupations. Absenteeism in this occupational group was higher than that of all occupations combined.</v>
      </c>
    </row>
    <row r="12" spans="1:13" x14ac:dyDescent="0.25">
      <c r="A12" t="s">
        <v>10</v>
      </c>
      <c r="B12">
        <v>1.51</v>
      </c>
      <c r="C12">
        <v>1.1200000000000001</v>
      </c>
      <c r="D12">
        <v>1.1299999999999999</v>
      </c>
      <c r="E12">
        <v>1.73</v>
      </c>
      <c r="F12">
        <v>1.38</v>
      </c>
      <c r="G12">
        <v>2.2400000000000002</v>
      </c>
      <c r="H12">
        <v>0.59</v>
      </c>
      <c r="I12">
        <v>1.37</v>
      </c>
      <c r="J12">
        <v>1.72</v>
      </c>
      <c r="K12">
        <v>2.13</v>
      </c>
      <c r="L12">
        <v>2.0299999999999998</v>
      </c>
      <c r="M12" t="str">
        <f t="shared" si="0"/>
        <v>In Aug, absenteeism by occupational group was highest among workers in Office and Administrative Support Occupations. Absenteeism in this occupational group was higher than that of all occupations combined.</v>
      </c>
    </row>
    <row r="13" spans="1:13" x14ac:dyDescent="0.25">
      <c r="A13" t="s">
        <v>11</v>
      </c>
      <c r="B13">
        <v>1.85</v>
      </c>
      <c r="C13">
        <v>1.33</v>
      </c>
      <c r="D13">
        <v>1.67</v>
      </c>
      <c r="E13">
        <v>2.2999999999999998</v>
      </c>
      <c r="F13">
        <v>1.87</v>
      </c>
      <c r="G13">
        <v>2.13</v>
      </c>
      <c r="H13">
        <v>0.95</v>
      </c>
      <c r="I13">
        <v>1.77</v>
      </c>
      <c r="J13">
        <v>2.04</v>
      </c>
      <c r="K13">
        <v>2.2599999999999998</v>
      </c>
      <c r="L13">
        <v>2.23</v>
      </c>
      <c r="M13" t="str">
        <f t="shared" si="0"/>
        <v>In Sep, absenteeism by occupational group was highest among workers in Service Occupations. Absenteeism in this occupational group was higher than that of all occupations combined.</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A1E5-0F7F-42A7-B2BD-DD5D742CEFA1}">
  <dimension ref="A1:I121"/>
  <sheetViews>
    <sheetView workbookViewId="0"/>
  </sheetViews>
  <sheetFormatPr defaultRowHeight="15" x14ac:dyDescent="0.25"/>
  <cols>
    <col min="1" max="1" width="48.5703125" customWidth="1"/>
  </cols>
  <sheetData>
    <row r="1" spans="1:9" x14ac:dyDescent="0.25">
      <c r="A1" t="s">
        <v>60</v>
      </c>
      <c r="B1" t="s">
        <v>12</v>
      </c>
      <c r="C1" t="s">
        <v>19</v>
      </c>
      <c r="D1" t="s">
        <v>20</v>
      </c>
      <c r="E1" t="s">
        <v>21</v>
      </c>
      <c r="F1" t="s">
        <v>22</v>
      </c>
      <c r="G1" t="s">
        <v>23</v>
      </c>
      <c r="H1" t="s">
        <v>24</v>
      </c>
      <c r="I1" t="s">
        <v>126</v>
      </c>
    </row>
    <row r="2" spans="1:9" x14ac:dyDescent="0.25">
      <c r="A2" t="s">
        <v>50</v>
      </c>
      <c r="B2" t="s">
        <v>0</v>
      </c>
      <c r="C2">
        <v>1.254</v>
      </c>
      <c r="D2">
        <v>0.96609999999999996</v>
      </c>
      <c r="E2">
        <v>1.542</v>
      </c>
      <c r="F2">
        <v>1.2525999999999999</v>
      </c>
      <c r="G2">
        <v>1.1447000000000001</v>
      </c>
      <c r="H2">
        <v>1.3606</v>
      </c>
      <c r="I2" t="str">
        <f>IF(D2&gt;H2,"In "&amp;B2&amp;", absenteeism was significantly higher than expected among workers in"&amp;" "&amp;A2&amp;".","In "&amp;B2&amp;", absenteeism was not significantly higher than expected among workers in"&amp;" "&amp;A2&amp;".")</f>
        <v>In Oct, absenteeism was not significantly higher than expected among workers in Management, Business, and Financial Occupations.</v>
      </c>
    </row>
    <row r="3" spans="1:9" x14ac:dyDescent="0.25">
      <c r="A3" t="s">
        <v>50</v>
      </c>
      <c r="B3" t="s">
        <v>1</v>
      </c>
      <c r="C3">
        <v>1.3484</v>
      </c>
      <c r="D3">
        <v>1.0597000000000001</v>
      </c>
      <c r="E3">
        <v>1.637</v>
      </c>
      <c r="F3">
        <v>1.2441</v>
      </c>
      <c r="G3">
        <v>1.0788</v>
      </c>
      <c r="H3">
        <v>1.4094</v>
      </c>
      <c r="I3" t="str">
        <f t="shared" ref="I3:I66" si="0">IF(D3&gt;H3,"In "&amp;B3&amp;", absenteeism was significantly higher than expected among workers in"&amp;" "&amp;A3&amp;".","In "&amp;B3&amp;", absenteeism was not significantly higher than expected among workers in"&amp;" "&amp;A3&amp;".")</f>
        <v>In Nov, absenteeism was not significantly higher than expected among workers in Management, Business, and Financial Occupations.</v>
      </c>
    </row>
    <row r="4" spans="1:9" x14ac:dyDescent="0.25">
      <c r="A4" t="s">
        <v>50</v>
      </c>
      <c r="B4" t="s">
        <v>2</v>
      </c>
      <c r="C4">
        <v>1.6475</v>
      </c>
      <c r="D4">
        <v>1.2837000000000001</v>
      </c>
      <c r="E4">
        <v>2.0112000000000001</v>
      </c>
      <c r="F4">
        <v>1.6316999999999999</v>
      </c>
      <c r="G4">
        <v>1.5162</v>
      </c>
      <c r="H4">
        <v>1.7471000000000001</v>
      </c>
      <c r="I4" t="str">
        <f t="shared" si="0"/>
        <v>In Dec, absenteeism was not significantly higher than expected among workers in Management, Business, and Financial Occupations.</v>
      </c>
    </row>
    <row r="5" spans="1:9" x14ac:dyDescent="0.25">
      <c r="A5" t="s">
        <v>50</v>
      </c>
      <c r="B5" t="s">
        <v>3</v>
      </c>
      <c r="C5">
        <v>1.9107000000000001</v>
      </c>
      <c r="D5">
        <v>1.6222000000000001</v>
      </c>
      <c r="E5">
        <v>2.1991999999999998</v>
      </c>
      <c r="F5">
        <v>2.0560999999999998</v>
      </c>
      <c r="G5">
        <v>1.9007000000000001</v>
      </c>
      <c r="H5">
        <v>2.2115</v>
      </c>
      <c r="I5" t="str">
        <f t="shared" si="0"/>
        <v>In Jan, absenteeism was not significantly higher than expected among workers in Management, Business, and Financial Occupations.</v>
      </c>
    </row>
    <row r="6" spans="1:9" x14ac:dyDescent="0.25">
      <c r="A6" t="s">
        <v>50</v>
      </c>
      <c r="B6" t="s">
        <v>4</v>
      </c>
      <c r="C6">
        <v>1.6084000000000001</v>
      </c>
      <c r="D6">
        <v>1.3205</v>
      </c>
      <c r="E6">
        <v>1.8964000000000001</v>
      </c>
      <c r="F6">
        <v>1.7927999999999999</v>
      </c>
      <c r="G6">
        <v>1.6528</v>
      </c>
      <c r="H6">
        <v>1.9328000000000001</v>
      </c>
      <c r="I6" t="str">
        <f t="shared" si="0"/>
        <v>In Feb, absenteeism was not significantly higher than expected among workers in Management, Business, and Financial Occupations.</v>
      </c>
    </row>
    <row r="7" spans="1:9" x14ac:dyDescent="0.25">
      <c r="A7" t="s">
        <v>50</v>
      </c>
      <c r="B7" t="s">
        <v>5</v>
      </c>
      <c r="C7">
        <v>1.7447999999999999</v>
      </c>
      <c r="D7">
        <v>1.4177999999999999</v>
      </c>
      <c r="E7">
        <v>2.0718000000000001</v>
      </c>
      <c r="F7">
        <v>1.7141</v>
      </c>
      <c r="G7">
        <v>1.5103</v>
      </c>
      <c r="H7">
        <v>1.9178999999999999</v>
      </c>
      <c r="I7" t="str">
        <f t="shared" si="0"/>
        <v>In Mar, absenteeism was not significantly higher than expected among workers in Management, Business, and Financial Occupations.</v>
      </c>
    </row>
    <row r="8" spans="1:9" x14ac:dyDescent="0.25">
      <c r="A8" t="s">
        <v>50</v>
      </c>
      <c r="B8" t="s">
        <v>6</v>
      </c>
      <c r="C8">
        <v>1.2685</v>
      </c>
      <c r="D8">
        <v>1.0113000000000001</v>
      </c>
      <c r="E8">
        <v>1.5256000000000001</v>
      </c>
      <c r="F8">
        <v>1.484</v>
      </c>
      <c r="G8">
        <v>1.3622000000000001</v>
      </c>
      <c r="H8">
        <v>1.6056999999999999</v>
      </c>
      <c r="I8" t="str">
        <f t="shared" si="0"/>
        <v>In Apr, absenteeism was not significantly higher than expected among workers in Management, Business, and Financial Occupations.</v>
      </c>
    </row>
    <row r="9" spans="1:9" x14ac:dyDescent="0.25">
      <c r="A9" t="s">
        <v>50</v>
      </c>
      <c r="B9" t="s">
        <v>7</v>
      </c>
      <c r="C9">
        <v>1.3722000000000001</v>
      </c>
      <c r="D9">
        <v>1.1317999999999999</v>
      </c>
      <c r="E9">
        <v>1.6125</v>
      </c>
      <c r="F9">
        <v>1.3472999999999999</v>
      </c>
      <c r="G9">
        <v>1.24</v>
      </c>
      <c r="H9">
        <v>1.4545999999999999</v>
      </c>
      <c r="I9" t="str">
        <f t="shared" si="0"/>
        <v>In May, absenteeism was not significantly higher than expected among workers in Management, Business, and Financial Occupations.</v>
      </c>
    </row>
    <row r="10" spans="1:9" x14ac:dyDescent="0.25">
      <c r="A10" t="s">
        <v>50</v>
      </c>
      <c r="B10" t="s">
        <v>8</v>
      </c>
      <c r="C10">
        <v>1.155</v>
      </c>
      <c r="D10">
        <v>0.89359999999999995</v>
      </c>
      <c r="E10">
        <v>1.4164000000000001</v>
      </c>
      <c r="F10">
        <v>1.1623000000000001</v>
      </c>
      <c r="G10">
        <v>1.0722</v>
      </c>
      <c r="H10">
        <v>1.2523</v>
      </c>
      <c r="I10" t="str">
        <f t="shared" si="0"/>
        <v>In Jun, absenteeism was not significantly higher than expected among workers in Management, Business, and Financial Occupations.</v>
      </c>
    </row>
    <row r="11" spans="1:9" x14ac:dyDescent="0.25">
      <c r="A11" t="s">
        <v>50</v>
      </c>
      <c r="B11" t="s">
        <v>9</v>
      </c>
      <c r="C11">
        <v>1.0319</v>
      </c>
      <c r="D11">
        <v>0.76729999999999998</v>
      </c>
      <c r="E11">
        <v>1.2965</v>
      </c>
      <c r="F11">
        <v>1.0728</v>
      </c>
      <c r="G11">
        <v>0.96240000000000003</v>
      </c>
      <c r="H11">
        <v>1.1832</v>
      </c>
      <c r="I11" t="str">
        <f t="shared" si="0"/>
        <v>In Jul, absenteeism was not significantly higher than expected among workers in Management, Business, and Financial Occupations.</v>
      </c>
    </row>
    <row r="12" spans="1:9" x14ac:dyDescent="0.25">
      <c r="A12" t="s">
        <v>50</v>
      </c>
      <c r="B12" t="s">
        <v>10</v>
      </c>
      <c r="C12">
        <v>1.1202000000000001</v>
      </c>
      <c r="D12">
        <v>0.9153</v>
      </c>
      <c r="E12">
        <v>1.325</v>
      </c>
      <c r="F12">
        <v>1.0399</v>
      </c>
      <c r="G12">
        <v>0.88639999999999997</v>
      </c>
      <c r="H12">
        <v>1.1934</v>
      </c>
      <c r="I12" t="str">
        <f t="shared" si="0"/>
        <v>In Aug, absenteeism was not significantly higher than expected among workers in Management, Business, and Financial Occupations.</v>
      </c>
    </row>
    <row r="13" spans="1:9" x14ac:dyDescent="0.25">
      <c r="A13" t="s">
        <v>50</v>
      </c>
      <c r="B13" t="s">
        <v>11</v>
      </c>
      <c r="C13">
        <v>1.3340000000000001</v>
      </c>
      <c r="D13">
        <v>1.0618000000000001</v>
      </c>
      <c r="E13">
        <v>1.6062000000000001</v>
      </c>
      <c r="F13">
        <v>1.1896</v>
      </c>
      <c r="G13">
        <v>1.1113999999999999</v>
      </c>
      <c r="H13">
        <v>1.2678</v>
      </c>
      <c r="I13" t="str">
        <f t="shared" si="0"/>
        <v>In Sep, absenteeism was not significantly higher than expected among workers in Management, Business, and Financial Occupations.</v>
      </c>
    </row>
    <row r="14" spans="1:9" x14ac:dyDescent="0.25">
      <c r="A14" t="s">
        <v>51</v>
      </c>
      <c r="B14" t="s">
        <v>0</v>
      </c>
      <c r="C14">
        <v>1.5758000000000001</v>
      </c>
      <c r="D14">
        <v>1.2687999999999999</v>
      </c>
      <c r="E14">
        <v>1.8828</v>
      </c>
      <c r="F14">
        <v>1.7692000000000001</v>
      </c>
      <c r="G14">
        <v>1.6246</v>
      </c>
      <c r="H14">
        <v>1.9137999999999999</v>
      </c>
      <c r="I14" t="str">
        <f t="shared" si="0"/>
        <v>In Oct, absenteeism was not significantly higher than expected among workers in Professional and Related Occupations.</v>
      </c>
    </row>
    <row r="15" spans="1:9" x14ac:dyDescent="0.25">
      <c r="A15" t="s">
        <v>51</v>
      </c>
      <c r="B15" t="s">
        <v>1</v>
      </c>
      <c r="C15">
        <v>1.8857999999999999</v>
      </c>
      <c r="D15">
        <v>1.5888</v>
      </c>
      <c r="E15">
        <v>2.1827999999999999</v>
      </c>
      <c r="F15">
        <v>1.6420999999999999</v>
      </c>
      <c r="G15">
        <v>1.5244</v>
      </c>
      <c r="H15">
        <v>1.7598</v>
      </c>
      <c r="I15" t="str">
        <f t="shared" si="0"/>
        <v>In Nov, absenteeism was not significantly higher than expected among workers in Professional and Related Occupations.</v>
      </c>
    </row>
    <row r="16" spans="1:9" x14ac:dyDescent="0.25">
      <c r="A16" t="s">
        <v>51</v>
      </c>
      <c r="B16" t="s">
        <v>2</v>
      </c>
      <c r="C16">
        <v>2.2726999999999999</v>
      </c>
      <c r="D16">
        <v>1.8976999999999999</v>
      </c>
      <c r="E16">
        <v>2.6476999999999999</v>
      </c>
      <c r="F16">
        <v>2.2399</v>
      </c>
      <c r="G16">
        <v>2.1252</v>
      </c>
      <c r="H16">
        <v>2.3546</v>
      </c>
      <c r="I16" t="str">
        <f t="shared" si="0"/>
        <v>In Dec, absenteeism was not significantly higher than expected among workers in Professional and Related Occupations.</v>
      </c>
    </row>
    <row r="17" spans="1:9" x14ac:dyDescent="0.25">
      <c r="A17" t="s">
        <v>51</v>
      </c>
      <c r="B17" t="s">
        <v>3</v>
      </c>
      <c r="C17">
        <v>2.2608999999999999</v>
      </c>
      <c r="D17">
        <v>1.9504999999999999</v>
      </c>
      <c r="E17">
        <v>2.5712999999999999</v>
      </c>
      <c r="F17">
        <v>2.4396</v>
      </c>
      <c r="G17">
        <v>2.2888000000000002</v>
      </c>
      <c r="H17">
        <v>2.5903999999999998</v>
      </c>
      <c r="I17" t="str">
        <f t="shared" si="0"/>
        <v>In Jan, absenteeism was not significantly higher than expected among workers in Professional and Related Occupations.</v>
      </c>
    </row>
    <row r="18" spans="1:9" x14ac:dyDescent="0.25">
      <c r="A18" t="s">
        <v>51</v>
      </c>
      <c r="B18" t="s">
        <v>4</v>
      </c>
      <c r="C18">
        <v>2.6804000000000001</v>
      </c>
      <c r="D18">
        <v>2.3207</v>
      </c>
      <c r="E18">
        <v>3.0400999999999998</v>
      </c>
      <c r="F18">
        <v>2.3765000000000001</v>
      </c>
      <c r="G18">
        <v>2.2191000000000001</v>
      </c>
      <c r="H18">
        <v>2.5339</v>
      </c>
      <c r="I18" t="str">
        <f t="shared" si="0"/>
        <v>In Feb, absenteeism was not significantly higher than expected among workers in Professional and Related Occupations.</v>
      </c>
    </row>
    <row r="19" spans="1:9" x14ac:dyDescent="0.25">
      <c r="A19" t="s">
        <v>51</v>
      </c>
      <c r="B19" t="s">
        <v>5</v>
      </c>
      <c r="C19">
        <v>2.4201999999999999</v>
      </c>
      <c r="D19">
        <v>2.1351</v>
      </c>
      <c r="E19">
        <v>2.7054</v>
      </c>
      <c r="F19">
        <v>2.0400999999999998</v>
      </c>
      <c r="G19">
        <v>1.9330000000000001</v>
      </c>
      <c r="H19">
        <v>2.1472000000000002</v>
      </c>
      <c r="I19" t="str">
        <f t="shared" si="0"/>
        <v>In Mar, absenteeism was not significantly higher than expected among workers in Professional and Related Occupations.</v>
      </c>
    </row>
    <row r="20" spans="1:9" x14ac:dyDescent="0.25">
      <c r="A20" t="s">
        <v>51</v>
      </c>
      <c r="B20" t="s">
        <v>6</v>
      </c>
      <c r="C20">
        <v>1.7584</v>
      </c>
      <c r="D20">
        <v>1.4816</v>
      </c>
      <c r="E20">
        <v>2.0352999999999999</v>
      </c>
      <c r="F20">
        <v>1.8805000000000001</v>
      </c>
      <c r="G20">
        <v>1.7976000000000001</v>
      </c>
      <c r="H20">
        <v>1.9635</v>
      </c>
      <c r="I20" t="str">
        <f t="shared" si="0"/>
        <v>In Apr, absenteeism was not significantly higher than expected among workers in Professional and Related Occupations.</v>
      </c>
    </row>
    <row r="21" spans="1:9" x14ac:dyDescent="0.25">
      <c r="A21" t="s">
        <v>51</v>
      </c>
      <c r="B21" t="s">
        <v>7</v>
      </c>
      <c r="C21">
        <v>1.7162999999999999</v>
      </c>
      <c r="D21">
        <v>1.4489000000000001</v>
      </c>
      <c r="E21">
        <v>1.9837</v>
      </c>
      <c r="F21">
        <v>1.6811</v>
      </c>
      <c r="G21">
        <v>1.5739000000000001</v>
      </c>
      <c r="H21">
        <v>1.7883</v>
      </c>
      <c r="I21" t="str">
        <f t="shared" si="0"/>
        <v>In May, absenteeism was not significantly higher than expected among workers in Professional and Related Occupations.</v>
      </c>
    </row>
    <row r="22" spans="1:9" x14ac:dyDescent="0.25">
      <c r="A22" t="s">
        <v>51</v>
      </c>
      <c r="B22" t="s">
        <v>8</v>
      </c>
      <c r="C22">
        <v>1.5774999999999999</v>
      </c>
      <c r="D22">
        <v>1.2907999999999999</v>
      </c>
      <c r="E22">
        <v>1.8641000000000001</v>
      </c>
      <c r="F22">
        <v>1.444</v>
      </c>
      <c r="G22">
        <v>1.3496999999999999</v>
      </c>
      <c r="H22">
        <v>1.5383</v>
      </c>
      <c r="I22" t="str">
        <f t="shared" si="0"/>
        <v>In Jun, absenteeism was not significantly higher than expected among workers in Professional and Related Occupations.</v>
      </c>
    </row>
    <row r="23" spans="1:9" x14ac:dyDescent="0.25">
      <c r="A23" t="s">
        <v>51</v>
      </c>
      <c r="B23" t="s">
        <v>9</v>
      </c>
      <c r="C23">
        <v>1.1312</v>
      </c>
      <c r="D23">
        <v>0.96989999999999998</v>
      </c>
      <c r="E23">
        <v>1.2924</v>
      </c>
      <c r="F23">
        <v>1.2343999999999999</v>
      </c>
      <c r="G23">
        <v>1.1308</v>
      </c>
      <c r="H23">
        <v>1.3379000000000001</v>
      </c>
      <c r="I23" t="str">
        <f t="shared" si="0"/>
        <v>In Jul, absenteeism was not significantly higher than expected among workers in Professional and Related Occupations.</v>
      </c>
    </row>
    <row r="24" spans="1:9" x14ac:dyDescent="0.25">
      <c r="A24" t="s">
        <v>51</v>
      </c>
      <c r="B24" t="s">
        <v>10</v>
      </c>
      <c r="C24">
        <v>1.1336999999999999</v>
      </c>
      <c r="D24">
        <v>0.89390000000000003</v>
      </c>
      <c r="E24">
        <v>1.3734999999999999</v>
      </c>
      <c r="F24">
        <v>1.2843</v>
      </c>
      <c r="G24">
        <v>1.1910000000000001</v>
      </c>
      <c r="H24">
        <v>1.3775999999999999</v>
      </c>
      <c r="I24" t="str">
        <f t="shared" si="0"/>
        <v>In Aug, absenteeism was not significantly higher than expected among workers in Professional and Related Occupations.</v>
      </c>
    </row>
    <row r="25" spans="1:9" x14ac:dyDescent="0.25">
      <c r="A25" t="s">
        <v>51</v>
      </c>
      <c r="B25" t="s">
        <v>11</v>
      </c>
      <c r="C25">
        <v>1.6666000000000001</v>
      </c>
      <c r="D25">
        <v>1.3640000000000001</v>
      </c>
      <c r="E25">
        <v>1.9691000000000001</v>
      </c>
      <c r="F25">
        <v>1.5418000000000001</v>
      </c>
      <c r="G25">
        <v>1.3936999999999999</v>
      </c>
      <c r="H25">
        <v>1.6899</v>
      </c>
      <c r="I25" t="str">
        <f t="shared" si="0"/>
        <v>In Sep, absenteeism was not significantly higher than expected among workers in Professional and Related Occupations.</v>
      </c>
    </row>
    <row r="26" spans="1:9" x14ac:dyDescent="0.25">
      <c r="A26" t="s">
        <v>52</v>
      </c>
      <c r="B26" t="s">
        <v>0</v>
      </c>
      <c r="C26">
        <v>1.9797</v>
      </c>
      <c r="D26">
        <v>1.6365000000000001</v>
      </c>
      <c r="E26">
        <v>2.3228</v>
      </c>
      <c r="F26">
        <v>2.2197</v>
      </c>
      <c r="G26">
        <v>2.0735000000000001</v>
      </c>
      <c r="H26">
        <v>2.3658999999999999</v>
      </c>
      <c r="I26" t="str">
        <f t="shared" si="0"/>
        <v>In Oct, absenteeism was not significantly higher than expected among workers in Service Occupations.</v>
      </c>
    </row>
    <row r="27" spans="1:9" x14ac:dyDescent="0.25">
      <c r="A27" t="s">
        <v>52</v>
      </c>
      <c r="B27" t="s">
        <v>1</v>
      </c>
      <c r="C27">
        <v>2.7404999999999999</v>
      </c>
      <c r="D27">
        <v>2.2618</v>
      </c>
      <c r="E27">
        <v>3.2191000000000001</v>
      </c>
      <c r="F27">
        <v>2.1673</v>
      </c>
      <c r="G27">
        <v>1.9986999999999999</v>
      </c>
      <c r="H27">
        <v>2.3357999999999999</v>
      </c>
      <c r="I27" t="str">
        <f t="shared" si="0"/>
        <v>In Nov, absenteeism was not significantly higher than expected among workers in Service Occupations.</v>
      </c>
    </row>
    <row r="28" spans="1:9" x14ac:dyDescent="0.25">
      <c r="A28" t="s">
        <v>52</v>
      </c>
      <c r="B28" t="s">
        <v>2</v>
      </c>
      <c r="C28">
        <v>2.6617000000000002</v>
      </c>
      <c r="D28">
        <v>2.2248999999999999</v>
      </c>
      <c r="E28">
        <v>3.0985</v>
      </c>
      <c r="F28">
        <v>2.93</v>
      </c>
      <c r="G28">
        <v>2.6800999999999999</v>
      </c>
      <c r="H28">
        <v>3.18</v>
      </c>
      <c r="I28" t="str">
        <f t="shared" si="0"/>
        <v>In Dec, absenteeism was not significantly higher than expected among workers in Service Occupations.</v>
      </c>
    </row>
    <row r="29" spans="1:9" x14ac:dyDescent="0.25">
      <c r="A29" t="s">
        <v>52</v>
      </c>
      <c r="B29" t="s">
        <v>3</v>
      </c>
      <c r="C29">
        <v>2.8096000000000001</v>
      </c>
      <c r="D29">
        <v>2.4508999999999999</v>
      </c>
      <c r="E29">
        <v>3.1682999999999999</v>
      </c>
      <c r="F29">
        <v>3.1892</v>
      </c>
      <c r="G29">
        <v>2.9264000000000001</v>
      </c>
      <c r="H29">
        <v>3.452</v>
      </c>
      <c r="I29" t="str">
        <f t="shared" si="0"/>
        <v>In Jan, absenteeism was not significantly higher than expected among workers in Service Occupations.</v>
      </c>
    </row>
    <row r="30" spans="1:9" x14ac:dyDescent="0.25">
      <c r="A30" t="s">
        <v>52</v>
      </c>
      <c r="B30" t="s">
        <v>4</v>
      </c>
      <c r="C30">
        <v>2.9891000000000001</v>
      </c>
      <c r="D30">
        <v>2.6354000000000002</v>
      </c>
      <c r="E30">
        <v>3.3429000000000002</v>
      </c>
      <c r="F30">
        <v>2.8018000000000001</v>
      </c>
      <c r="G30">
        <v>2.5964</v>
      </c>
      <c r="H30">
        <v>3.0072000000000001</v>
      </c>
      <c r="I30" t="str">
        <f t="shared" si="0"/>
        <v>In Feb, absenteeism was not significantly higher than expected among workers in Service Occupations.</v>
      </c>
    </row>
    <row r="31" spans="1:9" x14ac:dyDescent="0.25">
      <c r="A31" t="s">
        <v>52</v>
      </c>
      <c r="B31" t="s">
        <v>5</v>
      </c>
      <c r="C31">
        <v>2.9759000000000002</v>
      </c>
      <c r="D31">
        <v>2.5363000000000002</v>
      </c>
      <c r="E31">
        <v>3.4155000000000002</v>
      </c>
      <c r="F31">
        <v>2.5929000000000002</v>
      </c>
      <c r="G31">
        <v>2.3706</v>
      </c>
      <c r="H31">
        <v>2.8151999999999999</v>
      </c>
      <c r="I31" t="str">
        <f t="shared" si="0"/>
        <v>In Mar, absenteeism was not significantly higher than expected among workers in Service Occupations.</v>
      </c>
    </row>
    <row r="32" spans="1:9" x14ac:dyDescent="0.25">
      <c r="A32" t="s">
        <v>52</v>
      </c>
      <c r="B32" t="s">
        <v>6</v>
      </c>
      <c r="C32">
        <v>2.3208000000000002</v>
      </c>
      <c r="D32">
        <v>2.0194999999999999</v>
      </c>
      <c r="E32">
        <v>2.6221000000000001</v>
      </c>
      <c r="F32">
        <v>2.3740000000000001</v>
      </c>
      <c r="G32">
        <v>2.2126000000000001</v>
      </c>
      <c r="H32">
        <v>2.5354999999999999</v>
      </c>
      <c r="I32" t="str">
        <f t="shared" si="0"/>
        <v>In Apr, absenteeism was not significantly higher than expected among workers in Service Occupations.</v>
      </c>
    </row>
    <row r="33" spans="1:9" x14ac:dyDescent="0.25">
      <c r="A33" t="s">
        <v>52</v>
      </c>
      <c r="B33" t="s">
        <v>7</v>
      </c>
      <c r="C33">
        <v>2.1642999999999999</v>
      </c>
      <c r="D33">
        <v>1.7939000000000001</v>
      </c>
      <c r="E33">
        <v>2.5347</v>
      </c>
      <c r="F33">
        <v>2.1829999999999998</v>
      </c>
      <c r="G33">
        <v>1.9847999999999999</v>
      </c>
      <c r="H33">
        <v>2.3813</v>
      </c>
      <c r="I33" t="str">
        <f t="shared" si="0"/>
        <v>In May, absenteeism was not significantly higher than expected among workers in Service Occupations.</v>
      </c>
    </row>
    <row r="34" spans="1:9" x14ac:dyDescent="0.25">
      <c r="A34" t="s">
        <v>52</v>
      </c>
      <c r="B34" t="s">
        <v>8</v>
      </c>
      <c r="C34">
        <v>1.8152999999999999</v>
      </c>
      <c r="D34">
        <v>1.5145999999999999</v>
      </c>
      <c r="E34">
        <v>2.1158999999999999</v>
      </c>
      <c r="F34">
        <v>2.0185</v>
      </c>
      <c r="G34">
        <v>1.8436999999999999</v>
      </c>
      <c r="H34">
        <v>2.1934</v>
      </c>
      <c r="I34" t="str">
        <f t="shared" si="0"/>
        <v>In Jun, absenteeism was not significantly higher than expected among workers in Service Occupations.</v>
      </c>
    </row>
    <row r="35" spans="1:9" x14ac:dyDescent="0.25">
      <c r="A35" t="s">
        <v>52</v>
      </c>
      <c r="B35" t="s">
        <v>9</v>
      </c>
      <c r="C35">
        <v>2.0348999999999999</v>
      </c>
      <c r="D35">
        <v>1.7267999999999999</v>
      </c>
      <c r="E35">
        <v>2.3429000000000002</v>
      </c>
      <c r="F35">
        <v>1.8249</v>
      </c>
      <c r="G35">
        <v>1.6333</v>
      </c>
      <c r="H35">
        <v>2.0165000000000002</v>
      </c>
      <c r="I35" t="str">
        <f t="shared" si="0"/>
        <v>In Jul, absenteeism was not significantly higher than expected among workers in Service Occupations.</v>
      </c>
    </row>
    <row r="36" spans="1:9" x14ac:dyDescent="0.25">
      <c r="A36" t="s">
        <v>52</v>
      </c>
      <c r="B36" t="s">
        <v>10</v>
      </c>
      <c r="C36">
        <v>1.7329000000000001</v>
      </c>
      <c r="D36">
        <v>1.3924000000000001</v>
      </c>
      <c r="E36">
        <v>2.0735000000000001</v>
      </c>
      <c r="F36">
        <v>2.0994000000000002</v>
      </c>
      <c r="G36">
        <v>1.9191</v>
      </c>
      <c r="H36">
        <v>2.2797000000000001</v>
      </c>
      <c r="I36" t="str">
        <f t="shared" si="0"/>
        <v>In Aug, absenteeism was not significantly higher than expected among workers in Service Occupations.</v>
      </c>
    </row>
    <row r="37" spans="1:9" x14ac:dyDescent="0.25">
      <c r="A37" t="s">
        <v>52</v>
      </c>
      <c r="B37" t="s">
        <v>11</v>
      </c>
      <c r="C37">
        <v>2.2953000000000001</v>
      </c>
      <c r="D37">
        <v>1.9857</v>
      </c>
      <c r="E37">
        <v>2.6048</v>
      </c>
      <c r="F37">
        <v>2.2875999999999999</v>
      </c>
      <c r="G37">
        <v>2.1313</v>
      </c>
      <c r="H37">
        <v>2.4438</v>
      </c>
      <c r="I37" t="str">
        <f t="shared" si="0"/>
        <v>In Sep, absenteeism was not significantly higher than expected among workers in Service Occupations.</v>
      </c>
    </row>
    <row r="38" spans="1:9" x14ac:dyDescent="0.25">
      <c r="A38" t="s">
        <v>53</v>
      </c>
      <c r="B38" t="s">
        <v>0</v>
      </c>
      <c r="C38">
        <v>1.5780000000000001</v>
      </c>
      <c r="D38">
        <v>1.1036999999999999</v>
      </c>
      <c r="E38">
        <v>2.0524</v>
      </c>
      <c r="F38">
        <v>1.4717</v>
      </c>
      <c r="G38">
        <v>1.3128</v>
      </c>
      <c r="H38">
        <v>1.6306</v>
      </c>
      <c r="I38" t="str">
        <f t="shared" si="0"/>
        <v>In Oct, absenteeism was not significantly higher than expected among workers in Sales and Related Occupations.</v>
      </c>
    </row>
    <row r="39" spans="1:9" x14ac:dyDescent="0.25">
      <c r="A39" t="s">
        <v>53</v>
      </c>
      <c r="B39" t="s">
        <v>1</v>
      </c>
      <c r="C39">
        <v>1.5572999999999999</v>
      </c>
      <c r="D39">
        <v>1.1412</v>
      </c>
      <c r="E39">
        <v>1.9734</v>
      </c>
      <c r="F39">
        <v>1.5188999999999999</v>
      </c>
      <c r="G39">
        <v>1.3615999999999999</v>
      </c>
      <c r="H39">
        <v>1.6761999999999999</v>
      </c>
      <c r="I39" t="str">
        <f t="shared" si="0"/>
        <v>In Nov, absenteeism was not significantly higher than expected among workers in Sales and Related Occupations.</v>
      </c>
    </row>
    <row r="40" spans="1:9" x14ac:dyDescent="0.25">
      <c r="A40" t="s">
        <v>53</v>
      </c>
      <c r="B40" t="s">
        <v>2</v>
      </c>
      <c r="C40">
        <v>2.0198999999999998</v>
      </c>
      <c r="D40">
        <v>1.6556999999999999</v>
      </c>
      <c r="E40">
        <v>2.3841000000000001</v>
      </c>
      <c r="F40">
        <v>1.9630000000000001</v>
      </c>
      <c r="G40">
        <v>1.7458</v>
      </c>
      <c r="H40">
        <v>2.1800999999999999</v>
      </c>
      <c r="I40" t="str">
        <f t="shared" si="0"/>
        <v>In Dec, absenteeism was not significantly higher than expected among workers in Sales and Related Occupations.</v>
      </c>
    </row>
    <row r="41" spans="1:9" x14ac:dyDescent="0.25">
      <c r="A41" t="s">
        <v>53</v>
      </c>
      <c r="B41" t="s">
        <v>3</v>
      </c>
      <c r="C41">
        <v>2.2147999999999999</v>
      </c>
      <c r="D41">
        <v>1.6281000000000001</v>
      </c>
      <c r="E41">
        <v>2.8014999999999999</v>
      </c>
      <c r="F41">
        <v>2.2105999999999999</v>
      </c>
      <c r="G41">
        <v>2.0390000000000001</v>
      </c>
      <c r="H41">
        <v>2.3822999999999999</v>
      </c>
      <c r="I41" t="str">
        <f t="shared" si="0"/>
        <v>In Jan, absenteeism was not significantly higher than expected among workers in Sales and Related Occupations.</v>
      </c>
    </row>
    <row r="42" spans="1:9" x14ac:dyDescent="0.25">
      <c r="A42" t="s">
        <v>53</v>
      </c>
      <c r="B42" t="s">
        <v>4</v>
      </c>
      <c r="C42">
        <v>1.6876</v>
      </c>
      <c r="D42">
        <v>1.2961</v>
      </c>
      <c r="E42">
        <v>2.0790999999999999</v>
      </c>
      <c r="F42">
        <v>1.8549</v>
      </c>
      <c r="G42">
        <v>1.6781999999999999</v>
      </c>
      <c r="H42">
        <v>2.0316999999999998</v>
      </c>
      <c r="I42" t="str">
        <f t="shared" si="0"/>
        <v>In Feb, absenteeism was not significantly higher than expected among workers in Sales and Related Occupations.</v>
      </c>
    </row>
    <row r="43" spans="1:9" x14ac:dyDescent="0.25">
      <c r="A43" t="s">
        <v>53</v>
      </c>
      <c r="B43" t="s">
        <v>5</v>
      </c>
      <c r="C43">
        <v>1.8545</v>
      </c>
      <c r="D43">
        <v>1.3917999999999999</v>
      </c>
      <c r="E43">
        <v>2.3172000000000001</v>
      </c>
      <c r="F43">
        <v>1.9119999999999999</v>
      </c>
      <c r="G43">
        <v>1.6696</v>
      </c>
      <c r="H43">
        <v>2.1543999999999999</v>
      </c>
      <c r="I43" t="str">
        <f t="shared" si="0"/>
        <v>In Mar, absenteeism was not significantly higher than expected among workers in Sales and Related Occupations.</v>
      </c>
    </row>
    <row r="44" spans="1:9" x14ac:dyDescent="0.25">
      <c r="A44" t="s">
        <v>53</v>
      </c>
      <c r="B44" t="s">
        <v>6</v>
      </c>
      <c r="C44">
        <v>1.3252999999999999</v>
      </c>
      <c r="D44">
        <v>0.91310000000000002</v>
      </c>
      <c r="E44">
        <v>1.7374000000000001</v>
      </c>
      <c r="F44">
        <v>1.6682999999999999</v>
      </c>
      <c r="G44">
        <v>1.4422999999999999</v>
      </c>
      <c r="H44">
        <v>1.8943000000000001</v>
      </c>
      <c r="I44" t="str">
        <f t="shared" si="0"/>
        <v>In Apr, absenteeism was not significantly higher than expected among workers in Sales and Related Occupations.</v>
      </c>
    </row>
    <row r="45" spans="1:9" x14ac:dyDescent="0.25">
      <c r="A45" t="s">
        <v>53</v>
      </c>
      <c r="B45" t="s">
        <v>7</v>
      </c>
      <c r="C45">
        <v>1.5984</v>
      </c>
      <c r="D45">
        <v>1.2285999999999999</v>
      </c>
      <c r="E45">
        <v>1.9682999999999999</v>
      </c>
      <c r="F45">
        <v>1.4611000000000001</v>
      </c>
      <c r="G45">
        <v>1.2902</v>
      </c>
      <c r="H45">
        <v>1.6318999999999999</v>
      </c>
      <c r="I45" t="str">
        <f t="shared" si="0"/>
        <v>In May, absenteeism was not significantly higher than expected among workers in Sales and Related Occupations.</v>
      </c>
    </row>
    <row r="46" spans="1:9" x14ac:dyDescent="0.25">
      <c r="A46" t="s">
        <v>53</v>
      </c>
      <c r="B46" t="s">
        <v>8</v>
      </c>
      <c r="C46">
        <v>1.4769000000000001</v>
      </c>
      <c r="D46">
        <v>1.0793999999999999</v>
      </c>
      <c r="E46">
        <v>1.8743000000000001</v>
      </c>
      <c r="F46">
        <v>1.4569000000000001</v>
      </c>
      <c r="G46">
        <v>1.2952999999999999</v>
      </c>
      <c r="H46">
        <v>1.6184000000000001</v>
      </c>
      <c r="I46" t="str">
        <f t="shared" si="0"/>
        <v>In Jun, absenteeism was not significantly higher than expected among workers in Sales and Related Occupations.</v>
      </c>
    </row>
    <row r="47" spans="1:9" x14ac:dyDescent="0.25">
      <c r="A47" t="s">
        <v>53</v>
      </c>
      <c r="B47" t="s">
        <v>9</v>
      </c>
      <c r="C47">
        <v>1.1688000000000001</v>
      </c>
      <c r="D47">
        <v>0.74319999999999997</v>
      </c>
      <c r="E47">
        <v>1.5944</v>
      </c>
      <c r="F47">
        <v>1.3593999999999999</v>
      </c>
      <c r="G47">
        <v>1.1617999999999999</v>
      </c>
      <c r="H47">
        <v>1.5569</v>
      </c>
      <c r="I47" t="str">
        <f t="shared" si="0"/>
        <v>In Jul, absenteeism was not significantly higher than expected among workers in Sales and Related Occupations.</v>
      </c>
    </row>
    <row r="48" spans="1:9" x14ac:dyDescent="0.25">
      <c r="A48" t="s">
        <v>53</v>
      </c>
      <c r="B48" t="s">
        <v>10</v>
      </c>
      <c r="C48">
        <v>1.3808</v>
      </c>
      <c r="D48">
        <v>0.94740000000000002</v>
      </c>
      <c r="E48">
        <v>1.8141</v>
      </c>
      <c r="F48">
        <v>1.2959000000000001</v>
      </c>
      <c r="G48">
        <v>1.113</v>
      </c>
      <c r="H48">
        <v>1.4786999999999999</v>
      </c>
      <c r="I48" t="str">
        <f t="shared" si="0"/>
        <v>In Aug, absenteeism was not significantly higher than expected among workers in Sales and Related Occupations.</v>
      </c>
    </row>
    <row r="49" spans="1:9" x14ac:dyDescent="0.25">
      <c r="A49" t="s">
        <v>53</v>
      </c>
      <c r="B49" t="s">
        <v>11</v>
      </c>
      <c r="C49">
        <v>1.8747</v>
      </c>
      <c r="D49">
        <v>1.4073</v>
      </c>
      <c r="E49">
        <v>2.3420999999999998</v>
      </c>
      <c r="F49">
        <v>1.6027</v>
      </c>
      <c r="G49">
        <v>1.4619</v>
      </c>
      <c r="H49">
        <v>1.7435</v>
      </c>
      <c r="I49" t="str">
        <f t="shared" si="0"/>
        <v>In Sep, absenteeism was not significantly higher than expected among workers in Sales and Related Occupations.</v>
      </c>
    </row>
    <row r="50" spans="1:9" x14ac:dyDescent="0.25">
      <c r="A50" t="s">
        <v>54</v>
      </c>
      <c r="B50" t="s">
        <v>0</v>
      </c>
      <c r="C50">
        <v>1.9302999999999999</v>
      </c>
      <c r="D50">
        <v>1.6367</v>
      </c>
      <c r="E50">
        <v>2.2238000000000002</v>
      </c>
      <c r="F50">
        <v>2.1004999999999998</v>
      </c>
      <c r="G50">
        <v>1.9162999999999999</v>
      </c>
      <c r="H50">
        <v>2.2847</v>
      </c>
      <c r="I50" t="str">
        <f t="shared" si="0"/>
        <v>In Oct, absenteeism was not significantly higher than expected among workers in Office and Administrative Support Occupations.</v>
      </c>
    </row>
    <row r="51" spans="1:9" x14ac:dyDescent="0.25">
      <c r="A51" t="s">
        <v>54</v>
      </c>
      <c r="B51" t="s">
        <v>1</v>
      </c>
      <c r="C51">
        <v>2.5670999999999999</v>
      </c>
      <c r="D51">
        <v>1.9835</v>
      </c>
      <c r="E51">
        <v>3.1507999999999998</v>
      </c>
      <c r="F51">
        <v>2.3431999999999999</v>
      </c>
      <c r="G51">
        <v>2.1595</v>
      </c>
      <c r="H51">
        <v>2.5268999999999999</v>
      </c>
      <c r="I51" t="str">
        <f t="shared" si="0"/>
        <v>In Nov, absenteeism was not significantly higher than expected among workers in Office and Administrative Support Occupations.</v>
      </c>
    </row>
    <row r="52" spans="1:9" x14ac:dyDescent="0.25">
      <c r="A52" t="s">
        <v>54</v>
      </c>
      <c r="B52" t="s">
        <v>2</v>
      </c>
      <c r="C52">
        <v>2.7301000000000002</v>
      </c>
      <c r="D52">
        <v>2.2401</v>
      </c>
      <c r="E52">
        <v>3.2201</v>
      </c>
      <c r="F52">
        <v>2.7284000000000002</v>
      </c>
      <c r="G52">
        <v>2.5078</v>
      </c>
      <c r="H52">
        <v>2.9489000000000001</v>
      </c>
      <c r="I52" t="str">
        <f t="shared" si="0"/>
        <v>In Dec, absenteeism was not significantly higher than expected among workers in Office and Administrative Support Occupations.</v>
      </c>
    </row>
    <row r="53" spans="1:9" x14ac:dyDescent="0.25">
      <c r="A53" t="s">
        <v>54</v>
      </c>
      <c r="B53" t="s">
        <v>3</v>
      </c>
      <c r="C53">
        <v>3.2503000000000002</v>
      </c>
      <c r="D53">
        <v>2.7286999999999999</v>
      </c>
      <c r="E53">
        <v>3.7719999999999998</v>
      </c>
      <c r="F53">
        <v>3.1741000000000001</v>
      </c>
      <c r="G53">
        <v>2.9645000000000001</v>
      </c>
      <c r="H53">
        <v>3.3837000000000002</v>
      </c>
      <c r="I53" t="str">
        <f t="shared" si="0"/>
        <v>In Jan, absenteeism was not significantly higher than expected among workers in Office and Administrative Support Occupations.</v>
      </c>
    </row>
    <row r="54" spans="1:9" x14ac:dyDescent="0.25">
      <c r="A54" t="s">
        <v>54</v>
      </c>
      <c r="B54" t="s">
        <v>4</v>
      </c>
      <c r="C54">
        <v>3.3374999999999999</v>
      </c>
      <c r="D54">
        <v>2.778</v>
      </c>
      <c r="E54">
        <v>3.8969999999999998</v>
      </c>
      <c r="F54">
        <v>2.9653</v>
      </c>
      <c r="G54">
        <v>2.7585999999999999</v>
      </c>
      <c r="H54">
        <v>3.1718999999999999</v>
      </c>
      <c r="I54" t="str">
        <f t="shared" si="0"/>
        <v>In Feb, absenteeism was not significantly higher than expected among workers in Office and Administrative Support Occupations.</v>
      </c>
    </row>
    <row r="55" spans="1:9" x14ac:dyDescent="0.25">
      <c r="A55" t="s">
        <v>54</v>
      </c>
      <c r="B55" t="s">
        <v>5</v>
      </c>
      <c r="C55">
        <v>2.8635999999999999</v>
      </c>
      <c r="D55">
        <v>2.3961000000000001</v>
      </c>
      <c r="E55">
        <v>3.3311000000000002</v>
      </c>
      <c r="F55">
        <v>2.9561000000000002</v>
      </c>
      <c r="G55">
        <v>2.6959</v>
      </c>
      <c r="H55">
        <v>3.2162999999999999</v>
      </c>
      <c r="I55" t="str">
        <f t="shared" si="0"/>
        <v>In Mar, absenteeism was not significantly higher than expected among workers in Office and Administrative Support Occupations.</v>
      </c>
    </row>
    <row r="56" spans="1:9" x14ac:dyDescent="0.25">
      <c r="A56" t="s">
        <v>54</v>
      </c>
      <c r="B56" t="s">
        <v>6</v>
      </c>
      <c r="C56">
        <v>2.2023000000000001</v>
      </c>
      <c r="D56">
        <v>1.7778</v>
      </c>
      <c r="E56">
        <v>2.6267999999999998</v>
      </c>
      <c r="F56">
        <v>2.3969</v>
      </c>
      <c r="G56">
        <v>2.1758999999999999</v>
      </c>
      <c r="H56">
        <v>2.6177999999999999</v>
      </c>
      <c r="I56" t="str">
        <f t="shared" si="0"/>
        <v>In Apr, absenteeism was not significantly higher than expected among workers in Office and Administrative Support Occupations.</v>
      </c>
    </row>
    <row r="57" spans="1:9" x14ac:dyDescent="0.25">
      <c r="A57" t="s">
        <v>54</v>
      </c>
      <c r="B57" t="s">
        <v>7</v>
      </c>
      <c r="C57">
        <v>1.9914000000000001</v>
      </c>
      <c r="D57">
        <v>1.4622999999999999</v>
      </c>
      <c r="E57">
        <v>2.5205000000000002</v>
      </c>
      <c r="F57">
        <v>2.4786999999999999</v>
      </c>
      <c r="G57">
        <v>2.2690000000000001</v>
      </c>
      <c r="H57">
        <v>2.6882999999999999</v>
      </c>
      <c r="I57" t="str">
        <f t="shared" si="0"/>
        <v>In May, absenteeism was not significantly higher than expected among workers in Office and Administrative Support Occupations.</v>
      </c>
    </row>
    <row r="58" spans="1:9" x14ac:dyDescent="0.25">
      <c r="A58" t="s">
        <v>54</v>
      </c>
      <c r="B58" t="s">
        <v>8</v>
      </c>
      <c r="C58">
        <v>2.08</v>
      </c>
      <c r="D58">
        <v>1.7238</v>
      </c>
      <c r="E58">
        <v>2.4361000000000002</v>
      </c>
      <c r="F58">
        <v>2.1663999999999999</v>
      </c>
      <c r="G58">
        <v>1.9770000000000001</v>
      </c>
      <c r="H58">
        <v>2.3557000000000001</v>
      </c>
      <c r="I58" t="str">
        <f t="shared" si="0"/>
        <v>In Jun, absenteeism was not significantly higher than expected among workers in Office and Administrative Support Occupations.</v>
      </c>
    </row>
    <row r="59" spans="1:9" x14ac:dyDescent="0.25">
      <c r="A59" t="s">
        <v>54</v>
      </c>
      <c r="B59" t="s">
        <v>9</v>
      </c>
      <c r="C59">
        <v>1.7605</v>
      </c>
      <c r="D59">
        <v>1.3385</v>
      </c>
      <c r="E59">
        <v>2.1825000000000001</v>
      </c>
      <c r="F59">
        <v>1.8133999999999999</v>
      </c>
      <c r="G59">
        <v>1.6354</v>
      </c>
      <c r="H59">
        <v>1.9915</v>
      </c>
      <c r="I59" t="str">
        <f t="shared" si="0"/>
        <v>In Jul, absenteeism was not significantly higher than expected among workers in Office and Administrative Support Occupations.</v>
      </c>
    </row>
    <row r="60" spans="1:9" x14ac:dyDescent="0.25">
      <c r="A60" t="s">
        <v>54</v>
      </c>
      <c r="B60" t="s">
        <v>10</v>
      </c>
      <c r="C60">
        <v>2.2403</v>
      </c>
      <c r="D60">
        <v>1.827</v>
      </c>
      <c r="E60">
        <v>2.6536</v>
      </c>
      <c r="F60">
        <v>2.1505999999999998</v>
      </c>
      <c r="G60">
        <v>1.9178999999999999</v>
      </c>
      <c r="H60">
        <v>2.3833000000000002</v>
      </c>
      <c r="I60" t="str">
        <f t="shared" si="0"/>
        <v>In Aug, absenteeism was not significantly higher than expected among workers in Office and Administrative Support Occupations.</v>
      </c>
    </row>
    <row r="61" spans="1:9" x14ac:dyDescent="0.25">
      <c r="A61" t="s">
        <v>54</v>
      </c>
      <c r="B61" t="s">
        <v>11</v>
      </c>
      <c r="C61">
        <v>2.1280999999999999</v>
      </c>
      <c r="D61">
        <v>1.6235999999999999</v>
      </c>
      <c r="E61">
        <v>2.6326000000000001</v>
      </c>
      <c r="F61">
        <v>2.2090999999999998</v>
      </c>
      <c r="G61">
        <v>1.9897</v>
      </c>
      <c r="H61">
        <v>2.4285000000000001</v>
      </c>
      <c r="I61" t="str">
        <f t="shared" si="0"/>
        <v>In Sep, absenteeism was not significantly higher than expected among workers in Office and Administrative Support Occupations.</v>
      </c>
    </row>
    <row r="62" spans="1:9" x14ac:dyDescent="0.25">
      <c r="A62" t="s">
        <v>55</v>
      </c>
      <c r="B62" t="s">
        <v>0</v>
      </c>
      <c r="C62">
        <v>1.1335999999999999</v>
      </c>
      <c r="D62">
        <v>8.9399999999999993E-2</v>
      </c>
      <c r="E62">
        <v>2.1778</v>
      </c>
      <c r="F62">
        <v>1.7634000000000001</v>
      </c>
      <c r="G62">
        <v>1.0366</v>
      </c>
      <c r="H62">
        <v>2.4901</v>
      </c>
      <c r="I62" t="str">
        <f t="shared" si="0"/>
        <v>In Oct, absenteeism was not significantly higher than expected among workers in Farming, Fishing, and Forestry Occupations.</v>
      </c>
    </row>
    <row r="63" spans="1:9" x14ac:dyDescent="0.25">
      <c r="A63" t="s">
        <v>55</v>
      </c>
      <c r="B63" t="s">
        <v>1</v>
      </c>
      <c r="C63">
        <v>1.0499000000000001</v>
      </c>
      <c r="D63">
        <v>0</v>
      </c>
      <c r="E63">
        <v>2.3220999999999998</v>
      </c>
      <c r="F63">
        <v>1.4300999999999999</v>
      </c>
      <c r="G63">
        <v>1.0421</v>
      </c>
      <c r="H63">
        <v>1.8181</v>
      </c>
      <c r="I63" t="str">
        <f t="shared" si="0"/>
        <v>In Nov, absenteeism was not significantly higher than expected among workers in Farming, Fishing, and Forestry Occupations.</v>
      </c>
    </row>
    <row r="64" spans="1:9" x14ac:dyDescent="0.25">
      <c r="A64" t="s">
        <v>55</v>
      </c>
      <c r="B64" t="s">
        <v>2</v>
      </c>
      <c r="C64">
        <v>0.53590000000000004</v>
      </c>
      <c r="D64">
        <v>0</v>
      </c>
      <c r="E64">
        <v>1.2564</v>
      </c>
      <c r="F64">
        <v>1.8774999999999999</v>
      </c>
      <c r="G64">
        <v>1.1994</v>
      </c>
      <c r="H64">
        <v>2.5556000000000001</v>
      </c>
      <c r="I64" t="str">
        <f t="shared" si="0"/>
        <v>In Dec, absenteeism was not significantly higher than expected among workers in Farming, Fishing, and Forestry Occupations.</v>
      </c>
    </row>
    <row r="65" spans="1:9" x14ac:dyDescent="0.25">
      <c r="A65" t="s">
        <v>55</v>
      </c>
      <c r="B65" t="s">
        <v>3</v>
      </c>
      <c r="C65">
        <v>2.3782999999999999</v>
      </c>
      <c r="D65">
        <v>0.32240000000000002</v>
      </c>
      <c r="E65">
        <v>4.4343000000000004</v>
      </c>
      <c r="F65">
        <v>2.5430000000000001</v>
      </c>
      <c r="G65">
        <v>1.6903999999999999</v>
      </c>
      <c r="H65">
        <v>3.3957000000000002</v>
      </c>
      <c r="I65" t="str">
        <f t="shared" si="0"/>
        <v>In Jan, absenteeism was not significantly higher than expected among workers in Farming, Fishing, and Forestry Occupations.</v>
      </c>
    </row>
    <row r="66" spans="1:9" x14ac:dyDescent="0.25">
      <c r="A66" t="s">
        <v>55</v>
      </c>
      <c r="B66" t="s">
        <v>4</v>
      </c>
      <c r="C66">
        <v>1.1679999999999999</v>
      </c>
      <c r="D66">
        <v>0</v>
      </c>
      <c r="E66">
        <v>2.3641000000000001</v>
      </c>
      <c r="F66">
        <v>3.3151999999999999</v>
      </c>
      <c r="G66">
        <v>2.5522</v>
      </c>
      <c r="H66">
        <v>4.0781999999999998</v>
      </c>
      <c r="I66" t="str">
        <f t="shared" si="0"/>
        <v>In Feb, absenteeism was not significantly higher than expected among workers in Farming, Fishing, and Forestry Occupations.</v>
      </c>
    </row>
    <row r="67" spans="1:9" x14ac:dyDescent="0.25">
      <c r="A67" t="s">
        <v>55</v>
      </c>
      <c r="B67" t="s">
        <v>5</v>
      </c>
      <c r="C67">
        <v>1.1716</v>
      </c>
      <c r="D67">
        <v>0</v>
      </c>
      <c r="E67">
        <v>2.3954</v>
      </c>
      <c r="F67">
        <v>1.9094</v>
      </c>
      <c r="G67">
        <v>1.2841</v>
      </c>
      <c r="H67">
        <v>2.5346000000000002</v>
      </c>
      <c r="I67" t="str">
        <f t="shared" ref="I67:I121" si="1">IF(D67&gt;H67,"In "&amp;B67&amp;", absenteeism was significantly higher than expected among workers in"&amp;" "&amp;A67&amp;".","In "&amp;B67&amp;", absenteeism was not significantly higher than expected among workers in"&amp;" "&amp;A67&amp;".")</f>
        <v>In Mar, absenteeism was not significantly higher than expected among workers in Farming, Fishing, and Forestry Occupations.</v>
      </c>
    </row>
    <row r="68" spans="1:9" x14ac:dyDescent="0.25">
      <c r="A68" t="s">
        <v>55</v>
      </c>
      <c r="B68" t="s">
        <v>6</v>
      </c>
      <c r="C68">
        <v>1.2726999999999999</v>
      </c>
      <c r="D68">
        <v>0</v>
      </c>
      <c r="E68">
        <v>2.601</v>
      </c>
      <c r="F68">
        <v>2.2692999999999999</v>
      </c>
      <c r="G68">
        <v>1.0306</v>
      </c>
      <c r="H68">
        <v>3.5078999999999998</v>
      </c>
      <c r="I68" t="str">
        <f t="shared" si="1"/>
        <v>In Apr, absenteeism was not significantly higher than expected among workers in Farming, Fishing, and Forestry Occupations.</v>
      </c>
    </row>
    <row r="69" spans="1:9" x14ac:dyDescent="0.25">
      <c r="A69" t="s">
        <v>55</v>
      </c>
      <c r="B69" t="s">
        <v>7</v>
      </c>
      <c r="C69">
        <v>2.2168000000000001</v>
      </c>
      <c r="D69">
        <v>0.48330000000000001</v>
      </c>
      <c r="E69">
        <v>3.9502000000000002</v>
      </c>
      <c r="F69">
        <v>1.9690000000000001</v>
      </c>
      <c r="G69">
        <v>1.2336</v>
      </c>
      <c r="H69">
        <v>2.7044000000000001</v>
      </c>
      <c r="I69" t="str">
        <f t="shared" si="1"/>
        <v>In May, absenteeism was not significantly higher than expected among workers in Farming, Fishing, and Forestry Occupations.</v>
      </c>
    </row>
    <row r="70" spans="1:9" x14ac:dyDescent="0.25">
      <c r="A70" t="s">
        <v>55</v>
      </c>
      <c r="B70" t="s">
        <v>8</v>
      </c>
      <c r="C70">
        <v>0.33750000000000002</v>
      </c>
      <c r="D70">
        <v>0</v>
      </c>
      <c r="E70">
        <v>0.83440000000000003</v>
      </c>
      <c r="F70">
        <v>1.6348</v>
      </c>
      <c r="G70">
        <v>1.0137</v>
      </c>
      <c r="H70">
        <v>2.2559</v>
      </c>
      <c r="I70" t="str">
        <f t="shared" si="1"/>
        <v>In Jun, absenteeism was not significantly higher than expected among workers in Farming, Fishing, and Forestry Occupations.</v>
      </c>
    </row>
    <row r="71" spans="1:9" x14ac:dyDescent="0.25">
      <c r="A71" t="s">
        <v>55</v>
      </c>
      <c r="B71" t="s">
        <v>9</v>
      </c>
      <c r="C71">
        <v>0.61609999999999998</v>
      </c>
      <c r="D71">
        <v>0</v>
      </c>
      <c r="E71">
        <v>1.4471000000000001</v>
      </c>
      <c r="F71">
        <v>1.4315</v>
      </c>
      <c r="G71">
        <v>0.97909999999999997</v>
      </c>
      <c r="H71">
        <v>1.8837999999999999</v>
      </c>
      <c r="I71" t="str">
        <f t="shared" si="1"/>
        <v>In Jul, absenteeism was not significantly higher than expected among workers in Farming, Fishing, and Forestry Occupations.</v>
      </c>
    </row>
    <row r="72" spans="1:9" x14ac:dyDescent="0.25">
      <c r="A72" t="s">
        <v>55</v>
      </c>
      <c r="B72" t="s">
        <v>10</v>
      </c>
      <c r="C72">
        <v>0.58889999999999998</v>
      </c>
      <c r="D72">
        <v>0</v>
      </c>
      <c r="E72">
        <v>1.3709</v>
      </c>
      <c r="F72">
        <v>1.6328</v>
      </c>
      <c r="G72">
        <v>1.1086</v>
      </c>
      <c r="H72">
        <v>2.1568999999999998</v>
      </c>
      <c r="I72" t="str">
        <f t="shared" si="1"/>
        <v>In Aug, absenteeism was not significantly higher than expected among workers in Farming, Fishing, and Forestry Occupations.</v>
      </c>
    </row>
    <row r="73" spans="1:9" x14ac:dyDescent="0.25">
      <c r="A73" t="s">
        <v>55</v>
      </c>
      <c r="B73" t="s">
        <v>11</v>
      </c>
      <c r="C73">
        <v>0.94869999999999999</v>
      </c>
      <c r="D73">
        <v>2.47E-2</v>
      </c>
      <c r="E73">
        <v>1.8727</v>
      </c>
      <c r="F73">
        <v>1.3839999999999999</v>
      </c>
      <c r="G73">
        <v>0.78090000000000004</v>
      </c>
      <c r="H73">
        <v>1.9872000000000001</v>
      </c>
      <c r="I73" t="str">
        <f t="shared" si="1"/>
        <v>In Sep, absenteeism was not significantly higher than expected among workers in Farming, Fishing, and Forestry Occupations.</v>
      </c>
    </row>
    <row r="74" spans="1:9" x14ac:dyDescent="0.25">
      <c r="A74" t="s">
        <v>56</v>
      </c>
      <c r="B74" t="s">
        <v>0</v>
      </c>
      <c r="C74">
        <v>2.0684</v>
      </c>
      <c r="D74">
        <v>1.3493999999999999</v>
      </c>
      <c r="E74">
        <v>2.7873999999999999</v>
      </c>
      <c r="F74">
        <v>1.7682</v>
      </c>
      <c r="G74">
        <v>1.4943</v>
      </c>
      <c r="H74">
        <v>2.0419999999999998</v>
      </c>
      <c r="I74" t="str">
        <f t="shared" si="1"/>
        <v>In Oct, absenteeism was not significantly higher than expected among workers in Construction and Extraction Occupations.</v>
      </c>
    </row>
    <row r="75" spans="1:9" x14ac:dyDescent="0.25">
      <c r="A75" t="s">
        <v>56</v>
      </c>
      <c r="B75" t="s">
        <v>1</v>
      </c>
      <c r="C75">
        <v>2.2440000000000002</v>
      </c>
      <c r="D75">
        <v>1.6803999999999999</v>
      </c>
      <c r="E75">
        <v>2.8075000000000001</v>
      </c>
      <c r="F75">
        <v>1.7695000000000001</v>
      </c>
      <c r="G75">
        <v>1.5521</v>
      </c>
      <c r="H75">
        <v>1.9867999999999999</v>
      </c>
      <c r="I75" t="str">
        <f t="shared" si="1"/>
        <v>In Nov, absenteeism was not significantly higher than expected among workers in Construction and Extraction Occupations.</v>
      </c>
    </row>
    <row r="76" spans="1:9" x14ac:dyDescent="0.25">
      <c r="A76" t="s">
        <v>56</v>
      </c>
      <c r="B76" t="s">
        <v>2</v>
      </c>
      <c r="C76">
        <v>2.1120999999999999</v>
      </c>
      <c r="D76">
        <v>1.5271999999999999</v>
      </c>
      <c r="E76">
        <v>2.6970000000000001</v>
      </c>
      <c r="F76">
        <v>2.2161</v>
      </c>
      <c r="G76">
        <v>1.9941</v>
      </c>
      <c r="H76">
        <v>2.4380999999999999</v>
      </c>
      <c r="I76" t="str">
        <f t="shared" si="1"/>
        <v>In Dec, absenteeism was not significantly higher than expected among workers in Construction and Extraction Occupations.</v>
      </c>
    </row>
    <row r="77" spans="1:9" x14ac:dyDescent="0.25">
      <c r="A77" t="s">
        <v>56</v>
      </c>
      <c r="B77" t="s">
        <v>3</v>
      </c>
      <c r="C77">
        <v>2.0569999999999999</v>
      </c>
      <c r="D77">
        <v>1.4198999999999999</v>
      </c>
      <c r="E77">
        <v>2.694</v>
      </c>
      <c r="F77">
        <v>2.8083999999999998</v>
      </c>
      <c r="G77">
        <v>2.5562</v>
      </c>
      <c r="H77">
        <v>3.0606</v>
      </c>
      <c r="I77" t="str">
        <f t="shared" si="1"/>
        <v>In Jan, absenteeism was not significantly higher than expected among workers in Construction and Extraction Occupations.</v>
      </c>
    </row>
    <row r="78" spans="1:9" x14ac:dyDescent="0.25">
      <c r="A78" t="s">
        <v>56</v>
      </c>
      <c r="B78" t="s">
        <v>4</v>
      </c>
      <c r="C78">
        <v>2.5083000000000002</v>
      </c>
      <c r="D78">
        <v>1.7525999999999999</v>
      </c>
      <c r="E78">
        <v>3.2639999999999998</v>
      </c>
      <c r="F78">
        <v>2.6865000000000001</v>
      </c>
      <c r="G78">
        <v>2.3715999999999999</v>
      </c>
      <c r="H78">
        <v>3.0013000000000001</v>
      </c>
      <c r="I78" t="str">
        <f t="shared" si="1"/>
        <v>In Feb, absenteeism was not significantly higher than expected among workers in Construction and Extraction Occupations.</v>
      </c>
    </row>
    <row r="79" spans="1:9" x14ac:dyDescent="0.25">
      <c r="A79" t="s">
        <v>56</v>
      </c>
      <c r="B79" t="s">
        <v>5</v>
      </c>
      <c r="C79">
        <v>2.1623000000000001</v>
      </c>
      <c r="D79">
        <v>1.7425999999999999</v>
      </c>
      <c r="E79">
        <v>2.5819999999999999</v>
      </c>
      <c r="F79">
        <v>2.3315000000000001</v>
      </c>
      <c r="G79">
        <v>1.9990000000000001</v>
      </c>
      <c r="H79">
        <v>2.6640999999999999</v>
      </c>
      <c r="I79" t="str">
        <f t="shared" si="1"/>
        <v>In Mar, absenteeism was not significantly higher than expected among workers in Construction and Extraction Occupations.</v>
      </c>
    </row>
    <row r="80" spans="1:9" x14ac:dyDescent="0.25">
      <c r="A80" t="s">
        <v>56</v>
      </c>
      <c r="B80" t="s">
        <v>6</v>
      </c>
      <c r="C80">
        <v>1.8714999999999999</v>
      </c>
      <c r="D80">
        <v>1.3685</v>
      </c>
      <c r="E80">
        <v>2.3744999999999998</v>
      </c>
      <c r="F80">
        <v>1.9944</v>
      </c>
      <c r="G80">
        <v>1.7768999999999999</v>
      </c>
      <c r="H80">
        <v>2.2118000000000002</v>
      </c>
      <c r="I80" t="str">
        <f t="shared" si="1"/>
        <v>In Apr, absenteeism was not significantly higher than expected among workers in Construction and Extraction Occupations.</v>
      </c>
    </row>
    <row r="81" spans="1:9" x14ac:dyDescent="0.25">
      <c r="A81" t="s">
        <v>56</v>
      </c>
      <c r="B81" t="s">
        <v>7</v>
      </c>
      <c r="C81">
        <v>2.7835999999999999</v>
      </c>
      <c r="D81">
        <v>1.8552999999999999</v>
      </c>
      <c r="E81">
        <v>3.7119</v>
      </c>
      <c r="F81">
        <v>1.9500999999999999</v>
      </c>
      <c r="G81">
        <v>1.6807000000000001</v>
      </c>
      <c r="H81">
        <v>2.2193999999999998</v>
      </c>
      <c r="I81" t="str">
        <f t="shared" si="1"/>
        <v>In May, absenteeism was not significantly higher than expected among workers in Construction and Extraction Occupations.</v>
      </c>
    </row>
    <row r="82" spans="1:9" x14ac:dyDescent="0.25">
      <c r="A82" t="s">
        <v>56</v>
      </c>
      <c r="B82" t="s">
        <v>8</v>
      </c>
      <c r="C82">
        <v>1.9214</v>
      </c>
      <c r="D82">
        <v>1.1686000000000001</v>
      </c>
      <c r="E82">
        <v>2.6743000000000001</v>
      </c>
      <c r="F82">
        <v>1.7991999999999999</v>
      </c>
      <c r="G82">
        <v>1.4798</v>
      </c>
      <c r="H82">
        <v>2.1185999999999998</v>
      </c>
      <c r="I82" t="str">
        <f t="shared" si="1"/>
        <v>In Jun, absenteeism was not significantly higher than expected among workers in Construction and Extraction Occupations.</v>
      </c>
    </row>
    <row r="83" spans="1:9" x14ac:dyDescent="0.25">
      <c r="A83" t="s">
        <v>56</v>
      </c>
      <c r="B83" t="s">
        <v>9</v>
      </c>
      <c r="C83">
        <v>1.5437000000000001</v>
      </c>
      <c r="D83">
        <v>0.99970000000000003</v>
      </c>
      <c r="E83">
        <v>2.0876000000000001</v>
      </c>
      <c r="F83">
        <v>1.5405</v>
      </c>
      <c r="G83">
        <v>1.3313999999999999</v>
      </c>
      <c r="H83">
        <v>1.7497</v>
      </c>
      <c r="I83" t="str">
        <f t="shared" si="1"/>
        <v>In Jul, absenteeism was not significantly higher than expected among workers in Construction and Extraction Occupations.</v>
      </c>
    </row>
    <row r="84" spans="1:9" x14ac:dyDescent="0.25">
      <c r="A84" t="s">
        <v>56</v>
      </c>
      <c r="B84" t="s">
        <v>10</v>
      </c>
      <c r="C84">
        <v>1.369</v>
      </c>
      <c r="D84">
        <v>0.78700000000000003</v>
      </c>
      <c r="E84">
        <v>1.9509000000000001</v>
      </c>
      <c r="F84">
        <v>1.7418</v>
      </c>
      <c r="G84">
        <v>1.4184000000000001</v>
      </c>
      <c r="H84">
        <v>2.0651999999999999</v>
      </c>
      <c r="I84" t="str">
        <f t="shared" si="1"/>
        <v>In Aug, absenteeism was not significantly higher than expected among workers in Construction and Extraction Occupations.</v>
      </c>
    </row>
    <row r="85" spans="1:9" x14ac:dyDescent="0.25">
      <c r="A85" t="s">
        <v>56</v>
      </c>
      <c r="B85" t="s">
        <v>11</v>
      </c>
      <c r="C85">
        <v>1.7684</v>
      </c>
      <c r="D85">
        <v>1.1715</v>
      </c>
      <c r="E85">
        <v>2.3653</v>
      </c>
      <c r="F85">
        <v>2.0200999999999998</v>
      </c>
      <c r="G85">
        <v>1.8</v>
      </c>
      <c r="H85">
        <v>2.2401</v>
      </c>
      <c r="I85" t="str">
        <f t="shared" si="1"/>
        <v>In Sep, absenteeism was not significantly higher than expected among workers in Construction and Extraction Occupations.</v>
      </c>
    </row>
    <row r="86" spans="1:9" x14ac:dyDescent="0.25">
      <c r="A86" t="s">
        <v>57</v>
      </c>
      <c r="B86" t="s">
        <v>0</v>
      </c>
      <c r="C86">
        <v>2.0743</v>
      </c>
      <c r="D86">
        <v>1.3816999999999999</v>
      </c>
      <c r="E86">
        <v>2.7667999999999999</v>
      </c>
      <c r="F86">
        <v>2.0070999999999999</v>
      </c>
      <c r="G86">
        <v>1.6891</v>
      </c>
      <c r="H86">
        <v>2.3250000000000002</v>
      </c>
      <c r="I86" t="str">
        <f t="shared" si="1"/>
        <v>In Oct, absenteeism was not significantly higher than expected among workers in Installation, Maintenance, and Repair Occupations.</v>
      </c>
    </row>
    <row r="87" spans="1:9" x14ac:dyDescent="0.25">
      <c r="A87" t="s">
        <v>57</v>
      </c>
      <c r="B87" t="s">
        <v>1</v>
      </c>
      <c r="C87">
        <v>2.8201999999999998</v>
      </c>
      <c r="D87">
        <v>1.5871</v>
      </c>
      <c r="E87">
        <v>4.0533000000000001</v>
      </c>
      <c r="F87">
        <v>2.1852999999999998</v>
      </c>
      <c r="G87">
        <v>1.8209</v>
      </c>
      <c r="H87">
        <v>2.5497000000000001</v>
      </c>
      <c r="I87" t="str">
        <f t="shared" si="1"/>
        <v>In Nov, absenteeism was not significantly higher than expected among workers in Installation, Maintenance, and Repair Occupations.</v>
      </c>
    </row>
    <row r="88" spans="1:9" x14ac:dyDescent="0.25">
      <c r="A88" t="s">
        <v>57</v>
      </c>
      <c r="B88" t="s">
        <v>2</v>
      </c>
      <c r="C88">
        <v>2.5041000000000002</v>
      </c>
      <c r="D88">
        <v>1.7556</v>
      </c>
      <c r="E88">
        <v>3.2524999999999999</v>
      </c>
      <c r="F88">
        <v>2.2776999999999998</v>
      </c>
      <c r="G88">
        <v>1.9879</v>
      </c>
      <c r="H88">
        <v>2.5674999999999999</v>
      </c>
      <c r="I88" t="str">
        <f t="shared" si="1"/>
        <v>In Dec, absenteeism was not significantly higher than expected among workers in Installation, Maintenance, and Repair Occupations.</v>
      </c>
    </row>
    <row r="89" spans="1:9" x14ac:dyDescent="0.25">
      <c r="A89" t="s">
        <v>57</v>
      </c>
      <c r="B89" t="s">
        <v>3</v>
      </c>
      <c r="C89">
        <v>2.3403999999999998</v>
      </c>
      <c r="D89">
        <v>1.7730999999999999</v>
      </c>
      <c r="E89">
        <v>2.9077000000000002</v>
      </c>
      <c r="F89">
        <v>2.7471000000000001</v>
      </c>
      <c r="G89">
        <v>2.4298999999999999</v>
      </c>
      <c r="H89">
        <v>3.0642</v>
      </c>
      <c r="I89" t="str">
        <f t="shared" si="1"/>
        <v>In Jan, absenteeism was not significantly higher than expected among workers in Installation, Maintenance, and Repair Occupations.</v>
      </c>
    </row>
    <row r="90" spans="1:9" x14ac:dyDescent="0.25">
      <c r="A90" t="s">
        <v>57</v>
      </c>
      <c r="B90" t="s">
        <v>4</v>
      </c>
      <c r="C90">
        <v>2.6057999999999999</v>
      </c>
      <c r="D90">
        <v>1.6040000000000001</v>
      </c>
      <c r="E90">
        <v>3.6074999999999999</v>
      </c>
      <c r="F90">
        <v>2.3363</v>
      </c>
      <c r="G90">
        <v>2.0350999999999999</v>
      </c>
      <c r="H90">
        <v>2.6374</v>
      </c>
      <c r="I90" t="str">
        <f t="shared" si="1"/>
        <v>In Feb, absenteeism was not significantly higher than expected among workers in Installation, Maintenance, and Repair Occupations.</v>
      </c>
    </row>
    <row r="91" spans="1:9" x14ac:dyDescent="0.25">
      <c r="A91" t="s">
        <v>57</v>
      </c>
      <c r="B91" t="s">
        <v>5</v>
      </c>
      <c r="C91">
        <v>2.6015999999999999</v>
      </c>
      <c r="D91">
        <v>1.4805999999999999</v>
      </c>
      <c r="E91">
        <v>3.7225000000000001</v>
      </c>
      <c r="F91">
        <v>2.2877999999999998</v>
      </c>
      <c r="G91">
        <v>1.9295</v>
      </c>
      <c r="H91">
        <v>2.6461000000000001</v>
      </c>
      <c r="I91" t="str">
        <f t="shared" si="1"/>
        <v>In Mar, absenteeism was not significantly higher than expected among workers in Installation, Maintenance, and Repair Occupations.</v>
      </c>
    </row>
    <row r="92" spans="1:9" x14ac:dyDescent="0.25">
      <c r="A92" t="s">
        <v>57</v>
      </c>
      <c r="B92" t="s">
        <v>6</v>
      </c>
      <c r="C92">
        <v>2.2804000000000002</v>
      </c>
      <c r="D92">
        <v>1.2705</v>
      </c>
      <c r="E92">
        <v>3.2904</v>
      </c>
      <c r="F92">
        <v>2.2195999999999998</v>
      </c>
      <c r="G92">
        <v>1.9136</v>
      </c>
      <c r="H92">
        <v>2.5255999999999998</v>
      </c>
      <c r="I92" t="str">
        <f t="shared" si="1"/>
        <v>In Apr, absenteeism was not significantly higher than expected among workers in Installation, Maintenance, and Repair Occupations.</v>
      </c>
    </row>
    <row r="93" spans="1:9" x14ac:dyDescent="0.25">
      <c r="A93" t="s">
        <v>57</v>
      </c>
      <c r="B93" t="s">
        <v>7</v>
      </c>
      <c r="C93">
        <v>1.7797000000000001</v>
      </c>
      <c r="D93">
        <v>1.0951</v>
      </c>
      <c r="E93">
        <v>2.4643000000000002</v>
      </c>
      <c r="F93">
        <v>2.2138</v>
      </c>
      <c r="G93">
        <v>1.8495999999999999</v>
      </c>
      <c r="H93">
        <v>2.5779999999999998</v>
      </c>
      <c r="I93" t="str">
        <f t="shared" si="1"/>
        <v>In May, absenteeism was not significantly higher than expected among workers in Installation, Maintenance, and Repair Occupations.</v>
      </c>
    </row>
    <row r="94" spans="1:9" x14ac:dyDescent="0.25">
      <c r="A94" t="s">
        <v>57</v>
      </c>
      <c r="B94" t="s">
        <v>8</v>
      </c>
      <c r="C94">
        <v>1.6326000000000001</v>
      </c>
      <c r="D94">
        <v>1.0948</v>
      </c>
      <c r="E94">
        <v>2.1703999999999999</v>
      </c>
      <c r="F94">
        <v>1.6551</v>
      </c>
      <c r="G94">
        <v>1.3451</v>
      </c>
      <c r="H94">
        <v>1.9652000000000001</v>
      </c>
      <c r="I94" t="str">
        <f t="shared" si="1"/>
        <v>In Jun, absenteeism was not significantly higher than expected among workers in Installation, Maintenance, and Repair Occupations.</v>
      </c>
    </row>
    <row r="95" spans="1:9" x14ac:dyDescent="0.25">
      <c r="A95" t="s">
        <v>57</v>
      </c>
      <c r="B95" t="s">
        <v>9</v>
      </c>
      <c r="C95">
        <v>2.0848</v>
      </c>
      <c r="D95">
        <v>1.0854999999999999</v>
      </c>
      <c r="E95">
        <v>3.0840999999999998</v>
      </c>
      <c r="F95">
        <v>1.5569999999999999</v>
      </c>
      <c r="G95">
        <v>1.2986</v>
      </c>
      <c r="H95">
        <v>1.8152999999999999</v>
      </c>
      <c r="I95" t="str">
        <f t="shared" si="1"/>
        <v>In Jul, absenteeism was not significantly higher than expected among workers in Installation, Maintenance, and Repair Occupations.</v>
      </c>
    </row>
    <row r="96" spans="1:9" x14ac:dyDescent="0.25">
      <c r="A96" t="s">
        <v>57</v>
      </c>
      <c r="B96" t="s">
        <v>10</v>
      </c>
      <c r="C96">
        <v>1.7152000000000001</v>
      </c>
      <c r="D96">
        <v>1.0610999999999999</v>
      </c>
      <c r="E96">
        <v>2.3692000000000002</v>
      </c>
      <c r="F96">
        <v>1.5387</v>
      </c>
      <c r="G96">
        <v>1.2939000000000001</v>
      </c>
      <c r="H96">
        <v>1.7835000000000001</v>
      </c>
      <c r="I96" t="str">
        <f t="shared" si="1"/>
        <v>In Aug, absenteeism was not significantly higher than expected among workers in Installation, Maintenance, and Repair Occupations.</v>
      </c>
    </row>
    <row r="97" spans="1:9" x14ac:dyDescent="0.25">
      <c r="A97" t="s">
        <v>57</v>
      </c>
      <c r="B97" t="s">
        <v>11</v>
      </c>
      <c r="C97">
        <v>2.0432999999999999</v>
      </c>
      <c r="D97">
        <v>1.1816</v>
      </c>
      <c r="E97">
        <v>2.9049999999999998</v>
      </c>
      <c r="F97">
        <v>1.8951</v>
      </c>
      <c r="G97">
        <v>1.6535</v>
      </c>
      <c r="H97">
        <v>2.1368</v>
      </c>
      <c r="I97" t="str">
        <f t="shared" si="1"/>
        <v>In Sep, absenteeism was not significantly higher than expected among workers in Installation, Maintenance, and Repair Occupations.</v>
      </c>
    </row>
    <row r="98" spans="1:9" x14ac:dyDescent="0.25">
      <c r="A98" t="s">
        <v>58</v>
      </c>
      <c r="B98" t="s">
        <v>0</v>
      </c>
      <c r="C98">
        <v>1.7725</v>
      </c>
      <c r="D98">
        <v>1.1916</v>
      </c>
      <c r="E98">
        <v>2.3534000000000002</v>
      </c>
      <c r="F98">
        <v>2.2404000000000002</v>
      </c>
      <c r="G98">
        <v>1.9699</v>
      </c>
      <c r="H98">
        <v>2.5108999999999999</v>
      </c>
      <c r="I98" t="str">
        <f t="shared" si="1"/>
        <v>In Oct, absenteeism was not significantly higher than expected among workers in Production Occupations.</v>
      </c>
    </row>
    <row r="99" spans="1:9" x14ac:dyDescent="0.25">
      <c r="A99" t="s">
        <v>58</v>
      </c>
      <c r="B99" t="s">
        <v>1</v>
      </c>
      <c r="C99">
        <v>2.1267</v>
      </c>
      <c r="D99">
        <v>1.7649999999999999</v>
      </c>
      <c r="E99">
        <v>2.4885000000000002</v>
      </c>
      <c r="F99">
        <v>2.3708</v>
      </c>
      <c r="G99">
        <v>2.1055000000000001</v>
      </c>
      <c r="H99">
        <v>2.6360999999999999</v>
      </c>
      <c r="I99" t="str">
        <f t="shared" si="1"/>
        <v>In Nov, absenteeism was not significantly higher than expected among workers in Production Occupations.</v>
      </c>
    </row>
    <row r="100" spans="1:9" x14ac:dyDescent="0.25">
      <c r="A100" t="s">
        <v>58</v>
      </c>
      <c r="B100" t="s">
        <v>2</v>
      </c>
      <c r="C100">
        <v>2.077</v>
      </c>
      <c r="D100">
        <v>1.3037000000000001</v>
      </c>
      <c r="E100">
        <v>2.8502000000000001</v>
      </c>
      <c r="F100">
        <v>2.5468999999999999</v>
      </c>
      <c r="G100">
        <v>2.2787999999999999</v>
      </c>
      <c r="H100">
        <v>2.8151000000000002</v>
      </c>
      <c r="I100" t="str">
        <f t="shared" si="1"/>
        <v>In Dec, absenteeism was not significantly higher than expected among workers in Production Occupations.</v>
      </c>
    </row>
    <row r="101" spans="1:9" x14ac:dyDescent="0.25">
      <c r="A101" t="s">
        <v>58</v>
      </c>
      <c r="B101" t="s">
        <v>3</v>
      </c>
      <c r="C101">
        <v>2.4476</v>
      </c>
      <c r="D101">
        <v>1.7499</v>
      </c>
      <c r="E101">
        <v>3.1454</v>
      </c>
      <c r="F101">
        <v>3.0181</v>
      </c>
      <c r="G101">
        <v>2.7763</v>
      </c>
      <c r="H101">
        <v>3.2597999999999998</v>
      </c>
      <c r="I101" t="str">
        <f t="shared" si="1"/>
        <v>In Jan, absenteeism was not significantly higher than expected among workers in Production Occupations.</v>
      </c>
    </row>
    <row r="102" spans="1:9" x14ac:dyDescent="0.25">
      <c r="A102" t="s">
        <v>58</v>
      </c>
      <c r="B102" t="s">
        <v>4</v>
      </c>
      <c r="C102">
        <v>2.2195999999999998</v>
      </c>
      <c r="D102">
        <v>1.6751</v>
      </c>
      <c r="E102">
        <v>2.7641</v>
      </c>
      <c r="F102">
        <v>3.2105000000000001</v>
      </c>
      <c r="G102">
        <v>2.9249000000000001</v>
      </c>
      <c r="H102">
        <v>3.4961000000000002</v>
      </c>
      <c r="I102" t="str">
        <f t="shared" si="1"/>
        <v>In Feb, absenteeism was not significantly higher than expected among workers in Production Occupations.</v>
      </c>
    </row>
    <row r="103" spans="1:9" x14ac:dyDescent="0.25">
      <c r="A103" t="s">
        <v>58</v>
      </c>
      <c r="B103" t="s">
        <v>5</v>
      </c>
      <c r="C103">
        <v>2.7159</v>
      </c>
      <c r="D103">
        <v>1.9830000000000001</v>
      </c>
      <c r="E103">
        <v>3.4487000000000001</v>
      </c>
      <c r="F103">
        <v>2.8155999999999999</v>
      </c>
      <c r="G103">
        <v>2.5381999999999998</v>
      </c>
      <c r="H103">
        <v>3.093</v>
      </c>
      <c r="I103" t="str">
        <f t="shared" si="1"/>
        <v>In Mar, absenteeism was not significantly higher than expected among workers in Production Occupations.</v>
      </c>
    </row>
    <row r="104" spans="1:9" x14ac:dyDescent="0.25">
      <c r="A104" t="s">
        <v>58</v>
      </c>
      <c r="B104" t="s">
        <v>6</v>
      </c>
      <c r="C104">
        <v>2.4925999999999999</v>
      </c>
      <c r="D104">
        <v>1.806</v>
      </c>
      <c r="E104">
        <v>3.1793</v>
      </c>
      <c r="F104">
        <v>2.3347000000000002</v>
      </c>
      <c r="G104">
        <v>2.0714999999999999</v>
      </c>
      <c r="H104">
        <v>2.5977999999999999</v>
      </c>
      <c r="I104" t="str">
        <f t="shared" si="1"/>
        <v>In Apr, absenteeism was not significantly higher than expected among workers in Production Occupations.</v>
      </c>
    </row>
    <row r="105" spans="1:9" x14ac:dyDescent="0.25">
      <c r="A105" t="s">
        <v>58</v>
      </c>
      <c r="B105" t="s">
        <v>7</v>
      </c>
      <c r="C105">
        <v>1.9366000000000001</v>
      </c>
      <c r="D105">
        <v>1.3875</v>
      </c>
      <c r="E105">
        <v>2.4857</v>
      </c>
      <c r="F105">
        <v>2.3460000000000001</v>
      </c>
      <c r="G105">
        <v>2.0453999999999999</v>
      </c>
      <c r="H105">
        <v>2.6467000000000001</v>
      </c>
      <c r="I105" t="str">
        <f t="shared" si="1"/>
        <v>In May, absenteeism was not significantly higher than expected among workers in Production Occupations.</v>
      </c>
    </row>
    <row r="106" spans="1:9" x14ac:dyDescent="0.25">
      <c r="A106" t="s">
        <v>58</v>
      </c>
      <c r="B106" t="s">
        <v>8</v>
      </c>
      <c r="C106">
        <v>2.1877</v>
      </c>
      <c r="D106">
        <v>1.5928</v>
      </c>
      <c r="E106">
        <v>2.7826</v>
      </c>
      <c r="F106">
        <v>2.0985</v>
      </c>
      <c r="G106">
        <v>1.8463000000000001</v>
      </c>
      <c r="H106">
        <v>2.3506</v>
      </c>
      <c r="I106" t="str">
        <f t="shared" si="1"/>
        <v>In Jun, absenteeism was not significantly higher than expected among workers in Production Occupations.</v>
      </c>
    </row>
    <row r="107" spans="1:9" x14ac:dyDescent="0.25">
      <c r="A107" t="s">
        <v>58</v>
      </c>
      <c r="B107" t="s">
        <v>9</v>
      </c>
      <c r="C107">
        <v>1.4355</v>
      </c>
      <c r="D107">
        <v>0.88929999999999998</v>
      </c>
      <c r="E107">
        <v>1.9817</v>
      </c>
      <c r="F107">
        <v>1.8548</v>
      </c>
      <c r="G107">
        <v>1.6457999999999999</v>
      </c>
      <c r="H107">
        <v>2.0638000000000001</v>
      </c>
      <c r="I107" t="str">
        <f t="shared" si="1"/>
        <v>In Jul, absenteeism was not significantly higher than expected among workers in Production Occupations.</v>
      </c>
    </row>
    <row r="108" spans="1:9" x14ac:dyDescent="0.25">
      <c r="A108" t="s">
        <v>58</v>
      </c>
      <c r="B108" t="s">
        <v>10</v>
      </c>
      <c r="C108">
        <v>2.1328999999999998</v>
      </c>
      <c r="D108">
        <v>1.3865000000000001</v>
      </c>
      <c r="E108">
        <v>2.8794</v>
      </c>
      <c r="F108">
        <v>2.2837000000000001</v>
      </c>
      <c r="G108">
        <v>2.0615000000000001</v>
      </c>
      <c r="H108">
        <v>2.5057999999999998</v>
      </c>
      <c r="I108" t="str">
        <f t="shared" si="1"/>
        <v>In Aug, absenteeism was not significantly higher than expected among workers in Production Occupations.</v>
      </c>
    </row>
    <row r="109" spans="1:9" x14ac:dyDescent="0.25">
      <c r="A109" t="s">
        <v>58</v>
      </c>
      <c r="B109" t="s">
        <v>11</v>
      </c>
      <c r="C109">
        <v>2.2572999999999999</v>
      </c>
      <c r="D109">
        <v>1.4897</v>
      </c>
      <c r="E109">
        <v>3.0249000000000001</v>
      </c>
      <c r="F109">
        <v>2.2277999999999998</v>
      </c>
      <c r="G109">
        <v>1.9714</v>
      </c>
      <c r="H109">
        <v>2.4841000000000002</v>
      </c>
      <c r="I109" t="str">
        <f t="shared" si="1"/>
        <v>In Sep, absenteeism was not significantly higher than expected among workers in Production Occupations.</v>
      </c>
    </row>
    <row r="110" spans="1:9" x14ac:dyDescent="0.25">
      <c r="A110" t="s">
        <v>59</v>
      </c>
      <c r="B110" t="s">
        <v>0</v>
      </c>
      <c r="C110">
        <v>2.0118</v>
      </c>
      <c r="D110">
        <v>1.5009999999999999</v>
      </c>
      <c r="E110">
        <v>2.5225</v>
      </c>
      <c r="F110">
        <v>2.1333000000000002</v>
      </c>
      <c r="G110">
        <v>1.8502000000000001</v>
      </c>
      <c r="H110">
        <v>2.4165000000000001</v>
      </c>
      <c r="I110" t="str">
        <f t="shared" si="1"/>
        <v>In Oct, absenteeism was not significantly higher than expected among workers in Transportation and Material Moving Occupations.</v>
      </c>
    </row>
    <row r="111" spans="1:9" x14ac:dyDescent="0.25">
      <c r="A111" t="s">
        <v>59</v>
      </c>
      <c r="B111" t="s">
        <v>1</v>
      </c>
      <c r="C111">
        <v>2.6968999999999999</v>
      </c>
      <c r="D111">
        <v>1.8612</v>
      </c>
      <c r="E111">
        <v>3.5326</v>
      </c>
      <c r="F111">
        <v>2.1171000000000002</v>
      </c>
      <c r="G111">
        <v>1.8807</v>
      </c>
      <c r="H111">
        <v>2.3534000000000002</v>
      </c>
      <c r="I111" t="str">
        <f t="shared" si="1"/>
        <v>In Nov, absenteeism was not significantly higher than expected among workers in Transportation and Material Moving Occupations.</v>
      </c>
    </row>
    <row r="112" spans="1:9" x14ac:dyDescent="0.25">
      <c r="A112" t="s">
        <v>59</v>
      </c>
      <c r="B112" t="s">
        <v>2</v>
      </c>
      <c r="C112">
        <v>2.8799000000000001</v>
      </c>
      <c r="D112">
        <v>2.1677</v>
      </c>
      <c r="E112">
        <v>3.5920000000000001</v>
      </c>
      <c r="F112">
        <v>2.4872000000000001</v>
      </c>
      <c r="G112">
        <v>2.1781000000000001</v>
      </c>
      <c r="H112">
        <v>2.7963</v>
      </c>
      <c r="I112" t="str">
        <f t="shared" si="1"/>
        <v>In Dec, absenteeism was not significantly higher than expected among workers in Transportation and Material Moving Occupations.</v>
      </c>
    </row>
    <row r="113" spans="1:9" x14ac:dyDescent="0.25">
      <c r="A113" t="s">
        <v>59</v>
      </c>
      <c r="B113" t="s">
        <v>3</v>
      </c>
      <c r="C113">
        <v>2.7271999999999998</v>
      </c>
      <c r="D113">
        <v>2.0146000000000002</v>
      </c>
      <c r="E113">
        <v>3.4397000000000002</v>
      </c>
      <c r="F113">
        <v>2.7894999999999999</v>
      </c>
      <c r="G113">
        <v>2.5369000000000002</v>
      </c>
      <c r="H113">
        <v>3.0419999999999998</v>
      </c>
      <c r="I113" t="str">
        <f t="shared" si="1"/>
        <v>In Jan, absenteeism was not significantly higher than expected among workers in Transportation and Material Moving Occupations.</v>
      </c>
    </row>
    <row r="114" spans="1:9" x14ac:dyDescent="0.25">
      <c r="A114" t="s">
        <v>59</v>
      </c>
      <c r="B114" t="s">
        <v>4</v>
      </c>
      <c r="C114">
        <v>3.1154999999999999</v>
      </c>
      <c r="D114">
        <v>2.3155000000000001</v>
      </c>
      <c r="E114">
        <v>3.9155000000000002</v>
      </c>
      <c r="F114">
        <v>3.0503999999999998</v>
      </c>
      <c r="G114">
        <v>2.6541000000000001</v>
      </c>
      <c r="H114">
        <v>3.4466000000000001</v>
      </c>
      <c r="I114" t="str">
        <f t="shared" si="1"/>
        <v>In Feb, absenteeism was not significantly higher than expected among workers in Transportation and Material Moving Occupations.</v>
      </c>
    </row>
    <row r="115" spans="1:9" x14ac:dyDescent="0.25">
      <c r="A115" t="s">
        <v>59</v>
      </c>
      <c r="B115" t="s">
        <v>5</v>
      </c>
      <c r="C115">
        <v>2.9079999999999999</v>
      </c>
      <c r="D115">
        <v>2.3359999999999999</v>
      </c>
      <c r="E115">
        <v>3.48</v>
      </c>
      <c r="F115">
        <v>2.3610000000000002</v>
      </c>
      <c r="G115">
        <v>2.0308999999999999</v>
      </c>
      <c r="H115">
        <v>2.6911</v>
      </c>
      <c r="I115" t="str">
        <f t="shared" si="1"/>
        <v>In Mar, absenteeism was not significantly higher than expected among workers in Transportation and Material Moving Occupations.</v>
      </c>
    </row>
    <row r="116" spans="1:9" x14ac:dyDescent="0.25">
      <c r="A116" t="s">
        <v>59</v>
      </c>
      <c r="B116" t="s">
        <v>6</v>
      </c>
      <c r="C116">
        <v>2.4255</v>
      </c>
      <c r="D116">
        <v>1.4276</v>
      </c>
      <c r="E116">
        <v>3.4232999999999998</v>
      </c>
      <c r="F116">
        <v>2.5989</v>
      </c>
      <c r="G116">
        <v>2.3245</v>
      </c>
      <c r="H116">
        <v>2.8732000000000002</v>
      </c>
      <c r="I116" t="str">
        <f t="shared" si="1"/>
        <v>In Apr, absenteeism was not significantly higher than expected among workers in Transportation and Material Moving Occupations.</v>
      </c>
    </row>
    <row r="117" spans="1:9" x14ac:dyDescent="0.25">
      <c r="A117" t="s">
        <v>59</v>
      </c>
      <c r="B117" t="s">
        <v>7</v>
      </c>
      <c r="C117">
        <v>2.4571999999999998</v>
      </c>
      <c r="D117">
        <v>1.7764</v>
      </c>
      <c r="E117">
        <v>3.1381000000000001</v>
      </c>
      <c r="F117">
        <v>2.0139999999999998</v>
      </c>
      <c r="G117">
        <v>1.8292999999999999</v>
      </c>
      <c r="H117">
        <v>2.1987999999999999</v>
      </c>
      <c r="I117" t="str">
        <f t="shared" si="1"/>
        <v>In May, absenteeism was not significantly higher than expected among workers in Transportation and Material Moving Occupations.</v>
      </c>
    </row>
    <row r="118" spans="1:9" x14ac:dyDescent="0.25">
      <c r="A118" t="s">
        <v>59</v>
      </c>
      <c r="B118" t="s">
        <v>8</v>
      </c>
      <c r="C118">
        <v>2.0007999999999999</v>
      </c>
      <c r="D118">
        <v>1.3441000000000001</v>
      </c>
      <c r="E118">
        <v>2.6575000000000002</v>
      </c>
      <c r="F118">
        <v>2.2904</v>
      </c>
      <c r="G118">
        <v>2.0044</v>
      </c>
      <c r="H118">
        <v>2.5764999999999998</v>
      </c>
      <c r="I118" t="str">
        <f t="shared" si="1"/>
        <v>In Jun, absenteeism was not significantly higher than expected among workers in Transportation and Material Moving Occupations.</v>
      </c>
    </row>
    <row r="119" spans="1:9" x14ac:dyDescent="0.25">
      <c r="A119" t="s">
        <v>59</v>
      </c>
      <c r="B119" t="s">
        <v>9</v>
      </c>
      <c r="C119">
        <v>2.198</v>
      </c>
      <c r="D119">
        <v>1.6413</v>
      </c>
      <c r="E119">
        <v>2.7547000000000001</v>
      </c>
      <c r="F119">
        <v>1.8289</v>
      </c>
      <c r="G119">
        <v>1.5547</v>
      </c>
      <c r="H119">
        <v>2.1032000000000002</v>
      </c>
      <c r="I119" t="str">
        <f t="shared" si="1"/>
        <v>In Jul, absenteeism was not significantly higher than expected among workers in Transportation and Material Moving Occupations.</v>
      </c>
    </row>
    <row r="120" spans="1:9" x14ac:dyDescent="0.25">
      <c r="A120" t="s">
        <v>59</v>
      </c>
      <c r="B120" t="s">
        <v>10</v>
      </c>
      <c r="C120">
        <v>2.0318999999999998</v>
      </c>
      <c r="D120">
        <v>1.4540999999999999</v>
      </c>
      <c r="E120">
        <v>2.6095999999999999</v>
      </c>
      <c r="F120">
        <v>2.0003000000000002</v>
      </c>
      <c r="G120">
        <v>1.7032</v>
      </c>
      <c r="H120">
        <v>2.2974999999999999</v>
      </c>
      <c r="I120" t="str">
        <f t="shared" si="1"/>
        <v>In Aug, absenteeism was not significantly higher than expected among workers in Transportation and Material Moving Occupations.</v>
      </c>
    </row>
    <row r="121" spans="1:9" x14ac:dyDescent="0.25">
      <c r="A121" t="s">
        <v>59</v>
      </c>
      <c r="B121" t="s">
        <v>11</v>
      </c>
      <c r="C121">
        <v>2.2311000000000001</v>
      </c>
      <c r="D121">
        <v>1.6577999999999999</v>
      </c>
      <c r="E121">
        <v>2.8045</v>
      </c>
      <c r="F121">
        <v>1.8631</v>
      </c>
      <c r="G121">
        <v>1.6698999999999999</v>
      </c>
      <c r="H121">
        <v>2.0562</v>
      </c>
      <c r="I121" t="str">
        <f t="shared" si="1"/>
        <v>In Sep, absenteeism was not significantly higher than expected among workers in Transportation and Material Moving Occupations.</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E7076-AC3A-40CD-9129-D6E1DE3EA913}">
  <dimension ref="A1:D52"/>
  <sheetViews>
    <sheetView workbookViewId="0">
      <selection activeCell="D2" sqref="D2"/>
    </sheetView>
  </sheetViews>
  <sheetFormatPr defaultRowHeight="15" x14ac:dyDescent="0.25"/>
  <sheetData>
    <row r="1" spans="1:4" x14ac:dyDescent="0.25">
      <c r="A1" t="s">
        <v>12</v>
      </c>
      <c r="B1" t="s">
        <v>61</v>
      </c>
      <c r="C1" t="s">
        <v>62</v>
      </c>
      <c r="D1" t="s">
        <v>126</v>
      </c>
    </row>
    <row r="2" spans="1:4" x14ac:dyDescent="0.25">
      <c r="A2" t="s">
        <v>11</v>
      </c>
      <c r="B2" t="s">
        <v>63</v>
      </c>
      <c r="C2">
        <v>1.9182999999999999</v>
      </c>
      <c r="D2" t="str">
        <f>"In "&amp;A2&amp;", ansenteeism in "&amp;B2&amp;" placed it in the "&amp;_xlfn.IFS(_xlfn.PERCENTILE.INC($C$2:$C$52,0.2)&gt;C2,"first",_xlfn.PERCENTILE.INC($C$2:$C$52,0.4)&gt;C2,"second",_xlfn.PERCENTILE.INC($C$2:$C$52,0.6)&gt;C2,"third",_xlfn.PERCENTILE.INC($C$2:$C$52,0.8)&gt;C2,"fourth",_xlfn.PERCENTILE.INC($C$2:$C$52,1)&gt;=C2,"fifth")&amp;" quintile of absenteeism for all 50 states."</f>
        <v>In Sep, ansenteeism in AL placed it in the fourth quintile of absenteeism for all 50 states.</v>
      </c>
    </row>
    <row r="3" spans="1:4" x14ac:dyDescent="0.25">
      <c r="A3" t="s">
        <v>11</v>
      </c>
      <c r="B3" t="s">
        <v>64</v>
      </c>
      <c r="C3">
        <v>1.4525999999999999</v>
      </c>
      <c r="D3" t="str">
        <f t="shared" ref="D3:D52" si="0">"In "&amp;A3&amp;", ansenteeism in "&amp;B3&amp;" placed it in the "&amp;_xlfn.IFS(_xlfn.PERCENTILE.INC($C$2:$C$52,0.2)&gt;C3,"first",_xlfn.PERCENTILE.INC($C$2:$C$52,0.4)&gt;C3,"second",_xlfn.PERCENTILE.INC($C$2:$C$52,0.6)&gt;C3,"third",_xlfn.PERCENTILE.INC($C$2:$C$52,0.8)&gt;C3,"fourth",_xlfn.PERCENTILE.INC($C$2:$C$52,1)&gt;=C3,"fifth")&amp;" quintile of absenteeism for all 50 states."</f>
        <v>In Sep, ansenteeism in AK placed it in the second quintile of absenteeism for all 50 states.</v>
      </c>
    </row>
    <row r="4" spans="1:4" x14ac:dyDescent="0.25">
      <c r="A4" t="s">
        <v>11</v>
      </c>
      <c r="B4" t="s">
        <v>65</v>
      </c>
      <c r="C4">
        <v>1.8142</v>
      </c>
      <c r="D4" t="str">
        <f t="shared" si="0"/>
        <v>In Sep, ansenteeism in AZ placed it in the fourth quintile of absenteeism for all 50 states.</v>
      </c>
    </row>
    <row r="5" spans="1:4" x14ac:dyDescent="0.25">
      <c r="A5" t="s">
        <v>11</v>
      </c>
      <c r="B5" t="s">
        <v>66</v>
      </c>
      <c r="C5">
        <v>1.7952999999999999</v>
      </c>
      <c r="D5" t="str">
        <f t="shared" si="0"/>
        <v>In Sep, ansenteeism in AR placed it in the fourth quintile of absenteeism for all 50 states.</v>
      </c>
    </row>
    <row r="6" spans="1:4" x14ac:dyDescent="0.25">
      <c r="A6" t="s">
        <v>11</v>
      </c>
      <c r="B6" t="s">
        <v>67</v>
      </c>
      <c r="C6">
        <v>1.7385999999999999</v>
      </c>
      <c r="D6" t="str">
        <f t="shared" si="0"/>
        <v>In Sep, ansenteeism in CA placed it in the third quintile of absenteeism for all 50 states.</v>
      </c>
    </row>
    <row r="7" spans="1:4" x14ac:dyDescent="0.25">
      <c r="A7" t="s">
        <v>11</v>
      </c>
      <c r="B7" t="s">
        <v>68</v>
      </c>
      <c r="C7">
        <v>0.92230000000000001</v>
      </c>
      <c r="D7" t="str">
        <f t="shared" si="0"/>
        <v>In Sep, ansenteeism in CO placed it in the first quintile of absenteeism for all 50 states.</v>
      </c>
    </row>
    <row r="8" spans="1:4" x14ac:dyDescent="0.25">
      <c r="A8" t="s">
        <v>11</v>
      </c>
      <c r="B8" t="s">
        <v>69</v>
      </c>
      <c r="C8">
        <v>1.7584</v>
      </c>
      <c r="D8" t="str">
        <f t="shared" si="0"/>
        <v>In Sep, ansenteeism in CT placed it in the third quintile of absenteeism for all 50 states.</v>
      </c>
    </row>
    <row r="9" spans="1:4" x14ac:dyDescent="0.25">
      <c r="A9" t="s">
        <v>11</v>
      </c>
      <c r="B9" t="s">
        <v>70</v>
      </c>
      <c r="C9">
        <v>1.1660999999999999</v>
      </c>
      <c r="D9" t="str">
        <f t="shared" si="0"/>
        <v>In Sep, ansenteeism in DE placed it in the first quintile of absenteeism for all 50 states.</v>
      </c>
    </row>
    <row r="10" spans="1:4" x14ac:dyDescent="0.25">
      <c r="A10" t="s">
        <v>11</v>
      </c>
      <c r="B10" t="s">
        <v>71</v>
      </c>
      <c r="C10">
        <v>1.6899</v>
      </c>
      <c r="D10" t="str">
        <f t="shared" si="0"/>
        <v>In Sep, ansenteeism in DC placed it in the third quintile of absenteeism for all 50 states.</v>
      </c>
    </row>
    <row r="11" spans="1:4" x14ac:dyDescent="0.25">
      <c r="A11" t="s">
        <v>11</v>
      </c>
      <c r="B11" t="s">
        <v>72</v>
      </c>
      <c r="C11">
        <v>1.3791</v>
      </c>
      <c r="D11" t="str">
        <f t="shared" si="0"/>
        <v>In Sep, ansenteeism in FL placed it in the second quintile of absenteeism for all 50 states.</v>
      </c>
    </row>
    <row r="12" spans="1:4" x14ac:dyDescent="0.25">
      <c r="A12" t="s">
        <v>11</v>
      </c>
      <c r="B12" t="s">
        <v>73</v>
      </c>
      <c r="C12">
        <v>1.0418000000000001</v>
      </c>
      <c r="D12" t="str">
        <f t="shared" si="0"/>
        <v>In Sep, ansenteeism in GA placed it in the first quintile of absenteeism for all 50 states.</v>
      </c>
    </row>
    <row r="13" spans="1:4" x14ac:dyDescent="0.25">
      <c r="A13" t="s">
        <v>11</v>
      </c>
      <c r="B13" t="s">
        <v>74</v>
      </c>
      <c r="C13">
        <v>2.8527999999999998</v>
      </c>
      <c r="D13" t="str">
        <f t="shared" si="0"/>
        <v>In Sep, ansenteeism in HI placed it in the fifth quintile of absenteeism for all 50 states.</v>
      </c>
    </row>
    <row r="14" spans="1:4" x14ac:dyDescent="0.25">
      <c r="A14" t="s">
        <v>11</v>
      </c>
      <c r="B14" t="s">
        <v>75</v>
      </c>
      <c r="C14">
        <v>1.6687000000000001</v>
      </c>
      <c r="D14" t="str">
        <f t="shared" si="0"/>
        <v>In Sep, ansenteeism in ID placed it in the third quintile of absenteeism for all 50 states.</v>
      </c>
    </row>
    <row r="15" spans="1:4" x14ac:dyDescent="0.25">
      <c r="A15" t="s">
        <v>11</v>
      </c>
      <c r="B15" t="s">
        <v>76</v>
      </c>
      <c r="C15">
        <v>1.5118</v>
      </c>
      <c r="D15" t="str">
        <f t="shared" si="0"/>
        <v>In Sep, ansenteeism in IL placed it in the third quintile of absenteeism for all 50 states.</v>
      </c>
    </row>
    <row r="16" spans="1:4" x14ac:dyDescent="0.25">
      <c r="A16" t="s">
        <v>11</v>
      </c>
      <c r="B16" t="s">
        <v>77</v>
      </c>
      <c r="C16">
        <v>1.5744</v>
      </c>
      <c r="D16" t="str">
        <f t="shared" si="0"/>
        <v>In Sep, ansenteeism in IN placed it in the third quintile of absenteeism for all 50 states.</v>
      </c>
    </row>
    <row r="17" spans="1:4" x14ac:dyDescent="0.25">
      <c r="A17" t="s">
        <v>11</v>
      </c>
      <c r="B17" t="s">
        <v>78</v>
      </c>
      <c r="C17">
        <v>1.8359000000000001</v>
      </c>
      <c r="D17" t="str">
        <f t="shared" si="0"/>
        <v>In Sep, ansenteeism in IA placed it in the fourth quintile of absenteeism for all 50 states.</v>
      </c>
    </row>
    <row r="18" spans="1:4" x14ac:dyDescent="0.25">
      <c r="A18" t="s">
        <v>11</v>
      </c>
      <c r="B18" t="s">
        <v>79</v>
      </c>
      <c r="C18">
        <v>2.3814000000000002</v>
      </c>
      <c r="D18" t="str">
        <f t="shared" si="0"/>
        <v>In Sep, ansenteeism in KS placed it in the fifth quintile of absenteeism for all 50 states.</v>
      </c>
    </row>
    <row r="19" spans="1:4" x14ac:dyDescent="0.25">
      <c r="A19" t="s">
        <v>11</v>
      </c>
      <c r="B19" t="s">
        <v>80</v>
      </c>
      <c r="C19">
        <v>2.2623000000000002</v>
      </c>
      <c r="D19" t="str">
        <f t="shared" si="0"/>
        <v>In Sep, ansenteeism in KY placed it in the fifth quintile of absenteeism for all 50 states.</v>
      </c>
    </row>
    <row r="20" spans="1:4" x14ac:dyDescent="0.25">
      <c r="A20" t="s">
        <v>11</v>
      </c>
      <c r="B20" t="s">
        <v>81</v>
      </c>
      <c r="C20">
        <v>2.1701999999999999</v>
      </c>
      <c r="D20" t="str">
        <f t="shared" si="0"/>
        <v>In Sep, ansenteeism in LA placed it in the fourth quintile of absenteeism for all 50 states.</v>
      </c>
    </row>
    <row r="21" spans="1:4" x14ac:dyDescent="0.25">
      <c r="A21" t="s">
        <v>11</v>
      </c>
      <c r="B21" t="s">
        <v>82</v>
      </c>
      <c r="C21">
        <v>1.9300999999999999</v>
      </c>
      <c r="D21" t="str">
        <f t="shared" si="0"/>
        <v>In Sep, ansenteeism in ME placed it in the fourth quintile of absenteeism for all 50 states.</v>
      </c>
    </row>
    <row r="22" spans="1:4" x14ac:dyDescent="0.25">
      <c r="A22" t="s">
        <v>11</v>
      </c>
      <c r="B22" t="s">
        <v>83</v>
      </c>
      <c r="C22">
        <v>2.2675000000000001</v>
      </c>
      <c r="D22" t="str">
        <f t="shared" si="0"/>
        <v>In Sep, ansenteeism in MD placed it in the fifth quintile of absenteeism for all 50 states.</v>
      </c>
    </row>
    <row r="23" spans="1:4" x14ac:dyDescent="0.25">
      <c r="A23" t="s">
        <v>11</v>
      </c>
      <c r="B23" t="s">
        <v>84</v>
      </c>
      <c r="C23">
        <v>1.0476000000000001</v>
      </c>
      <c r="D23" t="str">
        <f t="shared" si="0"/>
        <v>In Sep, ansenteeism in MA placed it in the first quintile of absenteeism for all 50 states.</v>
      </c>
    </row>
    <row r="24" spans="1:4" x14ac:dyDescent="0.25">
      <c r="A24" t="s">
        <v>11</v>
      </c>
      <c r="B24" t="s">
        <v>85</v>
      </c>
      <c r="C24">
        <v>1.2941</v>
      </c>
      <c r="D24" t="str">
        <f t="shared" si="0"/>
        <v>In Sep, ansenteeism in MI placed it in the second quintile of absenteeism for all 50 states.</v>
      </c>
    </row>
    <row r="25" spans="1:4" x14ac:dyDescent="0.25">
      <c r="A25" t="s">
        <v>11</v>
      </c>
      <c r="B25" t="s">
        <v>86</v>
      </c>
      <c r="C25">
        <v>2.5021</v>
      </c>
      <c r="D25" t="str">
        <f t="shared" si="0"/>
        <v>In Sep, ansenteeism in MN placed it in the fifth quintile of absenteeism for all 50 states.</v>
      </c>
    </row>
    <row r="26" spans="1:4" x14ac:dyDescent="0.25">
      <c r="A26" t="s">
        <v>11</v>
      </c>
      <c r="B26" t="s">
        <v>87</v>
      </c>
      <c r="C26">
        <v>2.7279</v>
      </c>
      <c r="D26" t="str">
        <f t="shared" si="0"/>
        <v>In Sep, ansenteeism in MS placed it in the fifth quintile of absenteeism for all 50 states.</v>
      </c>
    </row>
    <row r="27" spans="1:4" x14ac:dyDescent="0.25">
      <c r="A27" t="s">
        <v>11</v>
      </c>
      <c r="B27" t="s">
        <v>88</v>
      </c>
      <c r="C27">
        <v>0.80059999999999998</v>
      </c>
      <c r="D27" t="str">
        <f t="shared" si="0"/>
        <v>In Sep, ansenteeism in MO placed it in the first quintile of absenteeism for all 50 states.</v>
      </c>
    </row>
    <row r="28" spans="1:4" x14ac:dyDescent="0.25">
      <c r="A28" t="s">
        <v>11</v>
      </c>
      <c r="B28" t="s">
        <v>89</v>
      </c>
      <c r="C28">
        <v>1.6933</v>
      </c>
      <c r="D28" t="str">
        <f t="shared" si="0"/>
        <v>In Sep, ansenteeism in MT placed it in the third quintile of absenteeism for all 50 states.</v>
      </c>
    </row>
    <row r="29" spans="1:4" x14ac:dyDescent="0.25">
      <c r="A29" t="s">
        <v>11</v>
      </c>
      <c r="B29" t="s">
        <v>90</v>
      </c>
      <c r="C29">
        <v>1.7426999999999999</v>
      </c>
      <c r="D29" t="str">
        <f t="shared" si="0"/>
        <v>In Sep, ansenteeism in NE placed it in the third quintile of absenteeism for all 50 states.</v>
      </c>
    </row>
    <row r="30" spans="1:4" x14ac:dyDescent="0.25">
      <c r="A30" t="s">
        <v>11</v>
      </c>
      <c r="B30" t="s">
        <v>91</v>
      </c>
      <c r="C30">
        <v>1.736</v>
      </c>
      <c r="D30" t="str">
        <f t="shared" si="0"/>
        <v>In Sep, ansenteeism in NV placed it in the third quintile of absenteeism for all 50 states.</v>
      </c>
    </row>
    <row r="31" spans="1:4" x14ac:dyDescent="0.25">
      <c r="A31" t="s">
        <v>11</v>
      </c>
      <c r="B31" t="s">
        <v>92</v>
      </c>
      <c r="C31">
        <v>1.3361000000000001</v>
      </c>
      <c r="D31" t="str">
        <f t="shared" si="0"/>
        <v>In Sep, ansenteeism in NH placed it in the second quintile of absenteeism for all 50 states.</v>
      </c>
    </row>
    <row r="32" spans="1:4" x14ac:dyDescent="0.25">
      <c r="A32" t="s">
        <v>11</v>
      </c>
      <c r="B32" t="s">
        <v>93</v>
      </c>
      <c r="C32">
        <v>0.4723</v>
      </c>
      <c r="D32" t="str">
        <f t="shared" si="0"/>
        <v>In Sep, ansenteeism in NJ placed it in the first quintile of absenteeism for all 50 states.</v>
      </c>
    </row>
    <row r="33" spans="1:4" x14ac:dyDescent="0.25">
      <c r="A33" t="s">
        <v>11</v>
      </c>
      <c r="B33" t="s">
        <v>94</v>
      </c>
      <c r="C33">
        <v>1.6890000000000001</v>
      </c>
      <c r="D33" t="str">
        <f t="shared" si="0"/>
        <v>In Sep, ansenteeism in NM placed it in the third quintile of absenteeism for all 50 states.</v>
      </c>
    </row>
    <row r="34" spans="1:4" x14ac:dyDescent="0.25">
      <c r="A34" t="s">
        <v>11</v>
      </c>
      <c r="B34" t="s">
        <v>95</v>
      </c>
      <c r="C34">
        <v>1.0054000000000001</v>
      </c>
      <c r="D34" t="str">
        <f t="shared" si="0"/>
        <v>In Sep, ansenteeism in NY placed it in the first quintile of absenteeism for all 50 states.</v>
      </c>
    </row>
    <row r="35" spans="1:4" x14ac:dyDescent="0.25">
      <c r="A35" t="s">
        <v>11</v>
      </c>
      <c r="B35" t="s">
        <v>96</v>
      </c>
      <c r="C35">
        <v>0.9284</v>
      </c>
      <c r="D35" t="str">
        <f t="shared" si="0"/>
        <v>In Sep, ansenteeism in NC placed it in the first quintile of absenteeism for all 50 states.</v>
      </c>
    </row>
    <row r="36" spans="1:4" x14ac:dyDescent="0.25">
      <c r="A36" t="s">
        <v>11</v>
      </c>
      <c r="B36" t="s">
        <v>97</v>
      </c>
      <c r="C36">
        <v>0.75160000000000005</v>
      </c>
      <c r="D36" t="str">
        <f t="shared" si="0"/>
        <v>In Sep, ansenteeism in ND placed it in the first quintile of absenteeism for all 50 states.</v>
      </c>
    </row>
    <row r="37" spans="1:4" x14ac:dyDescent="0.25">
      <c r="A37" t="s">
        <v>11</v>
      </c>
      <c r="B37" t="s">
        <v>98</v>
      </c>
      <c r="C37">
        <v>2.3729</v>
      </c>
      <c r="D37" t="str">
        <f t="shared" si="0"/>
        <v>In Sep, ansenteeism in OH placed it in the fifth quintile of absenteeism for all 50 states.</v>
      </c>
    </row>
    <row r="38" spans="1:4" x14ac:dyDescent="0.25">
      <c r="A38" t="s">
        <v>11</v>
      </c>
      <c r="B38" t="s">
        <v>99</v>
      </c>
      <c r="C38">
        <v>2.2290000000000001</v>
      </c>
      <c r="D38" t="str">
        <f t="shared" si="0"/>
        <v>In Sep, ansenteeism in OK placed it in the fifth quintile of absenteeism for all 50 states.</v>
      </c>
    </row>
    <row r="39" spans="1:4" x14ac:dyDescent="0.25">
      <c r="A39" t="s">
        <v>11</v>
      </c>
      <c r="B39" t="s">
        <v>100</v>
      </c>
      <c r="C39">
        <v>2.0569999999999999</v>
      </c>
      <c r="D39" t="str">
        <f t="shared" si="0"/>
        <v>In Sep, ansenteeism in OR placed it in the fourth quintile of absenteeism for all 50 states.</v>
      </c>
    </row>
    <row r="40" spans="1:4" x14ac:dyDescent="0.25">
      <c r="A40" t="s">
        <v>11</v>
      </c>
      <c r="B40" t="s">
        <v>101</v>
      </c>
      <c r="C40">
        <v>1.335</v>
      </c>
      <c r="D40" t="str">
        <f t="shared" si="0"/>
        <v>In Sep, ansenteeism in PA placed it in the second quintile of absenteeism for all 50 states.</v>
      </c>
    </row>
    <row r="41" spans="1:4" x14ac:dyDescent="0.25">
      <c r="A41" t="s">
        <v>11</v>
      </c>
      <c r="B41" t="s">
        <v>102</v>
      </c>
      <c r="C41">
        <v>2.3517000000000001</v>
      </c>
      <c r="D41" t="str">
        <f t="shared" si="0"/>
        <v>In Sep, ansenteeism in RI placed it in the fifth quintile of absenteeism for all 50 states.</v>
      </c>
    </row>
    <row r="42" spans="1:4" x14ac:dyDescent="0.25">
      <c r="A42" t="s">
        <v>11</v>
      </c>
      <c r="B42" t="s">
        <v>103</v>
      </c>
      <c r="C42">
        <v>2.1749999999999998</v>
      </c>
      <c r="D42" t="str">
        <f t="shared" si="0"/>
        <v>In Sep, ansenteeism in SC placed it in the fourth quintile of absenteeism for all 50 states.</v>
      </c>
    </row>
    <row r="43" spans="1:4" x14ac:dyDescent="0.25">
      <c r="A43" t="s">
        <v>11</v>
      </c>
      <c r="B43" t="s">
        <v>104</v>
      </c>
      <c r="C43">
        <v>1.4944</v>
      </c>
      <c r="D43" t="str">
        <f t="shared" si="0"/>
        <v>In Sep, ansenteeism in SD placed it in the second quintile of absenteeism for all 50 states.</v>
      </c>
    </row>
    <row r="44" spans="1:4" x14ac:dyDescent="0.25">
      <c r="A44" t="s">
        <v>11</v>
      </c>
      <c r="B44" t="s">
        <v>105</v>
      </c>
      <c r="C44">
        <v>1.4379</v>
      </c>
      <c r="D44" t="str">
        <f t="shared" si="0"/>
        <v>In Sep, ansenteeism in TN placed it in the second quintile of absenteeism for all 50 states.</v>
      </c>
    </row>
    <row r="45" spans="1:4" x14ac:dyDescent="0.25">
      <c r="A45" t="s">
        <v>11</v>
      </c>
      <c r="B45" t="s">
        <v>106</v>
      </c>
      <c r="C45">
        <v>1.0155000000000001</v>
      </c>
      <c r="D45" t="str">
        <f t="shared" si="0"/>
        <v>In Sep, ansenteeism in TX placed it in the first quintile of absenteeism for all 50 states.</v>
      </c>
    </row>
    <row r="46" spans="1:4" x14ac:dyDescent="0.25">
      <c r="A46" t="s">
        <v>11</v>
      </c>
      <c r="B46" t="s">
        <v>107</v>
      </c>
      <c r="C46">
        <v>1.3031999999999999</v>
      </c>
      <c r="D46" t="str">
        <f t="shared" si="0"/>
        <v>In Sep, ansenteeism in UT placed it in the second quintile of absenteeism for all 50 states.</v>
      </c>
    </row>
    <row r="47" spans="1:4" x14ac:dyDescent="0.25">
      <c r="A47" t="s">
        <v>11</v>
      </c>
      <c r="B47" t="s">
        <v>108</v>
      </c>
      <c r="C47">
        <v>1.9538</v>
      </c>
      <c r="D47" t="str">
        <f t="shared" si="0"/>
        <v>In Sep, ansenteeism in VT placed it in the fourth quintile of absenteeism for all 50 states.</v>
      </c>
    </row>
    <row r="48" spans="1:4" x14ac:dyDescent="0.25">
      <c r="A48" t="s">
        <v>11</v>
      </c>
      <c r="B48" t="s">
        <v>109</v>
      </c>
      <c r="C48">
        <v>1.4009</v>
      </c>
      <c r="D48" t="str">
        <f t="shared" si="0"/>
        <v>In Sep, ansenteeism in VA placed it in the second quintile of absenteeism for all 50 states.</v>
      </c>
    </row>
    <row r="49" spans="1:4" x14ac:dyDescent="0.25">
      <c r="A49" t="s">
        <v>11</v>
      </c>
      <c r="B49" t="s">
        <v>110</v>
      </c>
      <c r="C49">
        <v>1.8268</v>
      </c>
      <c r="D49" t="str">
        <f t="shared" si="0"/>
        <v>In Sep, ansenteeism in WA placed it in the fourth quintile of absenteeism for all 50 states.</v>
      </c>
    </row>
    <row r="50" spans="1:4" x14ac:dyDescent="0.25">
      <c r="A50" t="s">
        <v>11</v>
      </c>
      <c r="B50" t="s">
        <v>111</v>
      </c>
      <c r="C50">
        <v>2.3908999999999998</v>
      </c>
      <c r="D50" t="str">
        <f t="shared" si="0"/>
        <v>In Sep, ansenteeism in WV placed it in the fifth quintile of absenteeism for all 50 states.</v>
      </c>
    </row>
    <row r="51" spans="1:4" x14ac:dyDescent="0.25">
      <c r="A51" t="s">
        <v>11</v>
      </c>
      <c r="B51" t="s">
        <v>112</v>
      </c>
      <c r="C51">
        <v>1.2498</v>
      </c>
      <c r="D51" t="str">
        <f t="shared" si="0"/>
        <v>In Sep, ansenteeism in WI placed it in the second quintile of absenteeism for all 50 states.</v>
      </c>
    </row>
    <row r="52" spans="1:4" x14ac:dyDescent="0.25">
      <c r="A52" t="s">
        <v>11</v>
      </c>
      <c r="B52" t="s">
        <v>113</v>
      </c>
      <c r="C52">
        <v>2.6053000000000002</v>
      </c>
      <c r="D52" t="str">
        <f t="shared" si="0"/>
        <v>In Sep, ansenteeism in WY placed it in the fifth quintile of absenteeism for all 50 states.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workbookViewId="0">
      <selection activeCell="B16" sqref="B16"/>
    </sheetView>
  </sheetViews>
  <sheetFormatPr defaultRowHeight="15" x14ac:dyDescent="0.25"/>
  <cols>
    <col min="1" max="1" width="18.140625" customWidth="1"/>
  </cols>
  <sheetData>
    <row r="1" spans="1:8" x14ac:dyDescent="0.25">
      <c r="A1" t="s">
        <v>12</v>
      </c>
      <c r="B1" t="s">
        <v>13</v>
      </c>
      <c r="C1" t="s">
        <v>14</v>
      </c>
      <c r="D1" t="s">
        <v>15</v>
      </c>
      <c r="E1" t="s">
        <v>16</v>
      </c>
      <c r="F1" t="s">
        <v>17</v>
      </c>
      <c r="G1" t="s">
        <v>18</v>
      </c>
      <c r="H1" t="s">
        <v>126</v>
      </c>
    </row>
    <row r="2" spans="1:8" x14ac:dyDescent="0.25">
      <c r="A2" t="s">
        <v>0</v>
      </c>
      <c r="B2">
        <v>1.7</v>
      </c>
      <c r="C2">
        <v>1.71</v>
      </c>
      <c r="D2">
        <v>1.91</v>
      </c>
      <c r="E2">
        <v>1.77</v>
      </c>
      <c r="F2">
        <v>2.0099999999999998</v>
      </c>
      <c r="G2">
        <v>1.66</v>
      </c>
      <c r="H2" t="str">
        <f>IF(B2&gt;MAX(C2:G2),"In "&amp;A2&amp;", absenteeism in the U.S. was higher than in the highest "&amp;A2&amp;" of any of the previous five flu seasons.","In "&amp;A2&amp;", absenteeism in the U.S. was not higher than in the highest "&amp;A2&amp;" of any of the previous five flu seasons.")</f>
        <v>In Oct, absenteeism in the U.S. was not higher than in the highest Oct of any of the previous five flu seasons.</v>
      </c>
    </row>
    <row r="3" spans="1:8" x14ac:dyDescent="0.25">
      <c r="A3" t="s">
        <v>1</v>
      </c>
      <c r="B3">
        <v>2.0699999999999998</v>
      </c>
      <c r="C3">
        <v>1.75</v>
      </c>
      <c r="D3">
        <v>1.69</v>
      </c>
      <c r="E3">
        <v>1.77</v>
      </c>
      <c r="F3">
        <v>1.99</v>
      </c>
      <c r="G3">
        <v>1.9</v>
      </c>
      <c r="H3" t="str">
        <f t="shared" ref="H3:H13" si="0">IF(B3&gt;MAX(C3:G3),"In "&amp;A3&amp;", absenteeism in the U.S. was higher than in the highest "&amp;A3&amp;" of any of the previous five flu seasons.","In "&amp;A3&amp;", absenteeism in the U.S. was not higher than in the highest "&amp;A3&amp;" of any of the previous five flu seasons.")</f>
        <v>In Nov, absenteeism in the U.S. was higher than in the highest Nov of any of the previous five flu seasons.</v>
      </c>
    </row>
    <row r="4" spans="1:8" x14ac:dyDescent="0.25">
      <c r="A4" t="s">
        <v>2</v>
      </c>
      <c r="B4">
        <v>2.25</v>
      </c>
      <c r="C4">
        <v>2.2599999999999998</v>
      </c>
      <c r="D4">
        <v>2.2999999999999998</v>
      </c>
      <c r="E4">
        <v>2.31</v>
      </c>
      <c r="F4">
        <v>2.59</v>
      </c>
      <c r="G4">
        <v>1.99</v>
      </c>
      <c r="H4" t="str">
        <f t="shared" si="0"/>
        <v>In Dec, absenteeism in the U.S. was not higher than in the highest Dec of any of the previous five flu seasons.</v>
      </c>
    </row>
    <row r="5" spans="1:8" x14ac:dyDescent="0.25">
      <c r="A5" t="s">
        <v>3</v>
      </c>
      <c r="B5">
        <v>2.41</v>
      </c>
      <c r="C5">
        <v>3.02</v>
      </c>
      <c r="D5">
        <v>2.6</v>
      </c>
      <c r="E5">
        <v>2.14</v>
      </c>
      <c r="F5">
        <v>2.69</v>
      </c>
      <c r="G5">
        <v>2.68</v>
      </c>
      <c r="H5" t="str">
        <f t="shared" si="0"/>
        <v>In Jan, absenteeism in the U.S. was not higher than in the highest Jan of any of the previous five flu seasons.</v>
      </c>
    </row>
    <row r="6" spans="1:8" x14ac:dyDescent="0.25">
      <c r="A6" t="s">
        <v>4</v>
      </c>
      <c r="B6">
        <v>2.48</v>
      </c>
      <c r="C6">
        <v>2.68</v>
      </c>
      <c r="D6">
        <v>2.74</v>
      </c>
      <c r="E6">
        <v>2.3199999999999998</v>
      </c>
      <c r="F6">
        <v>2.41</v>
      </c>
      <c r="G6">
        <v>2.14</v>
      </c>
      <c r="H6" t="str">
        <f t="shared" si="0"/>
        <v>In Feb, absenteeism in the U.S. was not higher than in the highest Feb of any of the previous five flu seasons.</v>
      </c>
    </row>
    <row r="7" spans="1:8" x14ac:dyDescent="0.25">
      <c r="A7" t="s">
        <v>5</v>
      </c>
      <c r="B7">
        <v>2.4</v>
      </c>
      <c r="C7">
        <v>2.1800000000000002</v>
      </c>
      <c r="D7">
        <v>2.12</v>
      </c>
      <c r="E7">
        <v>2.27</v>
      </c>
      <c r="F7">
        <v>2.38</v>
      </c>
      <c r="G7">
        <v>2.29</v>
      </c>
      <c r="H7" t="str">
        <f t="shared" si="0"/>
        <v>In Mar, absenteeism in the U.S. was higher than in the highest Mar of any of the previous five flu seasons.</v>
      </c>
    </row>
    <row r="8" spans="1:8" x14ac:dyDescent="0.25">
      <c r="A8" t="s">
        <v>6</v>
      </c>
      <c r="B8">
        <v>1.87</v>
      </c>
      <c r="C8">
        <v>1.95</v>
      </c>
      <c r="D8">
        <v>1.8</v>
      </c>
      <c r="E8">
        <v>2.1</v>
      </c>
      <c r="F8">
        <v>2.08</v>
      </c>
      <c r="G8">
        <v>2.15</v>
      </c>
      <c r="H8" t="str">
        <f t="shared" si="0"/>
        <v>In Apr, absenteeism in the U.S. was not higher than in the highest Apr of any of the previous five flu seasons.</v>
      </c>
    </row>
    <row r="9" spans="1:8" x14ac:dyDescent="0.25">
      <c r="A9" t="s">
        <v>7</v>
      </c>
      <c r="B9">
        <v>1.87</v>
      </c>
      <c r="C9">
        <v>1.78</v>
      </c>
      <c r="D9">
        <v>1.86</v>
      </c>
      <c r="E9">
        <v>2</v>
      </c>
      <c r="F9">
        <v>1.8</v>
      </c>
      <c r="G9">
        <v>1.88</v>
      </c>
      <c r="H9" t="str">
        <f t="shared" si="0"/>
        <v>In May, absenteeism in the U.S. was not higher than in the highest May of any of the previous five flu seasons.</v>
      </c>
    </row>
    <row r="10" spans="1:8" x14ac:dyDescent="0.25">
      <c r="A10" t="s">
        <v>8</v>
      </c>
      <c r="B10">
        <v>1.66</v>
      </c>
      <c r="C10">
        <v>1.73</v>
      </c>
      <c r="D10">
        <v>1.67</v>
      </c>
      <c r="E10">
        <v>1.73</v>
      </c>
      <c r="F10">
        <v>1.63</v>
      </c>
      <c r="G10">
        <v>1.67</v>
      </c>
      <c r="H10" t="str">
        <f t="shared" si="0"/>
        <v>In Jun, absenteeism in the U.S. was not higher than in the highest Jun of any of the previous five flu seasons.</v>
      </c>
    </row>
    <row r="11" spans="1:8" x14ac:dyDescent="0.25">
      <c r="A11" t="s">
        <v>9</v>
      </c>
      <c r="B11">
        <v>1.46</v>
      </c>
      <c r="C11">
        <v>1.4</v>
      </c>
      <c r="D11">
        <v>1.47</v>
      </c>
      <c r="E11">
        <v>1.49</v>
      </c>
      <c r="F11">
        <v>1.63</v>
      </c>
      <c r="G11">
        <v>1.4</v>
      </c>
      <c r="H11" t="str">
        <f t="shared" si="0"/>
        <v>In Jul, absenteeism in the U.S. was not higher than in the highest Jul of any of the previous five flu seasons.</v>
      </c>
    </row>
    <row r="12" spans="1:8" x14ac:dyDescent="0.25">
      <c r="A12" t="s">
        <v>10</v>
      </c>
      <c r="B12">
        <v>1.51</v>
      </c>
      <c r="C12">
        <v>1.6</v>
      </c>
      <c r="D12">
        <v>1.44</v>
      </c>
      <c r="E12">
        <v>1.73</v>
      </c>
      <c r="F12">
        <v>1.55</v>
      </c>
      <c r="G12">
        <v>1.73</v>
      </c>
      <c r="H12" t="str">
        <f t="shared" si="0"/>
        <v>In Aug, absenteeism in the U.S. was not higher than in the highest Aug of any of the previous five flu seasons.</v>
      </c>
    </row>
    <row r="13" spans="1:8" x14ac:dyDescent="0.25">
      <c r="A13" t="s">
        <v>11</v>
      </c>
      <c r="B13">
        <v>1.85</v>
      </c>
      <c r="C13">
        <v>1.85</v>
      </c>
      <c r="D13">
        <v>1.78</v>
      </c>
      <c r="E13">
        <v>1.91</v>
      </c>
      <c r="F13">
        <v>1.36</v>
      </c>
      <c r="G13">
        <v>1.96</v>
      </c>
      <c r="H13" t="str">
        <f t="shared" si="0"/>
        <v>In Sep, absenteeism in the U.S. was not higher than in the highest Sep of any of the previous five flu seasons.</v>
      </c>
    </row>
    <row r="15" spans="1:8" x14ac:dyDescent="0.25">
      <c r="A15" t="s">
        <v>127</v>
      </c>
      <c r="B15" t="str">
        <f>IF(MAX(B2:B13)&gt;MAX(C2:F13),"Peak absenteeism in the U.S. this season was higher than the peak of any of the five previous seasons.","Peak absenteeism in the U.S. this season was not higher than the peak of any of the five previous seasons.")</f>
        <v>Peak absenteeism in the U.S. this season was not higher than the peak of any of the five previous seasons.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6785D-A962-46E4-ADC1-8E2D971A2FD5}">
  <dimension ref="A1:H13"/>
  <sheetViews>
    <sheetView workbookViewId="0">
      <selection activeCell="H2" sqref="H2"/>
    </sheetView>
  </sheetViews>
  <sheetFormatPr defaultRowHeight="15" x14ac:dyDescent="0.25"/>
  <sheetData>
    <row r="1" spans="1:8" x14ac:dyDescent="0.25">
      <c r="A1" t="s">
        <v>12</v>
      </c>
      <c r="B1" t="s">
        <v>19</v>
      </c>
      <c r="C1" t="s">
        <v>20</v>
      </c>
      <c r="D1" t="s">
        <v>21</v>
      </c>
      <c r="E1" t="s">
        <v>22</v>
      </c>
      <c r="F1" t="s">
        <v>23</v>
      </c>
      <c r="G1" t="s">
        <v>24</v>
      </c>
      <c r="H1" t="s">
        <v>126</v>
      </c>
    </row>
    <row r="2" spans="1:8" x14ac:dyDescent="0.25">
      <c r="A2" t="s">
        <v>0</v>
      </c>
      <c r="B2">
        <v>1.6976</v>
      </c>
      <c r="C2">
        <v>1.5394000000000001</v>
      </c>
      <c r="D2">
        <v>1.8559000000000001</v>
      </c>
      <c r="E2">
        <v>1.8133999999999999</v>
      </c>
      <c r="F2">
        <v>1.758</v>
      </c>
      <c r="G2">
        <v>1.8688</v>
      </c>
      <c r="H2" t="str">
        <f>IF(C2&gt;G2,"In "&amp;A2&amp;", absenteeism was significantly higher than expected in the U.S.","In "&amp;A2&amp;", absenteeism was not significantly higher than expected in the U.S.")</f>
        <v>In Oct, absenteeism was not significantly higher than expected in the U.S.</v>
      </c>
    </row>
    <row r="3" spans="1:8" x14ac:dyDescent="0.25">
      <c r="A3" t="s">
        <v>1</v>
      </c>
      <c r="B3">
        <v>2.0670999999999999</v>
      </c>
      <c r="C3">
        <v>1.9000999999999999</v>
      </c>
      <c r="D3">
        <v>2.2342</v>
      </c>
      <c r="E3">
        <v>1.8165</v>
      </c>
      <c r="F3">
        <v>1.7436</v>
      </c>
      <c r="G3">
        <v>1.8894</v>
      </c>
      <c r="H3" t="str">
        <f t="shared" ref="H3:H13" si="0">IF(C3&gt;G3,"In "&amp;A3&amp;", absenteeism was significantly higher than expected in the U.S.","In "&amp;A3&amp;", absenteeism was not significantly higher than expected in the U.S.")</f>
        <v>In Nov, absenteeism was significantly higher than expected in the U.S.</v>
      </c>
    </row>
    <row r="4" spans="1:8" x14ac:dyDescent="0.25">
      <c r="A4" t="s">
        <v>2</v>
      </c>
      <c r="B4">
        <v>2.2484999999999999</v>
      </c>
      <c r="C4">
        <v>2.1196000000000002</v>
      </c>
      <c r="D4">
        <v>2.3774999999999999</v>
      </c>
      <c r="E4">
        <v>2.2902</v>
      </c>
      <c r="F4">
        <v>2.2343000000000002</v>
      </c>
      <c r="G4">
        <v>2.3460000000000001</v>
      </c>
      <c r="H4" t="str">
        <f t="shared" si="0"/>
        <v>In Dec, absenteeism was not significantly higher than expected in the U.S.</v>
      </c>
    </row>
    <row r="5" spans="1:8" x14ac:dyDescent="0.25">
      <c r="A5" t="s">
        <v>3</v>
      </c>
      <c r="B5">
        <v>2.4064000000000001</v>
      </c>
      <c r="C5">
        <v>2.2759999999999998</v>
      </c>
      <c r="D5">
        <v>2.5369000000000002</v>
      </c>
      <c r="E5">
        <v>2.6303999999999998</v>
      </c>
      <c r="F5">
        <v>2.5503999999999998</v>
      </c>
      <c r="G5">
        <v>2.7103000000000002</v>
      </c>
      <c r="H5" t="str">
        <f t="shared" si="0"/>
        <v>In Jan, absenteeism was not significantly higher than expected in the U.S.</v>
      </c>
    </row>
    <row r="6" spans="1:8" x14ac:dyDescent="0.25">
      <c r="A6" t="s">
        <v>4</v>
      </c>
      <c r="B6">
        <v>2.4798</v>
      </c>
      <c r="C6">
        <v>2.3496999999999999</v>
      </c>
      <c r="D6">
        <v>2.6099000000000001</v>
      </c>
      <c r="E6">
        <v>2.4634999999999998</v>
      </c>
      <c r="F6">
        <v>2.3881000000000001</v>
      </c>
      <c r="G6">
        <v>2.5388999999999999</v>
      </c>
      <c r="H6" t="str">
        <f t="shared" si="0"/>
        <v>In Feb, absenteeism was not significantly higher than expected in the U.S.</v>
      </c>
    </row>
    <row r="7" spans="1:8" x14ac:dyDescent="0.25">
      <c r="A7" t="s">
        <v>5</v>
      </c>
      <c r="B7">
        <v>2.3982999999999999</v>
      </c>
      <c r="C7">
        <v>2.2473000000000001</v>
      </c>
      <c r="D7">
        <v>2.5493999999999999</v>
      </c>
      <c r="E7">
        <v>2.2446000000000002</v>
      </c>
      <c r="F7">
        <v>2.1812</v>
      </c>
      <c r="G7">
        <v>2.3081</v>
      </c>
      <c r="H7" t="str">
        <f t="shared" si="0"/>
        <v>In Mar, absenteeism was not significantly higher than expected in the U.S.</v>
      </c>
    </row>
    <row r="8" spans="1:8" x14ac:dyDescent="0.25">
      <c r="A8" t="s">
        <v>6</v>
      </c>
      <c r="B8">
        <v>1.8661000000000001</v>
      </c>
      <c r="C8">
        <v>1.7242</v>
      </c>
      <c r="D8">
        <v>2.0081000000000002</v>
      </c>
      <c r="E8">
        <v>2.0129999999999999</v>
      </c>
      <c r="F8">
        <v>1.954</v>
      </c>
      <c r="G8">
        <v>2.0720000000000001</v>
      </c>
      <c r="H8" t="str">
        <f t="shared" si="0"/>
        <v>In Apr, absenteeism was not significantly higher than expected in the U.S.</v>
      </c>
    </row>
    <row r="9" spans="1:8" x14ac:dyDescent="0.25">
      <c r="A9" t="s">
        <v>7</v>
      </c>
      <c r="B9">
        <v>1.8669</v>
      </c>
      <c r="C9">
        <v>1.7496</v>
      </c>
      <c r="D9">
        <v>1.9842</v>
      </c>
      <c r="E9">
        <v>1.8635999999999999</v>
      </c>
      <c r="F9">
        <v>1.7968</v>
      </c>
      <c r="G9">
        <v>1.9305000000000001</v>
      </c>
      <c r="H9" t="str">
        <f t="shared" si="0"/>
        <v>In May, absenteeism was not significantly higher than expected in the U.S.</v>
      </c>
    </row>
    <row r="10" spans="1:8" x14ac:dyDescent="0.25">
      <c r="A10" t="s">
        <v>8</v>
      </c>
      <c r="B10">
        <v>1.6575</v>
      </c>
      <c r="C10">
        <v>1.538</v>
      </c>
      <c r="D10">
        <v>1.7769999999999999</v>
      </c>
      <c r="E10">
        <v>1.6859</v>
      </c>
      <c r="F10">
        <v>1.6248</v>
      </c>
      <c r="G10">
        <v>1.7470000000000001</v>
      </c>
      <c r="H10" t="str">
        <f t="shared" si="0"/>
        <v>In Jun, absenteeism was not significantly higher than expected in the U.S.</v>
      </c>
    </row>
    <row r="11" spans="1:8" x14ac:dyDescent="0.25">
      <c r="A11" t="s">
        <v>9</v>
      </c>
      <c r="B11">
        <v>1.4602999999999999</v>
      </c>
      <c r="C11">
        <v>1.3407</v>
      </c>
      <c r="D11">
        <v>1.5799000000000001</v>
      </c>
      <c r="E11">
        <v>1.4797</v>
      </c>
      <c r="F11">
        <v>1.4174</v>
      </c>
      <c r="G11">
        <v>1.542</v>
      </c>
      <c r="H11" t="str">
        <f t="shared" si="0"/>
        <v>In Jul, absenteeism was not significantly higher than expected in the U.S.</v>
      </c>
    </row>
    <row r="12" spans="1:8" x14ac:dyDescent="0.25">
      <c r="A12" t="s">
        <v>10</v>
      </c>
      <c r="B12">
        <v>1.5094000000000001</v>
      </c>
      <c r="C12">
        <v>1.3828</v>
      </c>
      <c r="D12">
        <v>1.6361000000000001</v>
      </c>
      <c r="E12">
        <v>1.6094999999999999</v>
      </c>
      <c r="F12">
        <v>1.5517000000000001</v>
      </c>
      <c r="G12">
        <v>1.6673</v>
      </c>
      <c r="H12" t="str">
        <f t="shared" si="0"/>
        <v>In Aug, absenteeism was not significantly higher than expected in the U.S.</v>
      </c>
    </row>
    <row r="13" spans="1:8" x14ac:dyDescent="0.25">
      <c r="A13" t="s">
        <v>11</v>
      </c>
      <c r="B13">
        <v>1.8487</v>
      </c>
      <c r="C13">
        <v>1.6694</v>
      </c>
      <c r="D13">
        <v>2.0278999999999998</v>
      </c>
      <c r="E13">
        <v>1.7715000000000001</v>
      </c>
      <c r="F13">
        <v>1.716</v>
      </c>
      <c r="G13">
        <v>1.8269</v>
      </c>
      <c r="H13" t="str">
        <f t="shared" si="0"/>
        <v>In Sep, absenteeism was not significantly higher than expected in the U.S.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AFEB-5C16-435F-8200-43EF9FF170F8}">
  <dimension ref="A1:L13"/>
  <sheetViews>
    <sheetView workbookViewId="0">
      <selection activeCell="L2" sqref="L2"/>
    </sheetView>
  </sheetViews>
  <sheetFormatPr defaultRowHeight="15" x14ac:dyDescent="0.25"/>
  <sheetData>
    <row r="1" spans="1:12" x14ac:dyDescent="0.25">
      <c r="A1" t="s">
        <v>12</v>
      </c>
      <c r="B1" t="s">
        <v>25</v>
      </c>
      <c r="C1" t="s">
        <v>26</v>
      </c>
      <c r="D1" t="s">
        <v>27</v>
      </c>
      <c r="E1" t="s">
        <v>28</v>
      </c>
      <c r="F1" t="s">
        <v>29</v>
      </c>
      <c r="G1" t="s">
        <v>30</v>
      </c>
      <c r="H1" t="s">
        <v>31</v>
      </c>
      <c r="I1" t="s">
        <v>32</v>
      </c>
      <c r="J1" t="s">
        <v>33</v>
      </c>
      <c r="K1" t="s">
        <v>34</v>
      </c>
      <c r="L1" t="s">
        <v>126</v>
      </c>
    </row>
    <row r="2" spans="1:12" x14ac:dyDescent="0.25">
      <c r="A2" t="s">
        <v>0</v>
      </c>
      <c r="B2">
        <v>1.92</v>
      </c>
      <c r="C2">
        <v>1.75</v>
      </c>
      <c r="D2">
        <v>1.64</v>
      </c>
      <c r="E2">
        <v>1.39</v>
      </c>
      <c r="F2">
        <v>1.82</v>
      </c>
      <c r="G2">
        <v>1.44</v>
      </c>
      <c r="H2">
        <v>1.58</v>
      </c>
      <c r="I2">
        <v>2.42</v>
      </c>
      <c r="J2">
        <v>1.76</v>
      </c>
      <c r="K2">
        <v>2.46</v>
      </c>
      <c r="L2" t="str">
        <f>"In "&amp;A2&amp;", absenteeism by geographic region was highest in "&amp;_xlfn.IFS(B2=MAX(B2:K2),"Region 1.",C2=MAX(B2:K2),"Region 2.",D2=MAX(B2:K2),"Region 3.", E2=MAX(B2:K2),"Region 4.",F2=MAX(B2:K2),"Region 5.",G2=MAX(B2:K2),"Region 6.",H2=MAX(B2:K2),"Region 7.",I2=MAX(B2:K2),"Region 8.",J2=MAX(B2:K2),"Region 9.",K2=MAX(B2:K2),"Region 10.")</f>
        <v>In Oct, absenteeism by geographic region was highest in Region 10.</v>
      </c>
    </row>
    <row r="3" spans="1:12" x14ac:dyDescent="0.25">
      <c r="A3" t="s">
        <v>1</v>
      </c>
      <c r="B3">
        <v>1.86</v>
      </c>
      <c r="C3">
        <v>1.62</v>
      </c>
      <c r="D3">
        <v>2.38</v>
      </c>
      <c r="E3">
        <v>1.86</v>
      </c>
      <c r="F3">
        <v>1.98</v>
      </c>
      <c r="G3">
        <v>2.19</v>
      </c>
      <c r="H3">
        <v>2.2200000000000002</v>
      </c>
      <c r="I3">
        <v>2.2200000000000002</v>
      </c>
      <c r="J3">
        <v>2.31</v>
      </c>
      <c r="K3">
        <v>2.25</v>
      </c>
      <c r="L3" t="str">
        <f t="shared" ref="L3:L13" si="0">"In "&amp;A3&amp;", absenteeism by geographic region was highest in "&amp;_xlfn.IFS(B3=MAX(B3:K3),"Region 1.",C3=MAX(B3:K3),"Region 2.",D3=MAX(B3:K3),"Region 3.", E3=MAX(B3:K3),"Region 4.",F3=MAX(B3:K3),"Region 5.",G3=MAX(B3:K3),"Region 6.",H3=MAX(B3:K3),"Region 7.",I3=MAX(B3:K3),"Region 8.",J3=MAX(B3:K3),"Region 9.",K3=MAX(B3:K3),"Region 10.")</f>
        <v>In Nov, absenteeism by geographic region was highest in Region 3.</v>
      </c>
    </row>
    <row r="4" spans="1:12" x14ac:dyDescent="0.25">
      <c r="A4" t="s">
        <v>2</v>
      </c>
      <c r="B4">
        <v>2.04</v>
      </c>
      <c r="C4">
        <v>1.79</v>
      </c>
      <c r="D4">
        <v>2.57</v>
      </c>
      <c r="E4">
        <v>1.89</v>
      </c>
      <c r="F4">
        <v>2.11</v>
      </c>
      <c r="G4">
        <v>2.14</v>
      </c>
      <c r="H4">
        <v>2.5099999999999998</v>
      </c>
      <c r="I4">
        <v>2.38</v>
      </c>
      <c r="J4">
        <v>2.74</v>
      </c>
      <c r="K4">
        <v>3.06</v>
      </c>
      <c r="L4" t="str">
        <f t="shared" si="0"/>
        <v>In Dec, absenteeism by geographic region was highest in Region 10.</v>
      </c>
    </row>
    <row r="5" spans="1:12" x14ac:dyDescent="0.25">
      <c r="A5" t="s">
        <v>3</v>
      </c>
      <c r="B5">
        <v>2.9</v>
      </c>
      <c r="C5">
        <v>1.95</v>
      </c>
      <c r="D5">
        <v>2.33</v>
      </c>
      <c r="E5">
        <v>2</v>
      </c>
      <c r="F5">
        <v>2.7</v>
      </c>
      <c r="G5">
        <v>2.3199999999999998</v>
      </c>
      <c r="H5">
        <v>2.48</v>
      </c>
      <c r="I5">
        <v>2.41</v>
      </c>
      <c r="J5">
        <v>2.57</v>
      </c>
      <c r="K5">
        <v>3.34</v>
      </c>
      <c r="L5" t="str">
        <f t="shared" si="0"/>
        <v>In Jan, absenteeism by geographic region was highest in Region 10.</v>
      </c>
    </row>
    <row r="6" spans="1:12" x14ac:dyDescent="0.25">
      <c r="A6" t="s">
        <v>4</v>
      </c>
      <c r="B6">
        <v>3.51</v>
      </c>
      <c r="C6">
        <v>2.0699999999999998</v>
      </c>
      <c r="D6">
        <v>3.21</v>
      </c>
      <c r="E6">
        <v>2.41</v>
      </c>
      <c r="F6">
        <v>2.25</v>
      </c>
      <c r="G6">
        <v>2.4</v>
      </c>
      <c r="H6">
        <v>2.2400000000000002</v>
      </c>
      <c r="I6">
        <v>2.14</v>
      </c>
      <c r="J6">
        <v>2.33</v>
      </c>
      <c r="K6">
        <v>2.92</v>
      </c>
      <c r="L6" t="str">
        <f t="shared" si="0"/>
        <v>In Feb, absenteeism by geographic region was highest in Region 1.</v>
      </c>
    </row>
    <row r="7" spans="1:12" x14ac:dyDescent="0.25">
      <c r="A7" t="s">
        <v>5</v>
      </c>
      <c r="B7">
        <v>1.87</v>
      </c>
      <c r="C7">
        <v>2.2799999999999998</v>
      </c>
      <c r="D7">
        <v>3.13</v>
      </c>
      <c r="E7">
        <v>1.82</v>
      </c>
      <c r="F7">
        <v>2.98</v>
      </c>
      <c r="G7">
        <v>2.13</v>
      </c>
      <c r="H7">
        <v>2.0699999999999998</v>
      </c>
      <c r="I7">
        <v>1.76</v>
      </c>
      <c r="J7">
        <v>2.54</v>
      </c>
      <c r="K7">
        <v>3.28</v>
      </c>
      <c r="L7" t="str">
        <f t="shared" si="0"/>
        <v>In Mar, absenteeism by geographic region was highest in Region 10.</v>
      </c>
    </row>
    <row r="8" spans="1:12" x14ac:dyDescent="0.25">
      <c r="A8" t="s">
        <v>6</v>
      </c>
      <c r="B8">
        <v>2.4700000000000002</v>
      </c>
      <c r="C8">
        <v>1.73</v>
      </c>
      <c r="D8">
        <v>2.3199999999999998</v>
      </c>
      <c r="E8">
        <v>1.79</v>
      </c>
      <c r="F8">
        <v>1.69</v>
      </c>
      <c r="G8">
        <v>1.69</v>
      </c>
      <c r="H8">
        <v>1.94</v>
      </c>
      <c r="I8">
        <v>2.16</v>
      </c>
      <c r="J8">
        <v>1.73</v>
      </c>
      <c r="K8">
        <v>2.09</v>
      </c>
      <c r="L8" t="str">
        <f t="shared" si="0"/>
        <v>In Apr, absenteeism by geographic region was highest in Region 1.</v>
      </c>
    </row>
    <row r="9" spans="1:12" x14ac:dyDescent="0.25">
      <c r="A9" t="s">
        <v>7</v>
      </c>
      <c r="B9">
        <v>1.54</v>
      </c>
      <c r="C9">
        <v>1.53</v>
      </c>
      <c r="D9">
        <v>2.14</v>
      </c>
      <c r="E9">
        <v>1.79</v>
      </c>
      <c r="F9">
        <v>1.92</v>
      </c>
      <c r="G9">
        <v>1.45</v>
      </c>
      <c r="H9">
        <v>1.74</v>
      </c>
      <c r="I9">
        <v>1.54</v>
      </c>
      <c r="J9">
        <v>2.34</v>
      </c>
      <c r="K9">
        <v>2.4300000000000002</v>
      </c>
      <c r="L9" t="str">
        <f t="shared" si="0"/>
        <v>In May, absenteeism by geographic region was highest in Region 10.</v>
      </c>
    </row>
    <row r="10" spans="1:12" x14ac:dyDescent="0.25">
      <c r="A10" t="s">
        <v>8</v>
      </c>
      <c r="B10">
        <v>1.45</v>
      </c>
      <c r="C10">
        <v>1.06</v>
      </c>
      <c r="D10">
        <v>1.78</v>
      </c>
      <c r="E10">
        <v>1.33</v>
      </c>
      <c r="F10">
        <v>1.65</v>
      </c>
      <c r="G10">
        <v>1.74</v>
      </c>
      <c r="H10">
        <v>2.0499999999999998</v>
      </c>
      <c r="I10">
        <v>1.33</v>
      </c>
      <c r="J10">
        <v>2.04</v>
      </c>
      <c r="K10">
        <v>2.65</v>
      </c>
      <c r="L10" t="str">
        <f t="shared" si="0"/>
        <v>In Jun, absenteeism by geographic region was highest in Region 10.</v>
      </c>
    </row>
    <row r="11" spans="1:12" x14ac:dyDescent="0.25">
      <c r="A11" t="s">
        <v>9</v>
      </c>
      <c r="B11">
        <v>1.1599999999999999</v>
      </c>
      <c r="C11">
        <v>1</v>
      </c>
      <c r="D11">
        <v>1.67</v>
      </c>
      <c r="E11">
        <v>1.47</v>
      </c>
      <c r="F11">
        <v>1.47</v>
      </c>
      <c r="G11">
        <v>1.4</v>
      </c>
      <c r="H11">
        <v>1.34</v>
      </c>
      <c r="I11">
        <v>1.72</v>
      </c>
      <c r="J11">
        <v>1.58</v>
      </c>
      <c r="K11">
        <v>1.81</v>
      </c>
      <c r="L11" t="str">
        <f t="shared" si="0"/>
        <v>In Jul, absenteeism by geographic region was highest in Region 10.</v>
      </c>
    </row>
    <row r="12" spans="1:12" x14ac:dyDescent="0.25">
      <c r="A12" t="s">
        <v>10</v>
      </c>
      <c r="B12">
        <v>1.44</v>
      </c>
      <c r="C12">
        <v>0.83</v>
      </c>
      <c r="D12">
        <v>1.61</v>
      </c>
      <c r="E12">
        <v>1.47</v>
      </c>
      <c r="F12">
        <v>1.74</v>
      </c>
      <c r="G12">
        <v>1.33</v>
      </c>
      <c r="H12">
        <v>1.51</v>
      </c>
      <c r="I12">
        <v>1.19</v>
      </c>
      <c r="J12">
        <v>1.78</v>
      </c>
      <c r="K12">
        <v>1.85</v>
      </c>
      <c r="L12" t="str">
        <f t="shared" si="0"/>
        <v>In Aug, absenteeism by geographic region was highest in Region 10.</v>
      </c>
    </row>
    <row r="13" spans="1:12" x14ac:dyDescent="0.25">
      <c r="A13" t="s">
        <v>11</v>
      </c>
      <c r="B13">
        <v>1.65</v>
      </c>
      <c r="C13">
        <v>1.36</v>
      </c>
      <c r="D13">
        <v>2.34</v>
      </c>
      <c r="E13">
        <v>1.54</v>
      </c>
      <c r="F13">
        <v>2.0299999999999998</v>
      </c>
      <c r="G13">
        <v>1.45</v>
      </c>
      <c r="H13">
        <v>2.23</v>
      </c>
      <c r="I13">
        <v>1.58</v>
      </c>
      <c r="J13">
        <v>2.02</v>
      </c>
      <c r="K13">
        <v>3.08</v>
      </c>
      <c r="L13" t="str">
        <f t="shared" si="0"/>
        <v>In Sep, absenteeism by geographic region was highest in Region 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EF997-1A86-47DA-ABB1-E5B522834DC9}">
  <dimension ref="A1:I121"/>
  <sheetViews>
    <sheetView workbookViewId="0">
      <selection activeCell="I2" sqref="I2"/>
    </sheetView>
  </sheetViews>
  <sheetFormatPr defaultRowHeight="15" x14ac:dyDescent="0.25"/>
  <sheetData>
    <row r="1" spans="1:9" x14ac:dyDescent="0.25">
      <c r="A1" t="s">
        <v>35</v>
      </c>
      <c r="B1" t="s">
        <v>12</v>
      </c>
      <c r="C1" t="s">
        <v>19</v>
      </c>
      <c r="D1" t="s">
        <v>20</v>
      </c>
      <c r="E1" t="s">
        <v>21</v>
      </c>
      <c r="F1" t="s">
        <v>22</v>
      </c>
      <c r="G1" t="s">
        <v>23</v>
      </c>
      <c r="H1" t="s">
        <v>24</v>
      </c>
      <c r="I1" t="s">
        <v>126</v>
      </c>
    </row>
    <row r="2" spans="1:9" x14ac:dyDescent="0.25">
      <c r="A2" t="s">
        <v>25</v>
      </c>
      <c r="B2" t="s">
        <v>0</v>
      </c>
      <c r="C2">
        <v>1.9165000000000001</v>
      </c>
      <c r="D2">
        <v>1.6855</v>
      </c>
      <c r="E2">
        <v>2.1476000000000002</v>
      </c>
      <c r="F2">
        <v>1.6675</v>
      </c>
      <c r="G2">
        <v>1.4076</v>
      </c>
      <c r="H2">
        <v>1.9274</v>
      </c>
      <c r="I2" t="str">
        <f>IF(D2&gt;H2,"In "&amp;B2&amp;", absenteeism was significantly higher than expected in"&amp;" "&amp;A2&amp;".","In "&amp;B2&amp;", absenteeism was not significantly higher than expected in"&amp;" "&amp;A2&amp;".")</f>
        <v>In Oct, absenteeism was not significantly higher than expected in Region 1.</v>
      </c>
    </row>
    <row r="3" spans="1:9" x14ac:dyDescent="0.25">
      <c r="A3" t="s">
        <v>25</v>
      </c>
      <c r="B3" t="s">
        <v>1</v>
      </c>
      <c r="C3">
        <v>1.8636999999999999</v>
      </c>
      <c r="D3">
        <v>1.7452000000000001</v>
      </c>
      <c r="E3">
        <v>1.9822</v>
      </c>
      <c r="F3">
        <v>1.8779999999999999</v>
      </c>
      <c r="G3">
        <v>1.7442</v>
      </c>
      <c r="H3">
        <v>2.0116999999999998</v>
      </c>
      <c r="I3" t="str">
        <f t="shared" ref="I3:I66" si="0">IF(D3&gt;H3,"In "&amp;B3&amp;", absenteeism was significantly higher than expected in"&amp;" "&amp;A3&amp;".","In "&amp;B3&amp;", absenteeism was not significantly higher than expected in"&amp;" "&amp;A3&amp;".")</f>
        <v>In Nov, absenteeism was not significantly higher than expected in Region 1.</v>
      </c>
    </row>
    <row r="4" spans="1:9" x14ac:dyDescent="0.25">
      <c r="A4" t="s">
        <v>25</v>
      </c>
      <c r="B4" t="s">
        <v>2</v>
      </c>
      <c r="C4">
        <v>2.0365000000000002</v>
      </c>
      <c r="D4">
        <v>1.8095000000000001</v>
      </c>
      <c r="E4">
        <v>2.2633999999999999</v>
      </c>
      <c r="F4">
        <v>2.1318000000000001</v>
      </c>
      <c r="G4">
        <v>1.7863</v>
      </c>
      <c r="H4">
        <v>2.4773999999999998</v>
      </c>
      <c r="I4" t="str">
        <f t="shared" si="0"/>
        <v>In Dec, absenteeism was not significantly higher than expected in Region 1.</v>
      </c>
    </row>
    <row r="5" spans="1:9" x14ac:dyDescent="0.25">
      <c r="A5" t="s">
        <v>25</v>
      </c>
      <c r="B5" t="s">
        <v>3</v>
      </c>
      <c r="C5">
        <v>2.9035000000000002</v>
      </c>
      <c r="D5">
        <v>2.6211000000000002</v>
      </c>
      <c r="E5">
        <v>3.1859000000000002</v>
      </c>
      <c r="F5">
        <v>2.8169</v>
      </c>
      <c r="G5">
        <v>2.6676000000000002</v>
      </c>
      <c r="H5">
        <v>2.9662000000000002</v>
      </c>
      <c r="I5" t="str">
        <f t="shared" si="0"/>
        <v>In Jan, absenteeism was not significantly higher than expected in Region 1.</v>
      </c>
    </row>
    <row r="6" spans="1:9" x14ac:dyDescent="0.25">
      <c r="A6" t="s">
        <v>25</v>
      </c>
      <c r="B6" t="s">
        <v>4</v>
      </c>
      <c r="C6">
        <v>3.5141</v>
      </c>
      <c r="D6">
        <v>3.1027999999999998</v>
      </c>
      <c r="E6">
        <v>3.9253</v>
      </c>
      <c r="F6">
        <v>2.1928000000000001</v>
      </c>
      <c r="G6">
        <v>1.7776000000000001</v>
      </c>
      <c r="H6">
        <v>2.6080000000000001</v>
      </c>
      <c r="I6" t="str">
        <f t="shared" si="0"/>
        <v>In Feb, absenteeism was significantly higher than expected in Region 1.</v>
      </c>
    </row>
    <row r="7" spans="1:9" x14ac:dyDescent="0.25">
      <c r="A7" t="s">
        <v>25</v>
      </c>
      <c r="B7" t="s">
        <v>5</v>
      </c>
      <c r="C7">
        <v>1.8705000000000001</v>
      </c>
      <c r="D7">
        <v>1.5291999999999999</v>
      </c>
      <c r="E7">
        <v>2.2118000000000002</v>
      </c>
      <c r="F7">
        <v>2.3946999999999998</v>
      </c>
      <c r="G7">
        <v>2.1333000000000002</v>
      </c>
      <c r="H7">
        <v>2.6560000000000001</v>
      </c>
      <c r="I7" t="str">
        <f t="shared" si="0"/>
        <v>In Mar, absenteeism was not significantly higher than expected in Region 1.</v>
      </c>
    </row>
    <row r="8" spans="1:9" x14ac:dyDescent="0.25">
      <c r="A8" t="s">
        <v>25</v>
      </c>
      <c r="B8" t="s">
        <v>6</v>
      </c>
      <c r="C8">
        <v>2.4727999999999999</v>
      </c>
      <c r="D8">
        <v>1.8190999999999999</v>
      </c>
      <c r="E8">
        <v>3.1265000000000001</v>
      </c>
      <c r="F8">
        <v>2.3822000000000001</v>
      </c>
      <c r="G8">
        <v>2.2284000000000002</v>
      </c>
      <c r="H8">
        <v>2.536</v>
      </c>
      <c r="I8" t="str">
        <f t="shared" si="0"/>
        <v>In Apr, absenteeism was not significantly higher than expected in Region 1.</v>
      </c>
    </row>
    <row r="9" spans="1:9" x14ac:dyDescent="0.25">
      <c r="A9" t="s">
        <v>25</v>
      </c>
      <c r="B9" t="s">
        <v>7</v>
      </c>
      <c r="C9">
        <v>1.5427</v>
      </c>
      <c r="D9">
        <v>1.1527000000000001</v>
      </c>
      <c r="E9">
        <v>1.9326000000000001</v>
      </c>
      <c r="F9">
        <v>1.8190999999999999</v>
      </c>
      <c r="G9">
        <v>1.6385000000000001</v>
      </c>
      <c r="H9">
        <v>1.9998</v>
      </c>
      <c r="I9" t="str">
        <f t="shared" si="0"/>
        <v>In May, absenteeism was not significantly higher than expected in Region 1.</v>
      </c>
    </row>
    <row r="10" spans="1:9" x14ac:dyDescent="0.25">
      <c r="A10" t="s">
        <v>25</v>
      </c>
      <c r="B10" t="s">
        <v>8</v>
      </c>
      <c r="C10">
        <v>1.4484999999999999</v>
      </c>
      <c r="D10">
        <v>1.1424000000000001</v>
      </c>
      <c r="E10">
        <v>1.7545999999999999</v>
      </c>
      <c r="F10">
        <v>1.9117</v>
      </c>
      <c r="G10">
        <v>1.6274999999999999</v>
      </c>
      <c r="H10">
        <v>2.1958000000000002</v>
      </c>
      <c r="I10" t="str">
        <f t="shared" si="0"/>
        <v>In Jun, absenteeism was not significantly higher than expected in Region 1.</v>
      </c>
    </row>
    <row r="11" spans="1:9" x14ac:dyDescent="0.25">
      <c r="A11" t="s">
        <v>25</v>
      </c>
      <c r="B11" t="s">
        <v>9</v>
      </c>
      <c r="C11">
        <v>1.1614</v>
      </c>
      <c r="D11">
        <v>0.4819</v>
      </c>
      <c r="E11">
        <v>1.841</v>
      </c>
      <c r="F11">
        <v>1.4826999999999999</v>
      </c>
      <c r="G11">
        <v>1.3286</v>
      </c>
      <c r="H11">
        <v>1.6368</v>
      </c>
      <c r="I11" t="str">
        <f t="shared" si="0"/>
        <v>In Jul, absenteeism was not significantly higher than expected in Region 1.</v>
      </c>
    </row>
    <row r="12" spans="1:9" x14ac:dyDescent="0.25">
      <c r="A12" t="s">
        <v>25</v>
      </c>
      <c r="B12" t="s">
        <v>10</v>
      </c>
      <c r="C12">
        <v>1.4419999999999999</v>
      </c>
      <c r="D12">
        <v>0.89070000000000005</v>
      </c>
      <c r="E12">
        <v>1.9934000000000001</v>
      </c>
      <c r="F12">
        <v>1.5021</v>
      </c>
      <c r="G12">
        <v>1.1466000000000001</v>
      </c>
      <c r="H12">
        <v>1.8574999999999999</v>
      </c>
      <c r="I12" t="str">
        <f t="shared" si="0"/>
        <v>In Aug, absenteeism was not significantly higher than expected in Region 1.</v>
      </c>
    </row>
    <row r="13" spans="1:9" x14ac:dyDescent="0.25">
      <c r="A13" t="s">
        <v>25</v>
      </c>
      <c r="B13" t="s">
        <v>11</v>
      </c>
      <c r="C13">
        <v>1.6539999999999999</v>
      </c>
      <c r="D13">
        <v>1.3597999999999999</v>
      </c>
      <c r="E13">
        <v>1.9481999999999999</v>
      </c>
      <c r="F13">
        <v>1.8315999999999999</v>
      </c>
      <c r="G13">
        <v>1.6323000000000001</v>
      </c>
      <c r="H13">
        <v>2.0310000000000001</v>
      </c>
      <c r="I13" t="str">
        <f t="shared" si="0"/>
        <v>In Sep, absenteeism was not significantly higher than expected in Region 1.</v>
      </c>
    </row>
    <row r="14" spans="1:9" x14ac:dyDescent="0.25">
      <c r="A14" t="s">
        <v>26</v>
      </c>
      <c r="B14" t="s">
        <v>0</v>
      </c>
      <c r="C14">
        <v>1.7463</v>
      </c>
      <c r="D14">
        <v>0.82330000000000003</v>
      </c>
      <c r="E14">
        <v>2.6694</v>
      </c>
      <c r="F14">
        <v>1.5665</v>
      </c>
      <c r="G14">
        <v>1.3557999999999999</v>
      </c>
      <c r="H14">
        <v>1.7771999999999999</v>
      </c>
      <c r="I14" t="str">
        <f t="shared" si="0"/>
        <v>In Oct, absenteeism was not significantly higher than expected in Region 2.</v>
      </c>
    </row>
    <row r="15" spans="1:9" x14ac:dyDescent="0.25">
      <c r="A15" t="s">
        <v>26</v>
      </c>
      <c r="B15" t="s">
        <v>1</v>
      </c>
      <c r="C15">
        <v>1.6234</v>
      </c>
      <c r="D15">
        <v>0.997</v>
      </c>
      <c r="E15">
        <v>2.2498</v>
      </c>
      <c r="F15">
        <v>1.391</v>
      </c>
      <c r="G15">
        <v>1.1477999999999999</v>
      </c>
      <c r="H15">
        <v>1.6341000000000001</v>
      </c>
      <c r="I15" t="str">
        <f t="shared" si="0"/>
        <v>In Nov, absenteeism was not significantly higher than expected in Region 2.</v>
      </c>
    </row>
    <row r="16" spans="1:9" x14ac:dyDescent="0.25">
      <c r="A16" t="s">
        <v>26</v>
      </c>
      <c r="B16" t="s">
        <v>2</v>
      </c>
      <c r="C16">
        <v>1.7897000000000001</v>
      </c>
      <c r="D16">
        <v>1.2686999999999999</v>
      </c>
      <c r="E16">
        <v>2.3107000000000002</v>
      </c>
      <c r="F16">
        <v>1.9519</v>
      </c>
      <c r="G16">
        <v>1.8297000000000001</v>
      </c>
      <c r="H16">
        <v>2.0741999999999998</v>
      </c>
      <c r="I16" t="str">
        <f t="shared" si="0"/>
        <v>In Dec, absenteeism was not significantly higher than expected in Region 2.</v>
      </c>
    </row>
    <row r="17" spans="1:9" x14ac:dyDescent="0.25">
      <c r="A17" t="s">
        <v>26</v>
      </c>
      <c r="B17" t="s">
        <v>3</v>
      </c>
      <c r="C17">
        <v>1.9530000000000001</v>
      </c>
      <c r="D17">
        <v>1.8786</v>
      </c>
      <c r="E17">
        <v>2.0274999999999999</v>
      </c>
      <c r="F17">
        <v>1.9821</v>
      </c>
      <c r="G17">
        <v>1.8092999999999999</v>
      </c>
      <c r="H17">
        <v>2.1549</v>
      </c>
      <c r="I17" t="str">
        <f t="shared" si="0"/>
        <v>In Jan, absenteeism was not significantly higher than expected in Region 2.</v>
      </c>
    </row>
    <row r="18" spans="1:9" x14ac:dyDescent="0.25">
      <c r="A18" t="s">
        <v>26</v>
      </c>
      <c r="B18" t="s">
        <v>4</v>
      </c>
      <c r="C18">
        <v>2.0672000000000001</v>
      </c>
      <c r="D18">
        <v>1.5758000000000001</v>
      </c>
      <c r="E18">
        <v>2.5586000000000002</v>
      </c>
      <c r="F18">
        <v>1.9585999999999999</v>
      </c>
      <c r="G18">
        <v>1.74</v>
      </c>
      <c r="H18">
        <v>2.1772</v>
      </c>
      <c r="I18" t="str">
        <f t="shared" si="0"/>
        <v>In Feb, absenteeism was not significantly higher than expected in Region 2.</v>
      </c>
    </row>
    <row r="19" spans="1:9" x14ac:dyDescent="0.25">
      <c r="A19" t="s">
        <v>26</v>
      </c>
      <c r="B19" t="s">
        <v>5</v>
      </c>
      <c r="C19">
        <v>2.2774999999999999</v>
      </c>
      <c r="D19">
        <v>1.1267</v>
      </c>
      <c r="E19">
        <v>3.4283000000000001</v>
      </c>
      <c r="F19">
        <v>1.9087000000000001</v>
      </c>
      <c r="G19">
        <v>1.7511000000000001</v>
      </c>
      <c r="H19">
        <v>2.0661999999999998</v>
      </c>
      <c r="I19" t="str">
        <f t="shared" si="0"/>
        <v>In Mar, absenteeism was not significantly higher than expected in Region 2.</v>
      </c>
    </row>
    <row r="20" spans="1:9" x14ac:dyDescent="0.25">
      <c r="A20" t="s">
        <v>26</v>
      </c>
      <c r="B20" t="s">
        <v>6</v>
      </c>
      <c r="C20">
        <v>1.7276</v>
      </c>
      <c r="D20">
        <v>1.054</v>
      </c>
      <c r="E20">
        <v>2.4011</v>
      </c>
      <c r="F20">
        <v>1.7524999999999999</v>
      </c>
      <c r="G20">
        <v>1.3371</v>
      </c>
      <c r="H20">
        <v>2.1678000000000002</v>
      </c>
      <c r="I20" t="str">
        <f t="shared" si="0"/>
        <v>In Apr, absenteeism was not significantly higher than expected in Region 2.</v>
      </c>
    </row>
    <row r="21" spans="1:9" x14ac:dyDescent="0.25">
      <c r="A21" t="s">
        <v>26</v>
      </c>
      <c r="B21" t="s">
        <v>7</v>
      </c>
      <c r="C21">
        <v>1.5259</v>
      </c>
      <c r="D21">
        <v>1.1836</v>
      </c>
      <c r="E21">
        <v>1.8683000000000001</v>
      </c>
      <c r="F21">
        <v>1.6652</v>
      </c>
      <c r="G21">
        <v>1.5357000000000001</v>
      </c>
      <c r="H21">
        <v>1.7947</v>
      </c>
      <c r="I21" t="str">
        <f t="shared" si="0"/>
        <v>In May, absenteeism was not significantly higher than expected in Region 2.</v>
      </c>
    </row>
    <row r="22" spans="1:9" x14ac:dyDescent="0.25">
      <c r="A22" t="s">
        <v>26</v>
      </c>
      <c r="B22" t="s">
        <v>8</v>
      </c>
      <c r="C22">
        <v>1.0608</v>
      </c>
      <c r="D22">
        <v>0.72070000000000001</v>
      </c>
      <c r="E22">
        <v>1.4008</v>
      </c>
      <c r="F22">
        <v>1.4711000000000001</v>
      </c>
      <c r="G22">
        <v>1.4314</v>
      </c>
      <c r="H22">
        <v>1.5107999999999999</v>
      </c>
      <c r="I22" t="str">
        <f t="shared" si="0"/>
        <v>In Jun, absenteeism was not significantly higher than expected in Region 2.</v>
      </c>
    </row>
    <row r="23" spans="1:9" x14ac:dyDescent="0.25">
      <c r="A23" t="s">
        <v>26</v>
      </c>
      <c r="B23" t="s">
        <v>9</v>
      </c>
      <c r="C23">
        <v>0.999</v>
      </c>
      <c r="D23">
        <v>0.43659999999999999</v>
      </c>
      <c r="E23">
        <v>1.5615000000000001</v>
      </c>
      <c r="F23">
        <v>1.2289000000000001</v>
      </c>
      <c r="G23">
        <v>1.0948</v>
      </c>
      <c r="H23">
        <v>1.363</v>
      </c>
      <c r="I23" t="str">
        <f t="shared" si="0"/>
        <v>In Jul, absenteeism was not significantly higher than expected in Region 2.</v>
      </c>
    </row>
    <row r="24" spans="1:9" x14ac:dyDescent="0.25">
      <c r="A24" t="s">
        <v>26</v>
      </c>
      <c r="B24" t="s">
        <v>10</v>
      </c>
      <c r="C24">
        <v>0.83030000000000004</v>
      </c>
      <c r="D24">
        <v>0.60929999999999995</v>
      </c>
      <c r="E24">
        <v>1.0511999999999999</v>
      </c>
      <c r="F24">
        <v>1.173</v>
      </c>
      <c r="G24">
        <v>0.91930000000000001</v>
      </c>
      <c r="H24">
        <v>1.4266000000000001</v>
      </c>
      <c r="I24" t="str">
        <f t="shared" si="0"/>
        <v>In Aug, absenteeism was not significantly higher than expected in Region 2.</v>
      </c>
    </row>
    <row r="25" spans="1:9" x14ac:dyDescent="0.25">
      <c r="A25" t="s">
        <v>26</v>
      </c>
      <c r="B25" t="s">
        <v>11</v>
      </c>
      <c r="C25">
        <v>1.3613</v>
      </c>
      <c r="D25">
        <v>1.0256000000000001</v>
      </c>
      <c r="E25">
        <v>1.6970000000000001</v>
      </c>
      <c r="F25">
        <v>1.2394000000000001</v>
      </c>
      <c r="G25">
        <v>1.1399999999999999</v>
      </c>
      <c r="H25">
        <v>1.3388</v>
      </c>
      <c r="I25" t="str">
        <f t="shared" si="0"/>
        <v>In Sep, absenteeism was not significantly higher than expected in Region 2.</v>
      </c>
    </row>
    <row r="26" spans="1:9" x14ac:dyDescent="0.25">
      <c r="A26" t="s">
        <v>27</v>
      </c>
      <c r="B26" t="s">
        <v>0</v>
      </c>
      <c r="C26">
        <v>1.6352</v>
      </c>
      <c r="D26">
        <v>1.1479999999999999</v>
      </c>
      <c r="E26">
        <v>2.1223999999999998</v>
      </c>
      <c r="F26">
        <v>1.8784000000000001</v>
      </c>
      <c r="G26">
        <v>1.6876</v>
      </c>
      <c r="H26">
        <v>2.0693000000000001</v>
      </c>
      <c r="I26" t="str">
        <f t="shared" si="0"/>
        <v>In Oct, absenteeism was not significantly higher than expected in Region 3.</v>
      </c>
    </row>
    <row r="27" spans="1:9" x14ac:dyDescent="0.25">
      <c r="A27" t="s">
        <v>27</v>
      </c>
      <c r="B27" t="s">
        <v>1</v>
      </c>
      <c r="C27">
        <v>2.3849999999999998</v>
      </c>
      <c r="D27">
        <v>1.675</v>
      </c>
      <c r="E27">
        <v>3.0949</v>
      </c>
      <c r="F27">
        <v>2.0091999999999999</v>
      </c>
      <c r="G27">
        <v>1.6841999999999999</v>
      </c>
      <c r="H27">
        <v>2.3340999999999998</v>
      </c>
      <c r="I27" t="str">
        <f t="shared" si="0"/>
        <v>In Nov, absenteeism was not significantly higher than expected in Region 3.</v>
      </c>
    </row>
    <row r="28" spans="1:9" x14ac:dyDescent="0.25">
      <c r="A28" t="s">
        <v>27</v>
      </c>
      <c r="B28" t="s">
        <v>2</v>
      </c>
      <c r="C28">
        <v>2.5727000000000002</v>
      </c>
      <c r="D28">
        <v>2.0503999999999998</v>
      </c>
      <c r="E28">
        <v>3.0949</v>
      </c>
      <c r="F28">
        <v>2.4171</v>
      </c>
      <c r="G28">
        <v>2.1613000000000002</v>
      </c>
      <c r="H28">
        <v>2.673</v>
      </c>
      <c r="I28" t="str">
        <f t="shared" si="0"/>
        <v>In Dec, absenteeism was not significantly higher than expected in Region 3.</v>
      </c>
    </row>
    <row r="29" spans="1:9" x14ac:dyDescent="0.25">
      <c r="A29" t="s">
        <v>27</v>
      </c>
      <c r="B29" t="s">
        <v>3</v>
      </c>
      <c r="C29">
        <v>2.3292000000000002</v>
      </c>
      <c r="D29">
        <v>2.0183</v>
      </c>
      <c r="E29">
        <v>2.6400999999999999</v>
      </c>
      <c r="F29">
        <v>2.9279000000000002</v>
      </c>
      <c r="G29">
        <v>2.7330999999999999</v>
      </c>
      <c r="H29">
        <v>3.1227</v>
      </c>
      <c r="I29" t="str">
        <f t="shared" si="0"/>
        <v>In Jan, absenteeism was not significantly higher than expected in Region 3.</v>
      </c>
    </row>
    <row r="30" spans="1:9" x14ac:dyDescent="0.25">
      <c r="A30" t="s">
        <v>27</v>
      </c>
      <c r="B30" t="s">
        <v>4</v>
      </c>
      <c r="C30">
        <v>3.2134999999999998</v>
      </c>
      <c r="D30">
        <v>2.8555000000000001</v>
      </c>
      <c r="E30">
        <v>3.5714000000000001</v>
      </c>
      <c r="F30">
        <v>2.6779999999999999</v>
      </c>
      <c r="G30">
        <v>2.3140000000000001</v>
      </c>
      <c r="H30">
        <v>3.0419</v>
      </c>
      <c r="I30" t="str">
        <f t="shared" si="0"/>
        <v>In Feb, absenteeism was not significantly higher than expected in Region 3.</v>
      </c>
    </row>
    <row r="31" spans="1:9" x14ac:dyDescent="0.25">
      <c r="A31" t="s">
        <v>27</v>
      </c>
      <c r="B31" t="s">
        <v>5</v>
      </c>
      <c r="C31">
        <v>3.129</v>
      </c>
      <c r="D31">
        <v>2.5752999999999999</v>
      </c>
      <c r="E31">
        <v>3.6827000000000001</v>
      </c>
      <c r="F31">
        <v>2.4321000000000002</v>
      </c>
      <c r="G31">
        <v>2.0968</v>
      </c>
      <c r="H31">
        <v>2.7673000000000001</v>
      </c>
      <c r="I31" t="str">
        <f t="shared" si="0"/>
        <v>In Mar, absenteeism was not significantly higher than expected in Region 3.</v>
      </c>
    </row>
    <row r="32" spans="1:9" x14ac:dyDescent="0.25">
      <c r="A32" t="s">
        <v>27</v>
      </c>
      <c r="B32" t="s">
        <v>6</v>
      </c>
      <c r="C32">
        <v>2.3174999999999999</v>
      </c>
      <c r="D32">
        <v>1.9590000000000001</v>
      </c>
      <c r="E32">
        <v>2.6758999999999999</v>
      </c>
      <c r="F32">
        <v>2.206</v>
      </c>
      <c r="G32">
        <v>2.0733999999999999</v>
      </c>
      <c r="H32">
        <v>2.3386999999999998</v>
      </c>
      <c r="I32" t="str">
        <f t="shared" si="0"/>
        <v>In Apr, absenteeism was not significantly higher than expected in Region 3.</v>
      </c>
    </row>
    <row r="33" spans="1:9" x14ac:dyDescent="0.25">
      <c r="A33" t="s">
        <v>27</v>
      </c>
      <c r="B33" t="s">
        <v>7</v>
      </c>
      <c r="C33">
        <v>2.1352000000000002</v>
      </c>
      <c r="D33">
        <v>1.5713999999999999</v>
      </c>
      <c r="E33">
        <v>2.6989000000000001</v>
      </c>
      <c r="F33">
        <v>2.0118999999999998</v>
      </c>
      <c r="G33">
        <v>1.9540999999999999</v>
      </c>
      <c r="H33">
        <v>2.0697999999999999</v>
      </c>
      <c r="I33" t="str">
        <f t="shared" si="0"/>
        <v>In May, absenteeism was not significantly higher than expected in Region 3.</v>
      </c>
    </row>
    <row r="34" spans="1:9" x14ac:dyDescent="0.25">
      <c r="A34" t="s">
        <v>27</v>
      </c>
      <c r="B34" t="s">
        <v>8</v>
      </c>
      <c r="C34">
        <v>1.7749999999999999</v>
      </c>
      <c r="D34">
        <v>1.5234000000000001</v>
      </c>
      <c r="E34">
        <v>2.0266999999999999</v>
      </c>
      <c r="F34">
        <v>2.0072000000000001</v>
      </c>
      <c r="G34">
        <v>1.7968</v>
      </c>
      <c r="H34">
        <v>2.2174999999999998</v>
      </c>
      <c r="I34" t="str">
        <f t="shared" si="0"/>
        <v>In Jun, absenteeism was not significantly higher than expected in Region 3.</v>
      </c>
    </row>
    <row r="35" spans="1:9" x14ac:dyDescent="0.25">
      <c r="A35" t="s">
        <v>27</v>
      </c>
      <c r="B35" t="s">
        <v>9</v>
      </c>
      <c r="C35">
        <v>1.6684000000000001</v>
      </c>
      <c r="D35">
        <v>1.2645999999999999</v>
      </c>
      <c r="E35">
        <v>2.0722999999999998</v>
      </c>
      <c r="F35">
        <v>1.7617</v>
      </c>
      <c r="G35">
        <v>1.5820000000000001</v>
      </c>
      <c r="H35">
        <v>1.9414</v>
      </c>
      <c r="I35" t="str">
        <f t="shared" si="0"/>
        <v>In Jul, absenteeism was not significantly higher than expected in Region 3.</v>
      </c>
    </row>
    <row r="36" spans="1:9" x14ac:dyDescent="0.25">
      <c r="A36" t="s">
        <v>27</v>
      </c>
      <c r="B36" t="s">
        <v>10</v>
      </c>
      <c r="C36">
        <v>1.6083000000000001</v>
      </c>
      <c r="D36">
        <v>1.0882000000000001</v>
      </c>
      <c r="E36">
        <v>2.1284999999999998</v>
      </c>
      <c r="F36">
        <v>1.8196000000000001</v>
      </c>
      <c r="G36">
        <v>1.7010000000000001</v>
      </c>
      <c r="H36">
        <v>1.9380999999999999</v>
      </c>
      <c r="I36" t="str">
        <f t="shared" si="0"/>
        <v>In Aug, absenteeism was not significantly higher than expected in Region 3.</v>
      </c>
    </row>
    <row r="37" spans="1:9" x14ac:dyDescent="0.25">
      <c r="A37" t="s">
        <v>27</v>
      </c>
      <c r="B37" t="s">
        <v>11</v>
      </c>
      <c r="C37">
        <v>2.339</v>
      </c>
      <c r="D37">
        <v>1.5838000000000001</v>
      </c>
      <c r="E37">
        <v>3.0941999999999998</v>
      </c>
      <c r="F37">
        <v>2.0177999999999998</v>
      </c>
      <c r="G37">
        <v>1.9063000000000001</v>
      </c>
      <c r="H37">
        <v>2.1294</v>
      </c>
      <c r="I37" t="str">
        <f t="shared" si="0"/>
        <v>In Sep, absenteeism was not significantly higher than expected in Region 3.</v>
      </c>
    </row>
    <row r="38" spans="1:9" x14ac:dyDescent="0.25">
      <c r="A38" t="s">
        <v>28</v>
      </c>
      <c r="B38" t="s">
        <v>0</v>
      </c>
      <c r="C38">
        <v>1.3907</v>
      </c>
      <c r="D38">
        <v>1.0146999999999999</v>
      </c>
      <c r="E38">
        <v>1.7666999999999999</v>
      </c>
      <c r="F38">
        <v>1.7267999999999999</v>
      </c>
      <c r="G38">
        <v>1.6195999999999999</v>
      </c>
      <c r="H38">
        <v>1.8339000000000001</v>
      </c>
      <c r="I38" t="str">
        <f t="shared" si="0"/>
        <v>In Oct, absenteeism was not significantly higher than expected in Region 4.</v>
      </c>
    </row>
    <row r="39" spans="1:9" x14ac:dyDescent="0.25">
      <c r="A39" t="s">
        <v>28</v>
      </c>
      <c r="B39" t="s">
        <v>1</v>
      </c>
      <c r="C39">
        <v>1.8573</v>
      </c>
      <c r="D39">
        <v>1.5845</v>
      </c>
      <c r="E39">
        <v>2.1301000000000001</v>
      </c>
      <c r="F39">
        <v>1.6881999999999999</v>
      </c>
      <c r="G39">
        <v>1.6231</v>
      </c>
      <c r="H39">
        <v>1.7532000000000001</v>
      </c>
      <c r="I39" t="str">
        <f t="shared" si="0"/>
        <v>In Nov, absenteeism was not significantly higher than expected in Region 4.</v>
      </c>
    </row>
    <row r="40" spans="1:9" x14ac:dyDescent="0.25">
      <c r="A40" t="s">
        <v>28</v>
      </c>
      <c r="B40" t="s">
        <v>2</v>
      </c>
      <c r="C40">
        <v>1.8876999999999999</v>
      </c>
      <c r="D40">
        <v>1.5165999999999999</v>
      </c>
      <c r="E40">
        <v>2.2587999999999999</v>
      </c>
      <c r="F40">
        <v>2.1494</v>
      </c>
      <c r="G40">
        <v>2.0169999999999999</v>
      </c>
      <c r="H40">
        <v>2.2818000000000001</v>
      </c>
      <c r="I40" t="str">
        <f t="shared" si="0"/>
        <v>In Dec, absenteeism was not significantly higher than expected in Region 4.</v>
      </c>
    </row>
    <row r="41" spans="1:9" x14ac:dyDescent="0.25">
      <c r="A41" t="s">
        <v>28</v>
      </c>
      <c r="B41" t="s">
        <v>3</v>
      </c>
      <c r="C41">
        <v>1.9977</v>
      </c>
      <c r="D41">
        <v>1.6753</v>
      </c>
      <c r="E41">
        <v>2.3201999999999998</v>
      </c>
      <c r="F41">
        <v>2.3477999999999999</v>
      </c>
      <c r="G41">
        <v>2.0888</v>
      </c>
      <c r="H41">
        <v>2.6069</v>
      </c>
      <c r="I41" t="str">
        <f t="shared" si="0"/>
        <v>In Jan, absenteeism was not significantly higher than expected in Region 4.</v>
      </c>
    </row>
    <row r="42" spans="1:9" x14ac:dyDescent="0.25">
      <c r="A42" t="s">
        <v>28</v>
      </c>
      <c r="B42" t="s">
        <v>4</v>
      </c>
      <c r="C42">
        <v>2.4133</v>
      </c>
      <c r="D42">
        <v>2.0606</v>
      </c>
      <c r="E42">
        <v>2.766</v>
      </c>
      <c r="F42">
        <v>2.1457999999999999</v>
      </c>
      <c r="G42">
        <v>2.0127999999999999</v>
      </c>
      <c r="H42">
        <v>2.2787999999999999</v>
      </c>
      <c r="I42" t="str">
        <f t="shared" si="0"/>
        <v>In Feb, absenteeism was not significantly higher than expected in Region 4.</v>
      </c>
    </row>
    <row r="43" spans="1:9" x14ac:dyDescent="0.25">
      <c r="A43" t="s">
        <v>28</v>
      </c>
      <c r="B43" t="s">
        <v>5</v>
      </c>
      <c r="C43">
        <v>1.8204</v>
      </c>
      <c r="D43">
        <v>1.5644</v>
      </c>
      <c r="E43">
        <v>2.0764</v>
      </c>
      <c r="F43">
        <v>1.9873000000000001</v>
      </c>
      <c r="G43">
        <v>1.8146</v>
      </c>
      <c r="H43">
        <v>2.16</v>
      </c>
      <c r="I43" t="str">
        <f t="shared" si="0"/>
        <v>In Mar, absenteeism was not significantly higher than expected in Region 4.</v>
      </c>
    </row>
    <row r="44" spans="1:9" x14ac:dyDescent="0.25">
      <c r="A44" t="s">
        <v>28</v>
      </c>
      <c r="B44" t="s">
        <v>6</v>
      </c>
      <c r="C44">
        <v>1.7923</v>
      </c>
      <c r="D44">
        <v>1.4584999999999999</v>
      </c>
      <c r="E44">
        <v>2.1261000000000001</v>
      </c>
      <c r="F44">
        <v>1.7793000000000001</v>
      </c>
      <c r="G44">
        <v>1.6456999999999999</v>
      </c>
      <c r="H44">
        <v>1.9129</v>
      </c>
      <c r="I44" t="str">
        <f t="shared" si="0"/>
        <v>In Apr, absenteeism was not significantly higher than expected in Region 4.</v>
      </c>
    </row>
    <row r="45" spans="1:9" x14ac:dyDescent="0.25">
      <c r="A45" t="s">
        <v>28</v>
      </c>
      <c r="B45" t="s">
        <v>7</v>
      </c>
      <c r="C45">
        <v>1.7927999999999999</v>
      </c>
      <c r="D45">
        <v>1.6142000000000001</v>
      </c>
      <c r="E45">
        <v>1.9714</v>
      </c>
      <c r="F45">
        <v>1.7098</v>
      </c>
      <c r="G45">
        <v>1.5281</v>
      </c>
      <c r="H45">
        <v>1.8915999999999999</v>
      </c>
      <c r="I45" t="str">
        <f t="shared" si="0"/>
        <v>In May, absenteeism was not significantly higher than expected in Region 4.</v>
      </c>
    </row>
    <row r="46" spans="1:9" x14ac:dyDescent="0.25">
      <c r="A46" t="s">
        <v>28</v>
      </c>
      <c r="B46" t="s">
        <v>8</v>
      </c>
      <c r="C46">
        <v>1.3325</v>
      </c>
      <c r="D46">
        <v>1.0250999999999999</v>
      </c>
      <c r="E46">
        <v>1.6398999999999999</v>
      </c>
      <c r="F46">
        <v>1.4460999999999999</v>
      </c>
      <c r="G46">
        <v>1.3807</v>
      </c>
      <c r="H46">
        <v>1.5115000000000001</v>
      </c>
      <c r="I46" t="str">
        <f t="shared" si="0"/>
        <v>In Jun, absenteeism was not significantly higher than expected in Region 4.</v>
      </c>
    </row>
    <row r="47" spans="1:9" x14ac:dyDescent="0.25">
      <c r="A47" t="s">
        <v>28</v>
      </c>
      <c r="B47" t="s">
        <v>9</v>
      </c>
      <c r="C47">
        <v>1.4653</v>
      </c>
      <c r="D47">
        <v>1.2008000000000001</v>
      </c>
      <c r="E47">
        <v>1.7298</v>
      </c>
      <c r="F47">
        <v>1.3606</v>
      </c>
      <c r="G47">
        <v>1.2431000000000001</v>
      </c>
      <c r="H47">
        <v>1.478</v>
      </c>
      <c r="I47" t="str">
        <f t="shared" si="0"/>
        <v>In Jul, absenteeism was not significantly higher than expected in Region 4.</v>
      </c>
    </row>
    <row r="48" spans="1:9" x14ac:dyDescent="0.25">
      <c r="A48" t="s">
        <v>28</v>
      </c>
      <c r="B48" t="s">
        <v>10</v>
      </c>
      <c r="C48">
        <v>1.4712000000000001</v>
      </c>
      <c r="D48">
        <v>1.1712</v>
      </c>
      <c r="E48">
        <v>1.7710999999999999</v>
      </c>
      <c r="F48">
        <v>1.5584</v>
      </c>
      <c r="G48">
        <v>1.4108000000000001</v>
      </c>
      <c r="H48">
        <v>1.706</v>
      </c>
      <c r="I48" t="str">
        <f t="shared" si="0"/>
        <v>In Aug, absenteeism was not significantly higher than expected in Region 4.</v>
      </c>
    </row>
    <row r="49" spans="1:9" x14ac:dyDescent="0.25">
      <c r="A49" t="s">
        <v>28</v>
      </c>
      <c r="B49" t="s">
        <v>11</v>
      </c>
      <c r="C49">
        <v>1.5385</v>
      </c>
      <c r="D49">
        <v>1.0356000000000001</v>
      </c>
      <c r="E49">
        <v>2.0413000000000001</v>
      </c>
      <c r="F49">
        <v>1.5513999999999999</v>
      </c>
      <c r="G49">
        <v>1.4323999999999999</v>
      </c>
      <c r="H49">
        <v>1.6705000000000001</v>
      </c>
      <c r="I49" t="str">
        <f t="shared" si="0"/>
        <v>In Sep, absenteeism was not significantly higher than expected in Region 4.</v>
      </c>
    </row>
    <row r="50" spans="1:9" x14ac:dyDescent="0.25">
      <c r="A50" t="s">
        <v>29</v>
      </c>
      <c r="B50" t="s">
        <v>0</v>
      </c>
      <c r="C50">
        <v>1.8171999999999999</v>
      </c>
      <c r="D50">
        <v>1.4616</v>
      </c>
      <c r="E50">
        <v>2.1726999999999999</v>
      </c>
      <c r="F50">
        <v>1.8638999999999999</v>
      </c>
      <c r="G50">
        <v>1.7041999999999999</v>
      </c>
      <c r="H50">
        <v>2.0236000000000001</v>
      </c>
      <c r="I50" t="str">
        <f t="shared" si="0"/>
        <v>In Oct, absenteeism was not significantly higher than expected in Region 5.</v>
      </c>
    </row>
    <row r="51" spans="1:9" x14ac:dyDescent="0.25">
      <c r="A51" t="s">
        <v>29</v>
      </c>
      <c r="B51" t="s">
        <v>1</v>
      </c>
      <c r="C51">
        <v>1.9832000000000001</v>
      </c>
      <c r="D51">
        <v>1.4927999999999999</v>
      </c>
      <c r="E51">
        <v>2.4735</v>
      </c>
      <c r="F51">
        <v>1.98</v>
      </c>
      <c r="G51">
        <v>1.7944</v>
      </c>
      <c r="H51">
        <v>2.1657000000000002</v>
      </c>
      <c r="I51" t="str">
        <f t="shared" si="0"/>
        <v>In Nov, absenteeism was not significantly higher than expected in Region 5.</v>
      </c>
    </row>
    <row r="52" spans="1:9" x14ac:dyDescent="0.25">
      <c r="A52" t="s">
        <v>29</v>
      </c>
      <c r="B52" t="s">
        <v>2</v>
      </c>
      <c r="C52">
        <v>2.1067</v>
      </c>
      <c r="D52">
        <v>1.9097999999999999</v>
      </c>
      <c r="E52">
        <v>2.3035999999999999</v>
      </c>
      <c r="F52">
        <v>2.4323999999999999</v>
      </c>
      <c r="G52">
        <v>2.3117000000000001</v>
      </c>
      <c r="H52">
        <v>2.5531000000000001</v>
      </c>
      <c r="I52" t="str">
        <f t="shared" si="0"/>
        <v>In Dec, absenteeism was not significantly higher than expected in Region 5.</v>
      </c>
    </row>
    <row r="53" spans="1:9" x14ac:dyDescent="0.25">
      <c r="A53" t="s">
        <v>29</v>
      </c>
      <c r="B53" t="s">
        <v>3</v>
      </c>
      <c r="C53">
        <v>2.6960000000000002</v>
      </c>
      <c r="D53">
        <v>2.1408999999999998</v>
      </c>
      <c r="E53">
        <v>3.2511000000000001</v>
      </c>
      <c r="F53">
        <v>2.7235</v>
      </c>
      <c r="G53">
        <v>2.5571999999999999</v>
      </c>
      <c r="H53">
        <v>2.8898000000000001</v>
      </c>
      <c r="I53" t="str">
        <f t="shared" si="0"/>
        <v>In Jan, absenteeism was not significantly higher than expected in Region 5.</v>
      </c>
    </row>
    <row r="54" spans="1:9" x14ac:dyDescent="0.25">
      <c r="A54" t="s">
        <v>29</v>
      </c>
      <c r="B54" t="s">
        <v>4</v>
      </c>
      <c r="C54">
        <v>2.2536999999999998</v>
      </c>
      <c r="D54">
        <v>1.8249</v>
      </c>
      <c r="E54">
        <v>2.6825999999999999</v>
      </c>
      <c r="F54">
        <v>2.8694999999999999</v>
      </c>
      <c r="G54">
        <v>2.6627999999999998</v>
      </c>
      <c r="H54">
        <v>3.0762</v>
      </c>
      <c r="I54" t="str">
        <f t="shared" si="0"/>
        <v>In Feb, absenteeism was not significantly higher than expected in Region 5.</v>
      </c>
    </row>
    <row r="55" spans="1:9" x14ac:dyDescent="0.25">
      <c r="A55" t="s">
        <v>29</v>
      </c>
      <c r="B55" t="s">
        <v>5</v>
      </c>
      <c r="C55">
        <v>2.9849000000000001</v>
      </c>
      <c r="D55">
        <v>2.7774999999999999</v>
      </c>
      <c r="E55">
        <v>3.1922000000000001</v>
      </c>
      <c r="F55">
        <v>2.5823999999999998</v>
      </c>
      <c r="G55">
        <v>2.4228999999999998</v>
      </c>
      <c r="H55">
        <v>2.7418999999999998</v>
      </c>
      <c r="I55" t="str">
        <f t="shared" si="0"/>
        <v>In Mar, absenteeism was significantly higher than expected in Region 5.</v>
      </c>
    </row>
    <row r="56" spans="1:9" x14ac:dyDescent="0.25">
      <c r="A56" t="s">
        <v>29</v>
      </c>
      <c r="B56" t="s">
        <v>6</v>
      </c>
      <c r="C56">
        <v>1.6913</v>
      </c>
      <c r="D56">
        <v>1.2262999999999999</v>
      </c>
      <c r="E56">
        <v>2.1564000000000001</v>
      </c>
      <c r="F56">
        <v>2.1532</v>
      </c>
      <c r="G56">
        <v>2.0326</v>
      </c>
      <c r="H56">
        <v>2.2738</v>
      </c>
      <c r="I56" t="str">
        <f t="shared" si="0"/>
        <v>In Apr, absenteeism was not significantly higher than expected in Region 5.</v>
      </c>
    </row>
    <row r="57" spans="1:9" x14ac:dyDescent="0.25">
      <c r="A57" t="s">
        <v>29</v>
      </c>
      <c r="B57" t="s">
        <v>7</v>
      </c>
      <c r="C57">
        <v>1.9171</v>
      </c>
      <c r="D57">
        <v>1.464</v>
      </c>
      <c r="E57">
        <v>2.3702000000000001</v>
      </c>
      <c r="F57">
        <v>1.86</v>
      </c>
      <c r="G57">
        <v>1.72</v>
      </c>
      <c r="H57">
        <v>2</v>
      </c>
      <c r="I57" t="str">
        <f t="shared" si="0"/>
        <v>In May, absenteeism was not significantly higher than expected in Region 5.</v>
      </c>
    </row>
    <row r="58" spans="1:9" x14ac:dyDescent="0.25">
      <c r="A58" t="s">
        <v>29</v>
      </c>
      <c r="B58" t="s">
        <v>8</v>
      </c>
      <c r="C58">
        <v>1.6516999999999999</v>
      </c>
      <c r="D58">
        <v>1.3822000000000001</v>
      </c>
      <c r="E58">
        <v>1.9212</v>
      </c>
      <c r="F58">
        <v>1.6373</v>
      </c>
      <c r="G58">
        <v>1.4351</v>
      </c>
      <c r="H58">
        <v>1.8394999999999999</v>
      </c>
      <c r="I58" t="str">
        <f t="shared" si="0"/>
        <v>In Jun, absenteeism was not significantly higher than expected in Region 5.</v>
      </c>
    </row>
    <row r="59" spans="1:9" x14ac:dyDescent="0.25">
      <c r="A59" t="s">
        <v>29</v>
      </c>
      <c r="B59" t="s">
        <v>9</v>
      </c>
      <c r="C59">
        <v>1.4686999999999999</v>
      </c>
      <c r="D59">
        <v>1.0983000000000001</v>
      </c>
      <c r="E59">
        <v>1.8391</v>
      </c>
      <c r="F59">
        <v>1.3987000000000001</v>
      </c>
      <c r="G59">
        <v>1.2193000000000001</v>
      </c>
      <c r="H59">
        <v>1.5780000000000001</v>
      </c>
      <c r="I59" t="str">
        <f t="shared" si="0"/>
        <v>In Jul, absenteeism was not significantly higher than expected in Region 5.</v>
      </c>
    </row>
    <row r="60" spans="1:9" x14ac:dyDescent="0.25">
      <c r="A60" t="s">
        <v>29</v>
      </c>
      <c r="B60" t="s">
        <v>10</v>
      </c>
      <c r="C60">
        <v>1.7442</v>
      </c>
      <c r="D60">
        <v>1.5009999999999999</v>
      </c>
      <c r="E60">
        <v>1.9874000000000001</v>
      </c>
      <c r="F60">
        <v>1.7839</v>
      </c>
      <c r="G60">
        <v>1.679</v>
      </c>
      <c r="H60">
        <v>1.8888</v>
      </c>
      <c r="I60" t="str">
        <f t="shared" si="0"/>
        <v>In Aug, absenteeism was not significantly higher than expected in Region 5.</v>
      </c>
    </row>
    <row r="61" spans="1:9" x14ac:dyDescent="0.25">
      <c r="A61" t="s">
        <v>29</v>
      </c>
      <c r="B61" t="s">
        <v>11</v>
      </c>
      <c r="C61">
        <v>2.0287999999999999</v>
      </c>
      <c r="D61">
        <v>1.458</v>
      </c>
      <c r="E61">
        <v>2.5996000000000001</v>
      </c>
      <c r="F61">
        <v>1.905</v>
      </c>
      <c r="G61">
        <v>1.72</v>
      </c>
      <c r="H61">
        <v>2.0899000000000001</v>
      </c>
      <c r="I61" t="str">
        <f t="shared" si="0"/>
        <v>In Sep, absenteeism was not significantly higher than expected in Region 5.</v>
      </c>
    </row>
    <row r="62" spans="1:9" x14ac:dyDescent="0.25">
      <c r="A62" t="s">
        <v>30</v>
      </c>
      <c r="B62" t="s">
        <v>0</v>
      </c>
      <c r="C62">
        <v>1.4421999999999999</v>
      </c>
      <c r="D62">
        <v>1.163</v>
      </c>
      <c r="E62">
        <v>1.7213000000000001</v>
      </c>
      <c r="F62">
        <v>1.7928999999999999</v>
      </c>
      <c r="G62">
        <v>1.6628000000000001</v>
      </c>
      <c r="H62">
        <v>1.923</v>
      </c>
      <c r="I62" t="str">
        <f t="shared" si="0"/>
        <v>In Oct, absenteeism was not significantly higher than expected in Region 6.</v>
      </c>
    </row>
    <row r="63" spans="1:9" x14ac:dyDescent="0.25">
      <c r="A63" t="s">
        <v>30</v>
      </c>
      <c r="B63" t="s">
        <v>1</v>
      </c>
      <c r="C63">
        <v>2.1867000000000001</v>
      </c>
      <c r="D63">
        <v>2.0183</v>
      </c>
      <c r="E63">
        <v>2.3551000000000002</v>
      </c>
      <c r="F63">
        <v>1.7735000000000001</v>
      </c>
      <c r="G63">
        <v>1.661</v>
      </c>
      <c r="H63">
        <v>1.8861000000000001</v>
      </c>
      <c r="I63" t="str">
        <f t="shared" si="0"/>
        <v>In Nov, absenteeism was significantly higher than expected in Region 6.</v>
      </c>
    </row>
    <row r="64" spans="1:9" x14ac:dyDescent="0.25">
      <c r="A64" t="s">
        <v>30</v>
      </c>
      <c r="B64" t="s">
        <v>2</v>
      </c>
      <c r="C64">
        <v>2.1446000000000001</v>
      </c>
      <c r="D64">
        <v>1.8354999999999999</v>
      </c>
      <c r="E64">
        <v>2.4538000000000002</v>
      </c>
      <c r="F64">
        <v>2.0426000000000002</v>
      </c>
      <c r="G64">
        <v>1.9123000000000001</v>
      </c>
      <c r="H64">
        <v>2.1728999999999998</v>
      </c>
      <c r="I64" t="str">
        <f t="shared" si="0"/>
        <v>In Dec, absenteeism was not significantly higher than expected in Region 6.</v>
      </c>
    </row>
    <row r="65" spans="1:9" x14ac:dyDescent="0.25">
      <c r="A65" t="s">
        <v>30</v>
      </c>
      <c r="B65" t="s">
        <v>3</v>
      </c>
      <c r="C65">
        <v>2.3224999999999998</v>
      </c>
      <c r="D65">
        <v>2.0977000000000001</v>
      </c>
      <c r="E65">
        <v>2.5472999999999999</v>
      </c>
      <c r="F65">
        <v>2.5272000000000001</v>
      </c>
      <c r="G65">
        <v>2.3068</v>
      </c>
      <c r="H65">
        <v>2.7475000000000001</v>
      </c>
      <c r="I65" t="str">
        <f t="shared" si="0"/>
        <v>In Jan, absenteeism was not significantly higher than expected in Region 6.</v>
      </c>
    </row>
    <row r="66" spans="1:9" x14ac:dyDescent="0.25">
      <c r="A66" t="s">
        <v>30</v>
      </c>
      <c r="B66" t="s">
        <v>4</v>
      </c>
      <c r="C66">
        <v>2.4034</v>
      </c>
      <c r="D66">
        <v>2.1448999999999998</v>
      </c>
      <c r="E66">
        <v>2.6619999999999999</v>
      </c>
      <c r="F66">
        <v>2.2246999999999999</v>
      </c>
      <c r="G66">
        <v>2.0872999999999999</v>
      </c>
      <c r="H66">
        <v>2.3620999999999999</v>
      </c>
      <c r="I66" t="str">
        <f t="shared" si="0"/>
        <v>In Feb, absenteeism was not significantly higher than expected in Region 6.</v>
      </c>
    </row>
    <row r="67" spans="1:9" x14ac:dyDescent="0.25">
      <c r="A67" t="s">
        <v>30</v>
      </c>
      <c r="B67" t="s">
        <v>5</v>
      </c>
      <c r="C67">
        <v>2.1314000000000002</v>
      </c>
      <c r="D67">
        <v>1.7602</v>
      </c>
      <c r="E67">
        <v>2.5024999999999999</v>
      </c>
      <c r="F67">
        <v>1.8955</v>
      </c>
      <c r="G67">
        <v>1.7983</v>
      </c>
      <c r="H67">
        <v>1.9926999999999999</v>
      </c>
      <c r="I67" t="str">
        <f t="shared" ref="I67:I121" si="1">IF(D67&gt;H67,"In "&amp;B67&amp;", absenteeism was significantly higher than expected in"&amp;" "&amp;A67&amp;".","In "&amp;B67&amp;", absenteeism was not significantly higher than expected in"&amp;" "&amp;A67&amp;".")</f>
        <v>In Mar, absenteeism was not significantly higher than expected in Region 6.</v>
      </c>
    </row>
    <row r="68" spans="1:9" x14ac:dyDescent="0.25">
      <c r="A68" t="s">
        <v>30</v>
      </c>
      <c r="B68" t="s">
        <v>6</v>
      </c>
      <c r="C68">
        <v>1.6946000000000001</v>
      </c>
      <c r="D68">
        <v>1.4948999999999999</v>
      </c>
      <c r="E68">
        <v>1.8943000000000001</v>
      </c>
      <c r="F68">
        <v>1.8402000000000001</v>
      </c>
      <c r="G68">
        <v>1.7148000000000001</v>
      </c>
      <c r="H68">
        <v>1.9656</v>
      </c>
      <c r="I68" t="str">
        <f t="shared" si="1"/>
        <v>In Apr, absenteeism was not significantly higher than expected in Region 6.</v>
      </c>
    </row>
    <row r="69" spans="1:9" x14ac:dyDescent="0.25">
      <c r="A69" t="s">
        <v>30</v>
      </c>
      <c r="B69" t="s">
        <v>7</v>
      </c>
      <c r="C69">
        <v>1.4533</v>
      </c>
      <c r="D69">
        <v>1.3266</v>
      </c>
      <c r="E69">
        <v>1.5799000000000001</v>
      </c>
      <c r="F69">
        <v>1.7630999999999999</v>
      </c>
      <c r="G69">
        <v>1.637</v>
      </c>
      <c r="H69">
        <v>1.8892</v>
      </c>
      <c r="I69" t="str">
        <f t="shared" si="1"/>
        <v>In May, absenteeism was not significantly higher than expected in Region 6.</v>
      </c>
    </row>
    <row r="70" spans="1:9" x14ac:dyDescent="0.25">
      <c r="A70" t="s">
        <v>30</v>
      </c>
      <c r="B70" t="s">
        <v>8</v>
      </c>
      <c r="C70">
        <v>1.7442</v>
      </c>
      <c r="D70">
        <v>1.3448</v>
      </c>
      <c r="E70">
        <v>2.1436000000000002</v>
      </c>
      <c r="F70">
        <v>1.7547999999999999</v>
      </c>
      <c r="G70">
        <v>1.5813999999999999</v>
      </c>
      <c r="H70">
        <v>1.9281999999999999</v>
      </c>
      <c r="I70" t="str">
        <f t="shared" si="1"/>
        <v>In Jun, absenteeism was not significantly higher than expected in Region 6.</v>
      </c>
    </row>
    <row r="71" spans="1:9" x14ac:dyDescent="0.25">
      <c r="A71" t="s">
        <v>30</v>
      </c>
      <c r="B71" t="s">
        <v>9</v>
      </c>
      <c r="C71">
        <v>1.4000999999999999</v>
      </c>
      <c r="D71">
        <v>1.1414</v>
      </c>
      <c r="E71">
        <v>1.6588000000000001</v>
      </c>
      <c r="F71">
        <v>1.4431</v>
      </c>
      <c r="G71">
        <v>1.1876</v>
      </c>
      <c r="H71">
        <v>1.6986000000000001</v>
      </c>
      <c r="I71" t="str">
        <f t="shared" si="1"/>
        <v>In Jul, absenteeism was not significantly higher than expected in Region 6.</v>
      </c>
    </row>
    <row r="72" spans="1:9" x14ac:dyDescent="0.25">
      <c r="A72" t="s">
        <v>30</v>
      </c>
      <c r="B72" t="s">
        <v>10</v>
      </c>
      <c r="C72">
        <v>1.3315999999999999</v>
      </c>
      <c r="D72">
        <v>1.1253</v>
      </c>
      <c r="E72">
        <v>1.5379</v>
      </c>
      <c r="F72">
        <v>1.4797</v>
      </c>
      <c r="G72">
        <v>1.3856999999999999</v>
      </c>
      <c r="H72">
        <v>1.5736000000000001</v>
      </c>
      <c r="I72" t="str">
        <f t="shared" si="1"/>
        <v>In Aug, absenteeism was not significantly higher than expected in Region 6.</v>
      </c>
    </row>
    <row r="73" spans="1:9" x14ac:dyDescent="0.25">
      <c r="A73" t="s">
        <v>30</v>
      </c>
      <c r="B73" t="s">
        <v>11</v>
      </c>
      <c r="C73">
        <v>1.4514</v>
      </c>
      <c r="D73">
        <v>1.0387</v>
      </c>
      <c r="E73">
        <v>1.8641000000000001</v>
      </c>
      <c r="F73">
        <v>1.8346</v>
      </c>
      <c r="G73">
        <v>1.6711</v>
      </c>
      <c r="H73">
        <v>1.9981</v>
      </c>
      <c r="I73" t="str">
        <f t="shared" si="1"/>
        <v>In Sep, absenteeism was not significantly higher than expected in Region 6.</v>
      </c>
    </row>
    <row r="74" spans="1:9" x14ac:dyDescent="0.25">
      <c r="A74" t="s">
        <v>31</v>
      </c>
      <c r="B74" t="s">
        <v>0</v>
      </c>
      <c r="C74">
        <v>1.5839000000000001</v>
      </c>
      <c r="D74">
        <v>1.0421</v>
      </c>
      <c r="E74">
        <v>2.1257000000000001</v>
      </c>
      <c r="F74">
        <v>1.7544</v>
      </c>
      <c r="G74">
        <v>1.3062</v>
      </c>
      <c r="H74">
        <v>2.2025999999999999</v>
      </c>
      <c r="I74" t="str">
        <f t="shared" si="1"/>
        <v>In Oct, absenteeism was not significantly higher than expected in Region 7.</v>
      </c>
    </row>
    <row r="75" spans="1:9" x14ac:dyDescent="0.25">
      <c r="A75" t="s">
        <v>31</v>
      </c>
      <c r="B75" t="s">
        <v>1</v>
      </c>
      <c r="C75">
        <v>2.2246000000000001</v>
      </c>
      <c r="D75">
        <v>1.7264999999999999</v>
      </c>
      <c r="E75">
        <v>2.7227000000000001</v>
      </c>
      <c r="F75">
        <v>1.7969999999999999</v>
      </c>
      <c r="G75">
        <v>1.6597</v>
      </c>
      <c r="H75">
        <v>1.9342999999999999</v>
      </c>
      <c r="I75" t="str">
        <f t="shared" si="1"/>
        <v>In Nov, absenteeism was not significantly higher than expected in Region 7.</v>
      </c>
    </row>
    <row r="76" spans="1:9" x14ac:dyDescent="0.25">
      <c r="A76" t="s">
        <v>31</v>
      </c>
      <c r="B76" t="s">
        <v>2</v>
      </c>
      <c r="C76">
        <v>2.5097999999999998</v>
      </c>
      <c r="D76">
        <v>2.2218</v>
      </c>
      <c r="E76">
        <v>2.7978999999999998</v>
      </c>
      <c r="F76">
        <v>2.5714000000000001</v>
      </c>
      <c r="G76">
        <v>2.3994</v>
      </c>
      <c r="H76">
        <v>2.7433999999999998</v>
      </c>
      <c r="I76" t="str">
        <f t="shared" si="1"/>
        <v>In Dec, absenteeism was not significantly higher than expected in Region 7.</v>
      </c>
    </row>
    <row r="77" spans="1:9" x14ac:dyDescent="0.25">
      <c r="A77" t="s">
        <v>31</v>
      </c>
      <c r="B77" t="s">
        <v>3</v>
      </c>
      <c r="C77">
        <v>2.4838</v>
      </c>
      <c r="D77">
        <v>1.8853</v>
      </c>
      <c r="E77">
        <v>3.0823999999999998</v>
      </c>
      <c r="F77">
        <v>2.8016000000000001</v>
      </c>
      <c r="G77">
        <v>2.6288</v>
      </c>
      <c r="H77">
        <v>2.9744000000000002</v>
      </c>
      <c r="I77" t="str">
        <f t="shared" si="1"/>
        <v>In Jan, absenteeism was not significantly higher than expected in Region 7.</v>
      </c>
    </row>
    <row r="78" spans="1:9" x14ac:dyDescent="0.25">
      <c r="A78" t="s">
        <v>31</v>
      </c>
      <c r="B78" t="s">
        <v>4</v>
      </c>
      <c r="C78">
        <v>2.2427999999999999</v>
      </c>
      <c r="D78">
        <v>1.5145</v>
      </c>
      <c r="E78">
        <v>2.9710999999999999</v>
      </c>
      <c r="F78">
        <v>2.5185</v>
      </c>
      <c r="G78">
        <v>2.4068999999999998</v>
      </c>
      <c r="H78">
        <v>2.6301000000000001</v>
      </c>
      <c r="I78" t="str">
        <f t="shared" si="1"/>
        <v>In Feb, absenteeism was not significantly higher than expected in Region 7.</v>
      </c>
    </row>
    <row r="79" spans="1:9" x14ac:dyDescent="0.25">
      <c r="A79" t="s">
        <v>31</v>
      </c>
      <c r="B79" t="s">
        <v>5</v>
      </c>
      <c r="C79">
        <v>2.0724</v>
      </c>
      <c r="D79">
        <v>1.3551</v>
      </c>
      <c r="E79">
        <v>2.7896000000000001</v>
      </c>
      <c r="F79">
        <v>2.3056000000000001</v>
      </c>
      <c r="G79">
        <v>2.2587000000000002</v>
      </c>
      <c r="H79">
        <v>2.3523999999999998</v>
      </c>
      <c r="I79" t="str">
        <f t="shared" si="1"/>
        <v>In Mar, absenteeism was not significantly higher than expected in Region 7.</v>
      </c>
    </row>
    <row r="80" spans="1:9" x14ac:dyDescent="0.25">
      <c r="A80" t="s">
        <v>31</v>
      </c>
      <c r="B80" t="s">
        <v>6</v>
      </c>
      <c r="C80">
        <v>1.9351</v>
      </c>
      <c r="D80">
        <v>1.2198</v>
      </c>
      <c r="E80">
        <v>2.6503999999999999</v>
      </c>
      <c r="F80">
        <v>1.9178999999999999</v>
      </c>
      <c r="G80">
        <v>1.6433</v>
      </c>
      <c r="H80">
        <v>2.1924999999999999</v>
      </c>
      <c r="I80" t="str">
        <f t="shared" si="1"/>
        <v>In Apr, absenteeism was not significantly higher than expected in Region 7.</v>
      </c>
    </row>
    <row r="81" spans="1:9" x14ac:dyDescent="0.25">
      <c r="A81" t="s">
        <v>31</v>
      </c>
      <c r="B81" t="s">
        <v>7</v>
      </c>
      <c r="C81">
        <v>1.7433000000000001</v>
      </c>
      <c r="D81">
        <v>1.4323999999999999</v>
      </c>
      <c r="E81">
        <v>2.0543</v>
      </c>
      <c r="F81">
        <v>1.8154999999999999</v>
      </c>
      <c r="G81">
        <v>1.6202000000000001</v>
      </c>
      <c r="H81">
        <v>2.0108000000000001</v>
      </c>
      <c r="I81" t="str">
        <f t="shared" si="1"/>
        <v>In May, absenteeism was not significantly higher than expected in Region 7.</v>
      </c>
    </row>
    <row r="82" spans="1:9" x14ac:dyDescent="0.25">
      <c r="A82" t="s">
        <v>31</v>
      </c>
      <c r="B82" t="s">
        <v>8</v>
      </c>
      <c r="C82">
        <v>2.0497999999999998</v>
      </c>
      <c r="D82">
        <v>1.5661</v>
      </c>
      <c r="E82">
        <v>2.5335000000000001</v>
      </c>
      <c r="F82">
        <v>1.6259999999999999</v>
      </c>
      <c r="G82">
        <v>1.4583999999999999</v>
      </c>
      <c r="H82">
        <v>1.7936000000000001</v>
      </c>
      <c r="I82" t="str">
        <f t="shared" si="1"/>
        <v>In Jun, absenteeism was not significantly higher than expected in Region 7.</v>
      </c>
    </row>
    <row r="83" spans="1:9" x14ac:dyDescent="0.25">
      <c r="A83" t="s">
        <v>31</v>
      </c>
      <c r="B83" t="s">
        <v>9</v>
      </c>
      <c r="C83">
        <v>1.3432999999999999</v>
      </c>
      <c r="D83">
        <v>0.60529999999999995</v>
      </c>
      <c r="E83">
        <v>2.0813000000000001</v>
      </c>
      <c r="F83">
        <v>1.4997</v>
      </c>
      <c r="G83">
        <v>1.304</v>
      </c>
      <c r="H83">
        <v>1.6955</v>
      </c>
      <c r="I83" t="str">
        <f t="shared" si="1"/>
        <v>In Jul, absenteeism was not significantly higher than expected in Region 7.</v>
      </c>
    </row>
    <row r="84" spans="1:9" x14ac:dyDescent="0.25">
      <c r="A84" t="s">
        <v>31</v>
      </c>
      <c r="B84" t="s">
        <v>10</v>
      </c>
      <c r="C84">
        <v>1.5137</v>
      </c>
      <c r="D84">
        <v>0.94689999999999996</v>
      </c>
      <c r="E84">
        <v>2.0806</v>
      </c>
      <c r="F84">
        <v>1.6977</v>
      </c>
      <c r="G84">
        <v>1.5368999999999999</v>
      </c>
      <c r="H84">
        <v>1.8584000000000001</v>
      </c>
      <c r="I84" t="str">
        <f t="shared" si="1"/>
        <v>In Aug, absenteeism was not significantly higher than expected in Region 7.</v>
      </c>
    </row>
    <row r="85" spans="1:9" x14ac:dyDescent="0.25">
      <c r="A85" t="s">
        <v>31</v>
      </c>
      <c r="B85" t="s">
        <v>11</v>
      </c>
      <c r="C85">
        <v>2.2303999999999999</v>
      </c>
      <c r="D85">
        <v>1.9461999999999999</v>
      </c>
      <c r="E85">
        <v>2.5146000000000002</v>
      </c>
      <c r="F85">
        <v>1.6355999999999999</v>
      </c>
      <c r="G85">
        <v>1.359</v>
      </c>
      <c r="H85">
        <v>1.9121999999999999</v>
      </c>
      <c r="I85" t="str">
        <f t="shared" si="1"/>
        <v>In Sep, absenteeism was significantly higher than expected in Region 7.</v>
      </c>
    </row>
    <row r="86" spans="1:9" x14ac:dyDescent="0.25">
      <c r="A86" t="s">
        <v>32</v>
      </c>
      <c r="B86" t="s">
        <v>0</v>
      </c>
      <c r="C86">
        <v>2.4241000000000001</v>
      </c>
      <c r="D86">
        <v>1.954</v>
      </c>
      <c r="E86">
        <v>2.8942000000000001</v>
      </c>
      <c r="F86">
        <v>1.8008</v>
      </c>
      <c r="G86">
        <v>1.5478000000000001</v>
      </c>
      <c r="H86">
        <v>2.0537999999999998</v>
      </c>
      <c r="I86" t="str">
        <f t="shared" si="1"/>
        <v>In Oct, absenteeism was not significantly higher than expected in Region 8.</v>
      </c>
    </row>
    <row r="87" spans="1:9" x14ac:dyDescent="0.25">
      <c r="A87" t="s">
        <v>32</v>
      </c>
      <c r="B87" t="s">
        <v>1</v>
      </c>
      <c r="C87">
        <v>2.2214</v>
      </c>
      <c r="D87">
        <v>1.6721999999999999</v>
      </c>
      <c r="E87">
        <v>2.7705000000000002</v>
      </c>
      <c r="F87">
        <v>1.7768999999999999</v>
      </c>
      <c r="G87">
        <v>1.4108000000000001</v>
      </c>
      <c r="H87">
        <v>2.1429</v>
      </c>
      <c r="I87" t="str">
        <f t="shared" si="1"/>
        <v>In Nov, absenteeism was not significantly higher than expected in Region 8.</v>
      </c>
    </row>
    <row r="88" spans="1:9" x14ac:dyDescent="0.25">
      <c r="A88" t="s">
        <v>32</v>
      </c>
      <c r="B88" t="s">
        <v>2</v>
      </c>
      <c r="C88">
        <v>2.3832</v>
      </c>
      <c r="D88">
        <v>1.9693000000000001</v>
      </c>
      <c r="E88">
        <v>2.7970000000000002</v>
      </c>
      <c r="F88">
        <v>2.2025999999999999</v>
      </c>
      <c r="G88">
        <v>2.0752000000000002</v>
      </c>
      <c r="H88">
        <v>2.3300999999999998</v>
      </c>
      <c r="I88" t="str">
        <f t="shared" si="1"/>
        <v>In Dec, absenteeism was not significantly higher than expected in Region 8.</v>
      </c>
    </row>
    <row r="89" spans="1:9" x14ac:dyDescent="0.25">
      <c r="A89" t="s">
        <v>32</v>
      </c>
      <c r="B89" t="s">
        <v>3</v>
      </c>
      <c r="C89">
        <v>2.4125999999999999</v>
      </c>
      <c r="D89">
        <v>1.6724000000000001</v>
      </c>
      <c r="E89">
        <v>3.1528</v>
      </c>
      <c r="F89">
        <v>2.5203000000000002</v>
      </c>
      <c r="G89">
        <v>2.4266999999999999</v>
      </c>
      <c r="H89">
        <v>2.6139999999999999</v>
      </c>
      <c r="I89" t="str">
        <f t="shared" si="1"/>
        <v>In Jan, absenteeism was not significantly higher than expected in Region 8.</v>
      </c>
    </row>
    <row r="90" spans="1:9" x14ac:dyDescent="0.25">
      <c r="A90" t="s">
        <v>32</v>
      </c>
      <c r="B90" t="s">
        <v>4</v>
      </c>
      <c r="C90">
        <v>2.1440999999999999</v>
      </c>
      <c r="D90">
        <v>1.6393</v>
      </c>
      <c r="E90">
        <v>2.6488999999999998</v>
      </c>
      <c r="F90">
        <v>2.899</v>
      </c>
      <c r="G90">
        <v>2.3490000000000002</v>
      </c>
      <c r="H90">
        <v>3.4491000000000001</v>
      </c>
      <c r="I90" t="str">
        <f t="shared" si="1"/>
        <v>In Feb, absenteeism was not significantly higher than expected in Region 8.</v>
      </c>
    </row>
    <row r="91" spans="1:9" x14ac:dyDescent="0.25">
      <c r="A91" t="s">
        <v>32</v>
      </c>
      <c r="B91" t="s">
        <v>5</v>
      </c>
      <c r="C91">
        <v>1.7639</v>
      </c>
      <c r="D91">
        <v>1.0958000000000001</v>
      </c>
      <c r="E91">
        <v>2.4321000000000002</v>
      </c>
      <c r="F91">
        <v>2.1158999999999999</v>
      </c>
      <c r="G91">
        <v>1.9235</v>
      </c>
      <c r="H91">
        <v>2.3083</v>
      </c>
      <c r="I91" t="str">
        <f t="shared" si="1"/>
        <v>In Mar, absenteeism was not significantly higher than expected in Region 8.</v>
      </c>
    </row>
    <row r="92" spans="1:9" x14ac:dyDescent="0.25">
      <c r="A92" t="s">
        <v>32</v>
      </c>
      <c r="B92" t="s">
        <v>6</v>
      </c>
      <c r="C92">
        <v>2.1621999999999999</v>
      </c>
      <c r="D92">
        <v>1.6906000000000001</v>
      </c>
      <c r="E92">
        <v>2.6337999999999999</v>
      </c>
      <c r="F92">
        <v>2.2433999999999998</v>
      </c>
      <c r="G92">
        <v>1.9953000000000001</v>
      </c>
      <c r="H92">
        <v>2.4914999999999998</v>
      </c>
      <c r="I92" t="str">
        <f t="shared" si="1"/>
        <v>In Apr, absenteeism was not significantly higher than expected in Region 8.</v>
      </c>
    </row>
    <row r="93" spans="1:9" x14ac:dyDescent="0.25">
      <c r="A93" t="s">
        <v>32</v>
      </c>
      <c r="B93" t="s">
        <v>7</v>
      </c>
      <c r="C93">
        <v>1.5363</v>
      </c>
      <c r="D93">
        <v>0.50770000000000004</v>
      </c>
      <c r="E93">
        <v>2.5649000000000002</v>
      </c>
      <c r="F93">
        <v>1.9773000000000001</v>
      </c>
      <c r="G93">
        <v>1.7814000000000001</v>
      </c>
      <c r="H93">
        <v>2.1732</v>
      </c>
      <c r="I93" t="str">
        <f t="shared" si="1"/>
        <v>In May, absenteeism was not significantly higher than expected in Region 8.</v>
      </c>
    </row>
    <row r="94" spans="1:9" x14ac:dyDescent="0.25">
      <c r="A94" t="s">
        <v>32</v>
      </c>
      <c r="B94" t="s">
        <v>8</v>
      </c>
      <c r="C94">
        <v>1.3253999999999999</v>
      </c>
      <c r="D94">
        <v>0.92110000000000003</v>
      </c>
      <c r="E94">
        <v>1.7297</v>
      </c>
      <c r="F94">
        <v>1.4419999999999999</v>
      </c>
      <c r="G94">
        <v>1.2266999999999999</v>
      </c>
      <c r="H94">
        <v>1.6574</v>
      </c>
      <c r="I94" t="str">
        <f t="shared" si="1"/>
        <v>In Jun, absenteeism was not significantly higher than expected in Region 8.</v>
      </c>
    </row>
    <row r="95" spans="1:9" x14ac:dyDescent="0.25">
      <c r="A95" t="s">
        <v>32</v>
      </c>
      <c r="B95" t="s">
        <v>9</v>
      </c>
      <c r="C95">
        <v>1.7214</v>
      </c>
      <c r="D95">
        <v>1.4326000000000001</v>
      </c>
      <c r="E95">
        <v>2.0101</v>
      </c>
      <c r="F95">
        <v>1.4843</v>
      </c>
      <c r="G95">
        <v>1.3009999999999999</v>
      </c>
      <c r="H95">
        <v>1.6675</v>
      </c>
      <c r="I95" t="str">
        <f t="shared" si="1"/>
        <v>In Jul, absenteeism was not significantly higher than expected in Region 8.</v>
      </c>
    </row>
    <row r="96" spans="1:9" x14ac:dyDescent="0.25">
      <c r="A96" t="s">
        <v>32</v>
      </c>
      <c r="B96" t="s">
        <v>10</v>
      </c>
      <c r="C96">
        <v>1.1850000000000001</v>
      </c>
      <c r="D96">
        <v>0.77659999999999996</v>
      </c>
      <c r="E96">
        <v>1.5933999999999999</v>
      </c>
      <c r="F96">
        <v>1.4782</v>
      </c>
      <c r="G96">
        <v>1.2591000000000001</v>
      </c>
      <c r="H96">
        <v>1.6974</v>
      </c>
      <c r="I96" t="str">
        <f t="shared" si="1"/>
        <v>In Aug, absenteeism was not significantly higher than expected in Region 8.</v>
      </c>
    </row>
    <row r="97" spans="1:9" x14ac:dyDescent="0.25">
      <c r="A97" t="s">
        <v>32</v>
      </c>
      <c r="B97" t="s">
        <v>11</v>
      </c>
      <c r="C97">
        <v>1.5782</v>
      </c>
      <c r="D97">
        <v>1.3631</v>
      </c>
      <c r="E97">
        <v>1.7931999999999999</v>
      </c>
      <c r="F97">
        <v>1.8913</v>
      </c>
      <c r="G97">
        <v>1.786</v>
      </c>
      <c r="H97">
        <v>1.9966999999999999</v>
      </c>
      <c r="I97" t="str">
        <f t="shared" si="1"/>
        <v>In Sep, absenteeism was not significantly higher than expected in Region 8.</v>
      </c>
    </row>
    <row r="98" spans="1:9" x14ac:dyDescent="0.25">
      <c r="A98" t="s">
        <v>33</v>
      </c>
      <c r="B98" t="s">
        <v>0</v>
      </c>
      <c r="C98">
        <v>1.7605</v>
      </c>
      <c r="D98">
        <v>1.3059000000000001</v>
      </c>
      <c r="E98">
        <v>2.2151999999999998</v>
      </c>
      <c r="F98">
        <v>1.8788</v>
      </c>
      <c r="G98">
        <v>1.8191999999999999</v>
      </c>
      <c r="H98">
        <v>1.9384999999999999</v>
      </c>
      <c r="I98" t="str">
        <f t="shared" si="1"/>
        <v>In Oct, absenteeism was not significantly higher than expected in Region 9.</v>
      </c>
    </row>
    <row r="99" spans="1:9" x14ac:dyDescent="0.25">
      <c r="A99" t="s">
        <v>33</v>
      </c>
      <c r="B99" t="s">
        <v>1</v>
      </c>
      <c r="C99">
        <v>2.3083999999999998</v>
      </c>
      <c r="D99">
        <v>1.6912</v>
      </c>
      <c r="E99">
        <v>2.9256000000000002</v>
      </c>
      <c r="F99">
        <v>1.8321000000000001</v>
      </c>
      <c r="G99">
        <v>1.5361</v>
      </c>
      <c r="H99">
        <v>2.1280999999999999</v>
      </c>
      <c r="I99" t="str">
        <f t="shared" si="1"/>
        <v>In Nov, absenteeism was not significantly higher than expected in Region 9.</v>
      </c>
    </row>
    <row r="100" spans="1:9" x14ac:dyDescent="0.25">
      <c r="A100" t="s">
        <v>33</v>
      </c>
      <c r="B100" t="s">
        <v>2</v>
      </c>
      <c r="C100">
        <v>2.7385999999999999</v>
      </c>
      <c r="D100">
        <v>2.4780000000000002</v>
      </c>
      <c r="E100">
        <v>2.9992000000000001</v>
      </c>
      <c r="F100">
        <v>2.5099</v>
      </c>
      <c r="G100">
        <v>2.3574999999999999</v>
      </c>
      <c r="H100">
        <v>2.6623999999999999</v>
      </c>
      <c r="I100" t="str">
        <f t="shared" si="1"/>
        <v>In Dec, absenteeism was not significantly higher than expected in Region 9.</v>
      </c>
    </row>
    <row r="101" spans="1:9" x14ac:dyDescent="0.25">
      <c r="A101" t="s">
        <v>33</v>
      </c>
      <c r="B101" t="s">
        <v>3</v>
      </c>
      <c r="C101">
        <v>2.5657000000000001</v>
      </c>
      <c r="D101">
        <v>2.3300999999999998</v>
      </c>
      <c r="E101">
        <v>2.8014000000000001</v>
      </c>
      <c r="F101">
        <v>2.9121000000000001</v>
      </c>
      <c r="G101">
        <v>2.7616000000000001</v>
      </c>
      <c r="H101">
        <v>3.0626000000000002</v>
      </c>
      <c r="I101" t="str">
        <f t="shared" si="1"/>
        <v>In Jan, absenteeism was not significantly higher than expected in Region 9.</v>
      </c>
    </row>
    <row r="102" spans="1:9" x14ac:dyDescent="0.25">
      <c r="A102" t="s">
        <v>33</v>
      </c>
      <c r="B102" t="s">
        <v>4</v>
      </c>
      <c r="C102">
        <v>2.3258999999999999</v>
      </c>
      <c r="D102">
        <v>2.1042000000000001</v>
      </c>
      <c r="E102">
        <v>2.5476000000000001</v>
      </c>
      <c r="F102">
        <v>2.5712999999999999</v>
      </c>
      <c r="G102">
        <v>2.3780000000000001</v>
      </c>
      <c r="H102">
        <v>2.7646999999999999</v>
      </c>
      <c r="I102" t="str">
        <f t="shared" si="1"/>
        <v>In Feb, absenteeism was not significantly higher than expected in Region 9.</v>
      </c>
    </row>
    <row r="103" spans="1:9" x14ac:dyDescent="0.25">
      <c r="A103" t="s">
        <v>33</v>
      </c>
      <c r="B103" t="s">
        <v>5</v>
      </c>
      <c r="C103">
        <v>2.5367999999999999</v>
      </c>
      <c r="D103">
        <v>2.3283999999999998</v>
      </c>
      <c r="E103">
        <v>2.7452000000000001</v>
      </c>
      <c r="F103">
        <v>2.3908999999999998</v>
      </c>
      <c r="G103">
        <v>2.2522000000000002</v>
      </c>
      <c r="H103">
        <v>2.5295999999999998</v>
      </c>
      <c r="I103" t="str">
        <f t="shared" si="1"/>
        <v>In Mar, absenteeism was not significantly higher than expected in Region 9.</v>
      </c>
    </row>
    <row r="104" spans="1:9" x14ac:dyDescent="0.25">
      <c r="A104" t="s">
        <v>33</v>
      </c>
      <c r="B104" t="s">
        <v>6</v>
      </c>
      <c r="C104">
        <v>1.7327999999999999</v>
      </c>
      <c r="D104">
        <v>1.6385000000000001</v>
      </c>
      <c r="E104">
        <v>1.827</v>
      </c>
      <c r="F104">
        <v>1.99</v>
      </c>
      <c r="G104">
        <v>1.9341999999999999</v>
      </c>
      <c r="H104">
        <v>2.0457999999999998</v>
      </c>
      <c r="I104" t="str">
        <f t="shared" si="1"/>
        <v>In Apr, absenteeism was not significantly higher than expected in Region 9.</v>
      </c>
    </row>
    <row r="105" spans="1:9" x14ac:dyDescent="0.25">
      <c r="A105" t="s">
        <v>33</v>
      </c>
      <c r="B105" t="s">
        <v>7</v>
      </c>
      <c r="C105">
        <v>2.3424999999999998</v>
      </c>
      <c r="D105">
        <v>2.1524000000000001</v>
      </c>
      <c r="E105">
        <v>2.5327000000000002</v>
      </c>
      <c r="F105">
        <v>2.0558999999999998</v>
      </c>
      <c r="G105">
        <v>1.7629999999999999</v>
      </c>
      <c r="H105">
        <v>2.3488000000000002</v>
      </c>
      <c r="I105" t="str">
        <f t="shared" si="1"/>
        <v>In May, absenteeism was not significantly higher than expected in Region 9.</v>
      </c>
    </row>
    <row r="106" spans="1:9" x14ac:dyDescent="0.25">
      <c r="A106" t="s">
        <v>33</v>
      </c>
      <c r="B106" t="s">
        <v>8</v>
      </c>
      <c r="C106">
        <v>2.0375999999999999</v>
      </c>
      <c r="D106">
        <v>1.6749000000000001</v>
      </c>
      <c r="E106">
        <v>2.4003999999999999</v>
      </c>
      <c r="F106">
        <v>1.8520000000000001</v>
      </c>
      <c r="G106">
        <v>1.6700999999999999</v>
      </c>
      <c r="H106">
        <v>2.0339999999999998</v>
      </c>
      <c r="I106" t="str">
        <f t="shared" si="1"/>
        <v>In Jun, absenteeism was not significantly higher than expected in Region 9.</v>
      </c>
    </row>
    <row r="107" spans="1:9" x14ac:dyDescent="0.25">
      <c r="A107" t="s">
        <v>33</v>
      </c>
      <c r="B107" t="s">
        <v>9</v>
      </c>
      <c r="C107">
        <v>1.581</v>
      </c>
      <c r="D107">
        <v>1.4564999999999999</v>
      </c>
      <c r="E107">
        <v>1.7054</v>
      </c>
      <c r="F107">
        <v>1.6137999999999999</v>
      </c>
      <c r="G107">
        <v>1.4331</v>
      </c>
      <c r="H107">
        <v>1.7945</v>
      </c>
      <c r="I107" t="str">
        <f t="shared" si="1"/>
        <v>In Jul, absenteeism was not significantly higher than expected in Region 9.</v>
      </c>
    </row>
    <row r="108" spans="1:9" x14ac:dyDescent="0.25">
      <c r="A108" t="s">
        <v>33</v>
      </c>
      <c r="B108" t="s">
        <v>10</v>
      </c>
      <c r="C108">
        <v>1.7786999999999999</v>
      </c>
      <c r="D108">
        <v>1.3031999999999999</v>
      </c>
      <c r="E108">
        <v>2.2542</v>
      </c>
      <c r="F108">
        <v>1.7471000000000001</v>
      </c>
      <c r="G108">
        <v>1.5422</v>
      </c>
      <c r="H108">
        <v>1.952</v>
      </c>
      <c r="I108" t="str">
        <f t="shared" si="1"/>
        <v>In Aug, absenteeism was not significantly higher than expected in Region 9.</v>
      </c>
    </row>
    <row r="109" spans="1:9" x14ac:dyDescent="0.25">
      <c r="A109" t="s">
        <v>33</v>
      </c>
      <c r="B109" t="s">
        <v>11</v>
      </c>
      <c r="C109">
        <v>2.0158</v>
      </c>
      <c r="D109">
        <v>1.7583</v>
      </c>
      <c r="E109">
        <v>2.2732999999999999</v>
      </c>
      <c r="F109">
        <v>1.9628000000000001</v>
      </c>
      <c r="G109">
        <v>1.792</v>
      </c>
      <c r="H109">
        <v>2.1337000000000002</v>
      </c>
      <c r="I109" t="str">
        <f t="shared" si="1"/>
        <v>In Sep, absenteeism was not significantly higher than expected in Region 9.</v>
      </c>
    </row>
    <row r="110" spans="1:9" x14ac:dyDescent="0.25">
      <c r="A110" t="s">
        <v>34</v>
      </c>
      <c r="B110" t="s">
        <v>0</v>
      </c>
      <c r="C110">
        <v>2.4582000000000002</v>
      </c>
      <c r="D110">
        <v>2.1606999999999998</v>
      </c>
      <c r="E110">
        <v>2.7555999999999998</v>
      </c>
      <c r="F110">
        <v>2.4710999999999999</v>
      </c>
      <c r="G110">
        <v>2.1446000000000001</v>
      </c>
      <c r="H110">
        <v>2.7974999999999999</v>
      </c>
      <c r="I110" t="str">
        <f t="shared" si="1"/>
        <v>In Oct, absenteeism was not significantly higher than expected in Region 10.</v>
      </c>
    </row>
    <row r="111" spans="1:9" x14ac:dyDescent="0.25">
      <c r="A111" t="s">
        <v>34</v>
      </c>
      <c r="B111" t="s">
        <v>1</v>
      </c>
      <c r="C111">
        <v>2.2486999999999999</v>
      </c>
      <c r="D111">
        <v>1.6660999999999999</v>
      </c>
      <c r="E111">
        <v>2.8311999999999999</v>
      </c>
      <c r="F111">
        <v>2.3024</v>
      </c>
      <c r="G111">
        <v>1.927</v>
      </c>
      <c r="H111">
        <v>2.6779000000000002</v>
      </c>
      <c r="I111" t="str">
        <f t="shared" si="1"/>
        <v>In Nov, absenteeism was not significantly higher than expected in Region 10.</v>
      </c>
    </row>
    <row r="112" spans="1:9" x14ac:dyDescent="0.25">
      <c r="A112" t="s">
        <v>34</v>
      </c>
      <c r="B112" t="s">
        <v>2</v>
      </c>
      <c r="C112">
        <v>3.0571999999999999</v>
      </c>
      <c r="D112">
        <v>2.0935999999999999</v>
      </c>
      <c r="E112">
        <v>4.0206999999999997</v>
      </c>
      <c r="F112">
        <v>2.7492999999999999</v>
      </c>
      <c r="G112">
        <v>2.4628000000000001</v>
      </c>
      <c r="H112">
        <v>3.0358000000000001</v>
      </c>
      <c r="I112" t="str">
        <f t="shared" si="1"/>
        <v>In Dec, absenteeism was not significantly higher than expected in Region 10.</v>
      </c>
    </row>
    <row r="113" spans="1:9" x14ac:dyDescent="0.25">
      <c r="A113" t="s">
        <v>34</v>
      </c>
      <c r="B113" t="s">
        <v>3</v>
      </c>
      <c r="C113">
        <v>3.3431000000000002</v>
      </c>
      <c r="D113">
        <v>3.1107999999999998</v>
      </c>
      <c r="E113">
        <v>3.5754999999999999</v>
      </c>
      <c r="F113">
        <v>3.3018000000000001</v>
      </c>
      <c r="G113">
        <v>2.5562</v>
      </c>
      <c r="H113">
        <v>4.0473999999999997</v>
      </c>
      <c r="I113" t="str">
        <f t="shared" si="1"/>
        <v>In Jan, absenteeism was not significantly higher than expected in Region 10.</v>
      </c>
    </row>
    <row r="114" spans="1:9" x14ac:dyDescent="0.25">
      <c r="A114" t="s">
        <v>34</v>
      </c>
      <c r="B114" t="s">
        <v>4</v>
      </c>
      <c r="C114">
        <v>2.9163999999999999</v>
      </c>
      <c r="D114">
        <v>2.6109</v>
      </c>
      <c r="E114">
        <v>3.2219000000000002</v>
      </c>
      <c r="F114">
        <v>3.1663999999999999</v>
      </c>
      <c r="G114">
        <v>2.8384999999999998</v>
      </c>
      <c r="H114">
        <v>3.4943</v>
      </c>
      <c r="I114" t="str">
        <f t="shared" si="1"/>
        <v>In Feb, absenteeism was not significantly higher than expected in Region 10.</v>
      </c>
    </row>
    <row r="115" spans="1:9" x14ac:dyDescent="0.25">
      <c r="A115" t="s">
        <v>34</v>
      </c>
      <c r="B115" t="s">
        <v>5</v>
      </c>
      <c r="C115">
        <v>3.2812000000000001</v>
      </c>
      <c r="D115">
        <v>2.7098</v>
      </c>
      <c r="E115">
        <v>3.8525999999999998</v>
      </c>
      <c r="F115">
        <v>2.8376999999999999</v>
      </c>
      <c r="G115">
        <v>2.6272000000000002</v>
      </c>
      <c r="H115">
        <v>3.0482</v>
      </c>
      <c r="I115" t="str">
        <f t="shared" si="1"/>
        <v>In Mar, absenteeism was not significantly higher than expected in Region 10.</v>
      </c>
    </row>
    <row r="116" spans="1:9" x14ac:dyDescent="0.25">
      <c r="A116" t="s">
        <v>34</v>
      </c>
      <c r="B116" t="s">
        <v>6</v>
      </c>
      <c r="C116">
        <v>2.0903</v>
      </c>
      <c r="D116">
        <v>1.0373000000000001</v>
      </c>
      <c r="E116">
        <v>3.1434000000000002</v>
      </c>
      <c r="F116">
        <v>2.7338</v>
      </c>
      <c r="G116">
        <v>2.4152</v>
      </c>
      <c r="H116">
        <v>3.0524</v>
      </c>
      <c r="I116" t="str">
        <f t="shared" si="1"/>
        <v>In Apr, absenteeism was not significantly higher than expected in Region 10.</v>
      </c>
    </row>
    <row r="117" spans="1:9" x14ac:dyDescent="0.25">
      <c r="A117" t="s">
        <v>34</v>
      </c>
      <c r="B117" t="s">
        <v>7</v>
      </c>
      <c r="C117">
        <v>2.4319999999999999</v>
      </c>
      <c r="D117">
        <v>2.2532999999999999</v>
      </c>
      <c r="E117">
        <v>2.6107999999999998</v>
      </c>
      <c r="F117">
        <v>2.2852000000000001</v>
      </c>
      <c r="G117">
        <v>2.032</v>
      </c>
      <c r="H117">
        <v>2.5384000000000002</v>
      </c>
      <c r="I117" t="str">
        <f t="shared" si="1"/>
        <v>In May, absenteeism was not significantly higher than expected in Region 10.</v>
      </c>
    </row>
    <row r="118" spans="1:9" x14ac:dyDescent="0.25">
      <c r="A118" t="s">
        <v>34</v>
      </c>
      <c r="B118" t="s">
        <v>8</v>
      </c>
      <c r="C118">
        <v>2.6503000000000001</v>
      </c>
      <c r="D118">
        <v>2.0512000000000001</v>
      </c>
      <c r="E118">
        <v>3.2494000000000001</v>
      </c>
      <c r="F118">
        <v>1.9248000000000001</v>
      </c>
      <c r="G118">
        <v>1.4084000000000001</v>
      </c>
      <c r="H118">
        <v>2.4411999999999998</v>
      </c>
      <c r="I118" t="str">
        <f t="shared" si="1"/>
        <v>In Jun, absenteeism was not significantly higher than expected in Region 10.</v>
      </c>
    </row>
    <row r="119" spans="1:9" x14ac:dyDescent="0.25">
      <c r="A119" t="s">
        <v>34</v>
      </c>
      <c r="B119" t="s">
        <v>9</v>
      </c>
      <c r="C119">
        <v>1.8118000000000001</v>
      </c>
      <c r="D119">
        <v>1.49</v>
      </c>
      <c r="E119">
        <v>2.1335999999999999</v>
      </c>
      <c r="F119">
        <v>1.8205</v>
      </c>
      <c r="G119">
        <v>1.6132</v>
      </c>
      <c r="H119">
        <v>2.0278999999999998</v>
      </c>
      <c r="I119" t="str">
        <f t="shared" si="1"/>
        <v>In Jul, absenteeism was not significantly higher than expected in Region 10.</v>
      </c>
    </row>
    <row r="120" spans="1:9" x14ac:dyDescent="0.25">
      <c r="A120" t="s">
        <v>34</v>
      </c>
      <c r="B120" t="s">
        <v>10</v>
      </c>
      <c r="C120">
        <v>1.8525</v>
      </c>
      <c r="D120">
        <v>1.4381999999999999</v>
      </c>
      <c r="E120">
        <v>2.2667999999999999</v>
      </c>
      <c r="F120">
        <v>1.6545000000000001</v>
      </c>
      <c r="G120">
        <v>1.5112000000000001</v>
      </c>
      <c r="H120">
        <v>1.7978000000000001</v>
      </c>
      <c r="I120" t="str">
        <f t="shared" si="1"/>
        <v>In Aug, absenteeism was not significantly higher than expected in Region 10.</v>
      </c>
    </row>
    <row r="121" spans="1:9" x14ac:dyDescent="0.25">
      <c r="A121" t="s">
        <v>34</v>
      </c>
      <c r="B121" t="s">
        <v>11</v>
      </c>
      <c r="C121">
        <v>3.0781999999999998</v>
      </c>
      <c r="D121">
        <v>1.8841000000000001</v>
      </c>
      <c r="E121">
        <v>4.2724000000000002</v>
      </c>
      <c r="F121">
        <v>1.9278999999999999</v>
      </c>
      <c r="G121">
        <v>1.8148</v>
      </c>
      <c r="H121">
        <v>2.0409999999999999</v>
      </c>
      <c r="I121" t="str">
        <f t="shared" si="1"/>
        <v>In Sep, absenteeism was not significantly higher than expected in Region 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D9E8-9F40-437F-A394-03FAAAEBC305}">
  <dimension ref="A1:F13"/>
  <sheetViews>
    <sheetView workbookViewId="0">
      <selection activeCell="F2" sqref="F2"/>
    </sheetView>
  </sheetViews>
  <sheetFormatPr defaultRowHeight="15" x14ac:dyDescent="0.25"/>
  <sheetData>
    <row r="1" spans="1:6" x14ac:dyDescent="0.25">
      <c r="A1" t="s">
        <v>12</v>
      </c>
      <c r="B1" t="s">
        <v>36</v>
      </c>
      <c r="C1" t="s">
        <v>37</v>
      </c>
      <c r="D1" t="s">
        <v>38</v>
      </c>
      <c r="E1" t="s">
        <v>39</v>
      </c>
      <c r="F1" t="s">
        <v>126</v>
      </c>
    </row>
    <row r="2" spans="1:6" x14ac:dyDescent="0.25">
      <c r="A2" t="s">
        <v>0</v>
      </c>
      <c r="B2">
        <v>1.44</v>
      </c>
      <c r="C2">
        <v>1.52</v>
      </c>
      <c r="D2">
        <v>1.83</v>
      </c>
      <c r="E2">
        <v>2.72</v>
      </c>
      <c r="F2" t="str">
        <f>"In "&amp;A2&amp;", absenteeism by age group was highest in "&amp;_xlfn.IFS(B2=MAX(B2:E2),"the 16-24 yrs age group.",C2=MAX(B2:E2),"the 25-44 yrs age group.",D2=MAX(B2:E2),"the 45-64 yrs age group.",E2= MAX(B2:E2),"the 65+ yrs age group.")</f>
        <v>In Oct, absenteeism by age group was highest in the 65+ yrs age group.</v>
      </c>
    </row>
    <row r="3" spans="1:6" x14ac:dyDescent="0.25">
      <c r="A3" t="s">
        <v>1</v>
      </c>
      <c r="B3">
        <v>2.15</v>
      </c>
      <c r="C3">
        <v>1.76</v>
      </c>
      <c r="D3">
        <v>2.29</v>
      </c>
      <c r="E3">
        <v>3.08</v>
      </c>
      <c r="F3" t="str">
        <f t="shared" ref="F3:F13" si="0">"In "&amp;A3&amp;", absenteeism by age group was highest in "&amp;_xlfn.IFS(B3=MAX(B3:E3),"the 16-24 yrs age group.",C3=MAX(B3:E3),"the 25-44 yrs age group.",D3=MAX(B3:E3),"the 45-64 yrs age group.",E3= MAX(B3:E3),"the 65+ yrs age group.")</f>
        <v>In Nov, absenteeism by age group was highest in the 65+ yrs age group.</v>
      </c>
    </row>
    <row r="4" spans="1:6" x14ac:dyDescent="0.25">
      <c r="A4" t="s">
        <v>2</v>
      </c>
      <c r="B4">
        <v>2.44</v>
      </c>
      <c r="C4">
        <v>2.0099999999999998</v>
      </c>
      <c r="D4">
        <v>2.38</v>
      </c>
      <c r="E4">
        <v>3.21</v>
      </c>
      <c r="F4" t="str">
        <f t="shared" si="0"/>
        <v>In Dec, absenteeism by age group was highest in the 65+ yrs age group.</v>
      </c>
    </row>
    <row r="5" spans="1:6" x14ac:dyDescent="0.25">
      <c r="A5" t="s">
        <v>3</v>
      </c>
      <c r="B5">
        <v>2.69</v>
      </c>
      <c r="C5">
        <v>2.11</v>
      </c>
      <c r="D5">
        <v>2.6</v>
      </c>
      <c r="E5">
        <v>3.25</v>
      </c>
      <c r="F5" t="str">
        <f t="shared" si="0"/>
        <v>In Jan, absenteeism by age group was highest in the 65+ yrs age group.</v>
      </c>
    </row>
    <row r="6" spans="1:6" x14ac:dyDescent="0.25">
      <c r="A6" t="s">
        <v>4</v>
      </c>
      <c r="B6">
        <v>2.73</v>
      </c>
      <c r="C6">
        <v>2.41</v>
      </c>
      <c r="D6">
        <v>2.4300000000000002</v>
      </c>
      <c r="E6">
        <v>3.23</v>
      </c>
      <c r="F6" t="str">
        <f t="shared" si="0"/>
        <v>In Feb, absenteeism by age group was highest in the 65+ yrs age group.</v>
      </c>
    </row>
    <row r="7" spans="1:6" x14ac:dyDescent="0.25">
      <c r="A7" t="s">
        <v>5</v>
      </c>
      <c r="B7">
        <v>3.15</v>
      </c>
      <c r="C7">
        <v>2.16</v>
      </c>
      <c r="D7">
        <v>2.4900000000000002</v>
      </c>
      <c r="E7">
        <v>2.73</v>
      </c>
      <c r="F7" t="str">
        <f t="shared" si="0"/>
        <v>In Mar, absenteeism by age group was highest in the 16-24 yrs age group.</v>
      </c>
    </row>
    <row r="8" spans="1:6" x14ac:dyDescent="0.25">
      <c r="A8" t="s">
        <v>6</v>
      </c>
      <c r="B8">
        <v>1.76</v>
      </c>
      <c r="C8">
        <v>1.66</v>
      </c>
      <c r="D8">
        <v>1.99</v>
      </c>
      <c r="E8">
        <v>2.98</v>
      </c>
      <c r="F8" t="str">
        <f t="shared" si="0"/>
        <v>In Apr, absenteeism by age group was highest in the 65+ yrs age group.</v>
      </c>
    </row>
    <row r="9" spans="1:6" x14ac:dyDescent="0.25">
      <c r="A9" t="s">
        <v>7</v>
      </c>
      <c r="B9">
        <v>1.5</v>
      </c>
      <c r="C9">
        <v>1.63</v>
      </c>
      <c r="D9">
        <v>2.04</v>
      </c>
      <c r="E9">
        <v>3.34</v>
      </c>
      <c r="F9" t="str">
        <f t="shared" si="0"/>
        <v>In May, absenteeism by age group was highest in the 65+ yrs age group.</v>
      </c>
    </row>
    <row r="10" spans="1:6" x14ac:dyDescent="0.25">
      <c r="A10" t="s">
        <v>8</v>
      </c>
      <c r="B10">
        <v>1.19</v>
      </c>
      <c r="C10">
        <v>1.55</v>
      </c>
      <c r="D10">
        <v>1.77</v>
      </c>
      <c r="E10">
        <v>2.66</v>
      </c>
      <c r="F10" t="str">
        <f t="shared" si="0"/>
        <v>In Jun, absenteeism by age group was highest in the 65+ yrs age group.</v>
      </c>
    </row>
    <row r="11" spans="1:6" x14ac:dyDescent="0.25">
      <c r="A11" t="s">
        <v>9</v>
      </c>
      <c r="B11">
        <v>1.27</v>
      </c>
      <c r="C11">
        <v>1.21</v>
      </c>
      <c r="D11">
        <v>1.75</v>
      </c>
      <c r="E11">
        <v>1.88</v>
      </c>
      <c r="F11" t="str">
        <f t="shared" si="0"/>
        <v>In Jul, absenteeism by age group was highest in the 65+ yrs age group.</v>
      </c>
    </row>
    <row r="12" spans="1:6" x14ac:dyDescent="0.25">
      <c r="A12" t="s">
        <v>10</v>
      </c>
      <c r="B12">
        <v>1.28</v>
      </c>
      <c r="C12">
        <v>1.32</v>
      </c>
      <c r="D12">
        <v>1.57</v>
      </c>
      <c r="E12">
        <v>3.17</v>
      </c>
      <c r="F12" t="str">
        <f t="shared" si="0"/>
        <v>In Aug, absenteeism by age group was highest in the 65+ yrs age group.</v>
      </c>
    </row>
    <row r="13" spans="1:6" x14ac:dyDescent="0.25">
      <c r="A13" t="s">
        <v>11</v>
      </c>
      <c r="B13">
        <v>2.46</v>
      </c>
      <c r="C13">
        <v>1.59</v>
      </c>
      <c r="D13">
        <v>1.85</v>
      </c>
      <c r="E13">
        <v>3.19</v>
      </c>
      <c r="F13" t="str">
        <f t="shared" si="0"/>
        <v>In Sep, absenteeism by age group was highest in the 65+ yrs age group.</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E6B5-F57B-433B-BCBE-AA47D2390A70}">
  <dimension ref="A1:I49"/>
  <sheetViews>
    <sheetView workbookViewId="0">
      <selection activeCell="I2" sqref="I2"/>
    </sheetView>
  </sheetViews>
  <sheetFormatPr defaultRowHeight="15" x14ac:dyDescent="0.25"/>
  <sheetData>
    <row r="1" spans="1:9" x14ac:dyDescent="0.25">
      <c r="A1" t="s">
        <v>40</v>
      </c>
      <c r="B1" t="s">
        <v>12</v>
      </c>
      <c r="C1" t="s">
        <v>19</v>
      </c>
      <c r="D1" t="s">
        <v>20</v>
      </c>
      <c r="E1" t="s">
        <v>21</v>
      </c>
      <c r="F1" t="s">
        <v>22</v>
      </c>
      <c r="G1" t="s">
        <v>23</v>
      </c>
      <c r="H1" t="s">
        <v>24</v>
      </c>
      <c r="I1" t="s">
        <v>126</v>
      </c>
    </row>
    <row r="2" spans="1:9" x14ac:dyDescent="0.25">
      <c r="A2" t="s">
        <v>41</v>
      </c>
      <c r="B2" t="s">
        <v>0</v>
      </c>
      <c r="C2">
        <v>1.4401999999999999</v>
      </c>
      <c r="D2">
        <v>1.0486</v>
      </c>
      <c r="E2">
        <v>1.8318000000000001</v>
      </c>
      <c r="F2">
        <v>1.69</v>
      </c>
      <c r="G2">
        <v>1.4329000000000001</v>
      </c>
      <c r="H2">
        <v>1.9471000000000001</v>
      </c>
      <c r="I2" t="str">
        <f>IF(D2&gt;H2,"In "&amp;B2&amp;", absenteeism was significantly higher than expected in the"&amp;" "&amp;A2&amp;" age group.","In "&amp;B2&amp;", absenteeism was not significantly higher than expected in the"&amp;" "&amp;A2&amp;" age group.")</f>
        <v>In Oct, absenteeism was not significantly higher than expected in the 16 - 24 yrs age group.</v>
      </c>
    </row>
    <row r="3" spans="1:9" x14ac:dyDescent="0.25">
      <c r="A3" t="s">
        <v>41</v>
      </c>
      <c r="B3" t="s">
        <v>1</v>
      </c>
      <c r="C3">
        <v>2.1496</v>
      </c>
      <c r="D3">
        <v>1.7108000000000001</v>
      </c>
      <c r="E3">
        <v>2.5884</v>
      </c>
      <c r="F3">
        <v>2.0084</v>
      </c>
      <c r="G3">
        <v>1.7072000000000001</v>
      </c>
      <c r="H3">
        <v>2.3096000000000001</v>
      </c>
      <c r="I3" t="str">
        <f t="shared" ref="I3:I49" si="0">IF(D3&gt;H3,"In "&amp;B3&amp;", absenteeism was significantly higher than expected in the"&amp;" "&amp;A3&amp;" age group.","In "&amp;B3&amp;", absenteeism was not significantly higher than expected in the"&amp;" "&amp;A3&amp;" age group.")</f>
        <v>In Nov, absenteeism was not significantly higher than expected in the 16 - 24 yrs age group.</v>
      </c>
    </row>
    <row r="4" spans="1:9" x14ac:dyDescent="0.25">
      <c r="A4" t="s">
        <v>41</v>
      </c>
      <c r="B4" t="s">
        <v>2</v>
      </c>
      <c r="C4">
        <v>2.4390999999999998</v>
      </c>
      <c r="D4">
        <v>1.9819</v>
      </c>
      <c r="E4">
        <v>2.8961999999999999</v>
      </c>
      <c r="F4">
        <v>2.0901999999999998</v>
      </c>
      <c r="G4">
        <v>1.7952999999999999</v>
      </c>
      <c r="H4">
        <v>2.3851</v>
      </c>
      <c r="I4" t="str">
        <f t="shared" si="0"/>
        <v>In Dec, absenteeism was not significantly higher than expected in the 16 - 24 yrs age group.</v>
      </c>
    </row>
    <row r="5" spans="1:9" x14ac:dyDescent="0.25">
      <c r="A5" t="s">
        <v>41</v>
      </c>
      <c r="B5" t="s">
        <v>3</v>
      </c>
      <c r="C5">
        <v>2.6859000000000002</v>
      </c>
      <c r="D5">
        <v>1.9903999999999999</v>
      </c>
      <c r="E5">
        <v>3.3814000000000002</v>
      </c>
      <c r="F5">
        <v>2.6349999999999998</v>
      </c>
      <c r="G5">
        <v>2.3249</v>
      </c>
      <c r="H5">
        <v>2.9451000000000001</v>
      </c>
      <c r="I5" t="str">
        <f t="shared" si="0"/>
        <v>In Jan, absenteeism was not significantly higher than expected in the 16 - 24 yrs age group.</v>
      </c>
    </row>
    <row r="6" spans="1:9" x14ac:dyDescent="0.25">
      <c r="A6" t="s">
        <v>41</v>
      </c>
      <c r="B6" t="s">
        <v>4</v>
      </c>
      <c r="C6">
        <v>2.7267999999999999</v>
      </c>
      <c r="D6">
        <v>1.9315</v>
      </c>
      <c r="E6">
        <v>3.5221</v>
      </c>
      <c r="F6">
        <v>2.2913000000000001</v>
      </c>
      <c r="G6">
        <v>2.0087999999999999</v>
      </c>
      <c r="H6">
        <v>2.5737999999999999</v>
      </c>
      <c r="I6" t="str">
        <f t="shared" si="0"/>
        <v>In Feb, absenteeism was not significantly higher than expected in the 16 - 24 yrs age group.</v>
      </c>
    </row>
    <row r="7" spans="1:9" x14ac:dyDescent="0.25">
      <c r="A7" t="s">
        <v>41</v>
      </c>
      <c r="B7" t="s">
        <v>5</v>
      </c>
      <c r="C7">
        <v>3.1488999999999998</v>
      </c>
      <c r="D7">
        <v>2.3972000000000002</v>
      </c>
      <c r="E7">
        <v>3.9005000000000001</v>
      </c>
      <c r="F7">
        <v>2.0064000000000002</v>
      </c>
      <c r="G7">
        <v>1.7150000000000001</v>
      </c>
      <c r="H7">
        <v>2.2978999999999998</v>
      </c>
      <c r="I7" t="str">
        <f t="shared" si="0"/>
        <v>In Mar, absenteeism was significantly higher than expected in the 16 - 24 yrs age group.</v>
      </c>
    </row>
    <row r="8" spans="1:9" x14ac:dyDescent="0.25">
      <c r="A8" t="s">
        <v>41</v>
      </c>
      <c r="B8" t="s">
        <v>6</v>
      </c>
      <c r="C8">
        <v>1.7625</v>
      </c>
      <c r="D8">
        <v>1.3297000000000001</v>
      </c>
      <c r="E8">
        <v>2.1953999999999998</v>
      </c>
      <c r="F8">
        <v>2.1322999999999999</v>
      </c>
      <c r="G8">
        <v>1.8152999999999999</v>
      </c>
      <c r="H8">
        <v>2.4493999999999998</v>
      </c>
      <c r="I8" t="str">
        <f t="shared" si="0"/>
        <v>In Apr, absenteeism was not significantly higher than expected in the 16 - 24 yrs age group.</v>
      </c>
    </row>
    <row r="9" spans="1:9" x14ac:dyDescent="0.25">
      <c r="A9" t="s">
        <v>41</v>
      </c>
      <c r="B9" t="s">
        <v>7</v>
      </c>
      <c r="C9">
        <v>1.4970000000000001</v>
      </c>
      <c r="D9">
        <v>1.1789000000000001</v>
      </c>
      <c r="E9">
        <v>1.8151999999999999</v>
      </c>
      <c r="F9">
        <v>1.7143999999999999</v>
      </c>
      <c r="G9">
        <v>1.5204</v>
      </c>
      <c r="H9">
        <v>1.9085000000000001</v>
      </c>
      <c r="I9" t="str">
        <f t="shared" si="0"/>
        <v>In May, absenteeism was not significantly higher than expected in the 16 - 24 yrs age group.</v>
      </c>
    </row>
    <row r="10" spans="1:9" x14ac:dyDescent="0.25">
      <c r="A10" t="s">
        <v>41</v>
      </c>
      <c r="B10" t="s">
        <v>8</v>
      </c>
      <c r="C10">
        <v>1.1866000000000001</v>
      </c>
      <c r="D10">
        <v>0.80630000000000002</v>
      </c>
      <c r="E10">
        <v>1.5668</v>
      </c>
      <c r="F10">
        <v>1.4653</v>
      </c>
      <c r="G10">
        <v>1.2907999999999999</v>
      </c>
      <c r="H10">
        <v>1.6398999999999999</v>
      </c>
      <c r="I10" t="str">
        <f t="shared" si="0"/>
        <v>In Jun, absenteeism was not significantly higher than expected in the 16 - 24 yrs age group.</v>
      </c>
    </row>
    <row r="11" spans="1:9" x14ac:dyDescent="0.25">
      <c r="A11" t="s">
        <v>41</v>
      </c>
      <c r="B11" t="s">
        <v>9</v>
      </c>
      <c r="C11">
        <v>1.2735000000000001</v>
      </c>
      <c r="D11">
        <v>0.84830000000000005</v>
      </c>
      <c r="E11">
        <v>1.6986000000000001</v>
      </c>
      <c r="F11">
        <v>1.3250999999999999</v>
      </c>
      <c r="G11">
        <v>1.1669</v>
      </c>
      <c r="H11">
        <v>1.4832000000000001</v>
      </c>
      <c r="I11" t="str">
        <f t="shared" si="0"/>
        <v>In Jul, absenteeism was not significantly higher than expected in the 16 - 24 yrs age group.</v>
      </c>
    </row>
    <row r="12" spans="1:9" x14ac:dyDescent="0.25">
      <c r="A12" t="s">
        <v>41</v>
      </c>
      <c r="B12" t="s">
        <v>10</v>
      </c>
      <c r="C12">
        <v>1.2779</v>
      </c>
      <c r="D12">
        <v>0.97270000000000001</v>
      </c>
      <c r="E12">
        <v>1.5831999999999999</v>
      </c>
      <c r="F12">
        <v>1.4303999999999999</v>
      </c>
      <c r="G12">
        <v>1.2286999999999999</v>
      </c>
      <c r="H12">
        <v>1.6321000000000001</v>
      </c>
      <c r="I12" t="str">
        <f t="shared" si="0"/>
        <v>In Aug, absenteeism was not significantly higher than expected in the 16 - 24 yrs age group.</v>
      </c>
    </row>
    <row r="13" spans="1:9" x14ac:dyDescent="0.25">
      <c r="A13" t="s">
        <v>41</v>
      </c>
      <c r="B13" t="s">
        <v>11</v>
      </c>
      <c r="C13">
        <v>2.4594999999999998</v>
      </c>
      <c r="D13">
        <v>1.9189000000000001</v>
      </c>
      <c r="E13">
        <v>3.0001000000000002</v>
      </c>
      <c r="F13">
        <v>1.8038000000000001</v>
      </c>
      <c r="G13">
        <v>1.6021000000000001</v>
      </c>
      <c r="H13">
        <v>2.0053999999999998</v>
      </c>
      <c r="I13" t="str">
        <f t="shared" si="0"/>
        <v>In Sep, absenteeism was not significantly higher than expected in the 16 - 24 yrs age group.</v>
      </c>
    </row>
    <row r="14" spans="1:9" x14ac:dyDescent="0.25">
      <c r="A14" t="s">
        <v>42</v>
      </c>
      <c r="B14" t="s">
        <v>0</v>
      </c>
      <c r="C14">
        <v>1.522</v>
      </c>
      <c r="D14">
        <v>1.3439000000000001</v>
      </c>
      <c r="E14">
        <v>1.7000999999999999</v>
      </c>
      <c r="F14">
        <v>1.6261000000000001</v>
      </c>
      <c r="G14">
        <v>1.5538000000000001</v>
      </c>
      <c r="H14">
        <v>1.6983999999999999</v>
      </c>
      <c r="I14" t="str">
        <f t="shared" si="0"/>
        <v>In Oct, absenteeism was not significantly higher than expected in the 25 - 44 yrs age group.</v>
      </c>
    </row>
    <row r="15" spans="1:9" x14ac:dyDescent="0.25">
      <c r="A15" t="s">
        <v>42</v>
      </c>
      <c r="B15" t="s">
        <v>1</v>
      </c>
      <c r="C15">
        <v>1.7566999999999999</v>
      </c>
      <c r="D15">
        <v>1.5654999999999999</v>
      </c>
      <c r="E15">
        <v>1.9479</v>
      </c>
      <c r="F15">
        <v>1.5550999999999999</v>
      </c>
      <c r="G15">
        <v>1.4536</v>
      </c>
      <c r="H15">
        <v>1.6566000000000001</v>
      </c>
      <c r="I15" t="str">
        <f t="shared" si="0"/>
        <v>In Nov, absenteeism was not significantly higher than expected in the 25 - 44 yrs age group.</v>
      </c>
    </row>
    <row r="16" spans="1:9" x14ac:dyDescent="0.25">
      <c r="A16" t="s">
        <v>42</v>
      </c>
      <c r="B16" t="s">
        <v>2</v>
      </c>
      <c r="C16">
        <v>2.0085999999999999</v>
      </c>
      <c r="D16">
        <v>1.8315999999999999</v>
      </c>
      <c r="E16">
        <v>2.1856</v>
      </c>
      <c r="F16">
        <v>2.0038</v>
      </c>
      <c r="G16">
        <v>1.9133</v>
      </c>
      <c r="H16">
        <v>2.0943999999999998</v>
      </c>
      <c r="I16" t="str">
        <f t="shared" si="0"/>
        <v>In Dec, absenteeism was not significantly higher than expected in the 25 - 44 yrs age group.</v>
      </c>
    </row>
    <row r="17" spans="1:9" x14ac:dyDescent="0.25">
      <c r="A17" t="s">
        <v>42</v>
      </c>
      <c r="B17" t="s">
        <v>3</v>
      </c>
      <c r="C17">
        <v>2.1053000000000002</v>
      </c>
      <c r="D17">
        <v>1.9337</v>
      </c>
      <c r="E17">
        <v>2.2768999999999999</v>
      </c>
      <c r="F17">
        <v>2.2673999999999999</v>
      </c>
      <c r="G17">
        <v>2.1713</v>
      </c>
      <c r="H17">
        <v>2.3635000000000002</v>
      </c>
      <c r="I17" t="str">
        <f t="shared" si="0"/>
        <v>In Jan, absenteeism was not significantly higher than expected in the 25 - 44 yrs age group.</v>
      </c>
    </row>
    <row r="18" spans="1:9" x14ac:dyDescent="0.25">
      <c r="A18" t="s">
        <v>42</v>
      </c>
      <c r="B18" t="s">
        <v>4</v>
      </c>
      <c r="C18">
        <v>2.4056999999999999</v>
      </c>
      <c r="D18">
        <v>2.1785999999999999</v>
      </c>
      <c r="E18">
        <v>2.6328999999999998</v>
      </c>
      <c r="F18">
        <v>2.2256999999999998</v>
      </c>
      <c r="G18">
        <v>2.1314000000000002</v>
      </c>
      <c r="H18">
        <v>2.3199999999999998</v>
      </c>
      <c r="I18" t="str">
        <f t="shared" si="0"/>
        <v>In Feb, absenteeism was not significantly higher than expected in the 25 - 44 yrs age group.</v>
      </c>
    </row>
    <row r="19" spans="1:9" x14ac:dyDescent="0.25">
      <c r="A19" t="s">
        <v>42</v>
      </c>
      <c r="B19" t="s">
        <v>5</v>
      </c>
      <c r="C19">
        <v>2.1558999999999999</v>
      </c>
      <c r="D19">
        <v>1.923</v>
      </c>
      <c r="E19">
        <v>2.3889</v>
      </c>
      <c r="F19">
        <v>1.9926999999999999</v>
      </c>
      <c r="G19">
        <v>1.9032</v>
      </c>
      <c r="H19">
        <v>2.0821999999999998</v>
      </c>
      <c r="I19" t="str">
        <f t="shared" si="0"/>
        <v>In Mar, absenteeism was not significantly higher than expected in the 25 - 44 yrs age group.</v>
      </c>
    </row>
    <row r="20" spans="1:9" x14ac:dyDescent="0.25">
      <c r="A20" t="s">
        <v>42</v>
      </c>
      <c r="B20" t="s">
        <v>6</v>
      </c>
      <c r="C20">
        <v>1.6633</v>
      </c>
      <c r="D20">
        <v>1.4577</v>
      </c>
      <c r="E20">
        <v>1.8688</v>
      </c>
      <c r="F20">
        <v>1.6603000000000001</v>
      </c>
      <c r="G20">
        <v>1.5864</v>
      </c>
      <c r="H20">
        <v>1.7343</v>
      </c>
      <c r="I20" t="str">
        <f t="shared" si="0"/>
        <v>In Apr, absenteeism was not significantly higher than expected in the 25 - 44 yrs age group.</v>
      </c>
    </row>
    <row r="21" spans="1:9" x14ac:dyDescent="0.25">
      <c r="A21" t="s">
        <v>42</v>
      </c>
      <c r="B21" t="s">
        <v>7</v>
      </c>
      <c r="C21">
        <v>1.6337999999999999</v>
      </c>
      <c r="D21">
        <v>1.4029</v>
      </c>
      <c r="E21">
        <v>1.8648</v>
      </c>
      <c r="F21">
        <v>1.633</v>
      </c>
      <c r="G21">
        <v>1.5387999999999999</v>
      </c>
      <c r="H21">
        <v>1.7272000000000001</v>
      </c>
      <c r="I21" t="str">
        <f t="shared" si="0"/>
        <v>In May, absenteeism was not significantly higher than expected in the 25 - 44 yrs age group.</v>
      </c>
    </row>
    <row r="22" spans="1:9" x14ac:dyDescent="0.25">
      <c r="A22" t="s">
        <v>42</v>
      </c>
      <c r="B22" t="s">
        <v>8</v>
      </c>
      <c r="C22">
        <v>1.5511999999999999</v>
      </c>
      <c r="D22">
        <v>1.3980999999999999</v>
      </c>
      <c r="E22">
        <v>1.7042999999999999</v>
      </c>
      <c r="F22">
        <v>1.4948999999999999</v>
      </c>
      <c r="G22">
        <v>1.4013</v>
      </c>
      <c r="H22">
        <v>1.5885</v>
      </c>
      <c r="I22" t="str">
        <f t="shared" si="0"/>
        <v>In Jun, absenteeism was not significantly higher than expected in the 25 - 44 yrs age group.</v>
      </c>
    </row>
    <row r="23" spans="1:9" x14ac:dyDescent="0.25">
      <c r="A23" t="s">
        <v>42</v>
      </c>
      <c r="B23" t="s">
        <v>9</v>
      </c>
      <c r="C23">
        <v>1.2113</v>
      </c>
      <c r="D23">
        <v>1.0234000000000001</v>
      </c>
      <c r="E23">
        <v>1.3993</v>
      </c>
      <c r="F23">
        <v>1.2499</v>
      </c>
      <c r="G23">
        <v>1.1812</v>
      </c>
      <c r="H23">
        <v>1.3185</v>
      </c>
      <c r="I23" t="str">
        <f t="shared" si="0"/>
        <v>In Jul, absenteeism was not significantly higher than expected in the 25 - 44 yrs age group.</v>
      </c>
    </row>
    <row r="24" spans="1:9" x14ac:dyDescent="0.25">
      <c r="A24" t="s">
        <v>42</v>
      </c>
      <c r="B24" t="s">
        <v>10</v>
      </c>
      <c r="C24">
        <v>1.3244</v>
      </c>
      <c r="D24">
        <v>1.1368</v>
      </c>
      <c r="E24">
        <v>1.5119</v>
      </c>
      <c r="F24">
        <v>1.3732</v>
      </c>
      <c r="G24">
        <v>1.2847</v>
      </c>
      <c r="H24">
        <v>1.4618</v>
      </c>
      <c r="I24" t="str">
        <f t="shared" si="0"/>
        <v>In Aug, absenteeism was not significantly higher than expected in the 25 - 44 yrs age group.</v>
      </c>
    </row>
    <row r="25" spans="1:9" x14ac:dyDescent="0.25">
      <c r="A25" t="s">
        <v>42</v>
      </c>
      <c r="B25" t="s">
        <v>11</v>
      </c>
      <c r="C25">
        <v>1.5944</v>
      </c>
      <c r="D25">
        <v>1.371</v>
      </c>
      <c r="E25">
        <v>1.8179000000000001</v>
      </c>
      <c r="F25">
        <v>1.5104</v>
      </c>
      <c r="G25">
        <v>1.4347000000000001</v>
      </c>
      <c r="H25">
        <v>1.5861000000000001</v>
      </c>
      <c r="I25" t="str">
        <f t="shared" si="0"/>
        <v>In Sep, absenteeism was not significantly higher than expected in the 25 - 44 yrs age group.</v>
      </c>
    </row>
    <row r="26" spans="1:9" x14ac:dyDescent="0.25">
      <c r="A26" t="s">
        <v>43</v>
      </c>
      <c r="B26" t="s">
        <v>0</v>
      </c>
      <c r="C26">
        <v>1.833</v>
      </c>
      <c r="D26">
        <v>1.6326000000000001</v>
      </c>
      <c r="E26">
        <v>2.0335000000000001</v>
      </c>
      <c r="F26">
        <v>1.9527000000000001</v>
      </c>
      <c r="G26">
        <v>1.8514999999999999</v>
      </c>
      <c r="H26">
        <v>2.0539999999999998</v>
      </c>
      <c r="I26" t="str">
        <f t="shared" si="0"/>
        <v>In Oct, absenteeism was not significantly higher than expected in the 45 - 64 yrs age group.</v>
      </c>
    </row>
    <row r="27" spans="1:9" x14ac:dyDescent="0.25">
      <c r="A27" t="s">
        <v>43</v>
      </c>
      <c r="B27" t="s">
        <v>1</v>
      </c>
      <c r="C27">
        <v>2.2930000000000001</v>
      </c>
      <c r="D27">
        <v>1.9738</v>
      </c>
      <c r="E27">
        <v>2.6120999999999999</v>
      </c>
      <c r="F27">
        <v>1.986</v>
      </c>
      <c r="G27">
        <v>1.8804000000000001</v>
      </c>
      <c r="H27">
        <v>2.0916000000000001</v>
      </c>
      <c r="I27" t="str">
        <f t="shared" si="0"/>
        <v>In Nov, absenteeism was not significantly higher than expected in the 45 - 64 yrs age group.</v>
      </c>
    </row>
    <row r="28" spans="1:9" x14ac:dyDescent="0.25">
      <c r="A28" t="s">
        <v>43</v>
      </c>
      <c r="B28" t="s">
        <v>2</v>
      </c>
      <c r="C28">
        <v>2.3769999999999998</v>
      </c>
      <c r="D28">
        <v>2.1229</v>
      </c>
      <c r="E28">
        <v>2.6311</v>
      </c>
      <c r="F28">
        <v>2.5158</v>
      </c>
      <c r="G28">
        <v>2.4348999999999998</v>
      </c>
      <c r="H28">
        <v>2.5966</v>
      </c>
      <c r="I28" t="str">
        <f t="shared" si="0"/>
        <v>In Dec, absenteeism was not significantly higher than expected in the 45 - 64 yrs age group.</v>
      </c>
    </row>
    <row r="29" spans="1:9" x14ac:dyDescent="0.25">
      <c r="A29" t="s">
        <v>43</v>
      </c>
      <c r="B29" t="s">
        <v>3</v>
      </c>
      <c r="C29">
        <v>2.6019999999999999</v>
      </c>
      <c r="D29">
        <v>2.4384000000000001</v>
      </c>
      <c r="E29">
        <v>2.7654999999999998</v>
      </c>
      <c r="F29">
        <v>2.8942000000000001</v>
      </c>
      <c r="G29">
        <v>2.7410999999999999</v>
      </c>
      <c r="H29">
        <v>3.0472999999999999</v>
      </c>
      <c r="I29" t="str">
        <f t="shared" si="0"/>
        <v>In Jan, absenteeism was not significantly higher than expected in the 45 - 64 yrs age group.</v>
      </c>
    </row>
    <row r="30" spans="1:9" x14ac:dyDescent="0.25">
      <c r="A30" t="s">
        <v>43</v>
      </c>
      <c r="B30" t="s">
        <v>4</v>
      </c>
      <c r="C30">
        <v>2.4264000000000001</v>
      </c>
      <c r="D30">
        <v>2.2391000000000001</v>
      </c>
      <c r="E30">
        <v>2.6137000000000001</v>
      </c>
      <c r="F30">
        <v>2.6656</v>
      </c>
      <c r="G30">
        <v>2.5579999999999998</v>
      </c>
      <c r="H30">
        <v>2.7732000000000001</v>
      </c>
      <c r="I30" t="str">
        <f t="shared" si="0"/>
        <v>In Feb, absenteeism was not significantly higher than expected in the 45 - 64 yrs age group.</v>
      </c>
    </row>
    <row r="31" spans="1:9" x14ac:dyDescent="0.25">
      <c r="A31" t="s">
        <v>43</v>
      </c>
      <c r="B31" t="s">
        <v>5</v>
      </c>
      <c r="C31">
        <v>2.4914000000000001</v>
      </c>
      <c r="D31">
        <v>2.2462</v>
      </c>
      <c r="E31">
        <v>2.7366000000000001</v>
      </c>
      <c r="F31">
        <v>2.4613</v>
      </c>
      <c r="G31">
        <v>2.3589000000000002</v>
      </c>
      <c r="H31">
        <v>2.5636999999999999</v>
      </c>
      <c r="I31" t="str">
        <f t="shared" si="0"/>
        <v>In Mar, absenteeism was not significantly higher than expected in the 45 - 64 yrs age group.</v>
      </c>
    </row>
    <row r="32" spans="1:9" x14ac:dyDescent="0.25">
      <c r="A32" t="s">
        <v>43</v>
      </c>
      <c r="B32" t="s">
        <v>6</v>
      </c>
      <c r="C32">
        <v>1.9916</v>
      </c>
      <c r="D32">
        <v>1.7479</v>
      </c>
      <c r="E32">
        <v>2.2351999999999999</v>
      </c>
      <c r="F32">
        <v>2.2585999999999999</v>
      </c>
      <c r="G32">
        <v>2.1631999999999998</v>
      </c>
      <c r="H32">
        <v>2.3538999999999999</v>
      </c>
      <c r="I32" t="str">
        <f t="shared" si="0"/>
        <v>In Apr, absenteeism was not significantly higher than expected in the 45 - 64 yrs age group.</v>
      </c>
    </row>
    <row r="33" spans="1:9" x14ac:dyDescent="0.25">
      <c r="A33" t="s">
        <v>43</v>
      </c>
      <c r="B33" t="s">
        <v>7</v>
      </c>
      <c r="C33">
        <v>2.0388000000000002</v>
      </c>
      <c r="D33">
        <v>1.7090000000000001</v>
      </c>
      <c r="E33">
        <v>2.3685999999999998</v>
      </c>
      <c r="F33">
        <v>2.0535999999999999</v>
      </c>
      <c r="G33">
        <v>1.9728000000000001</v>
      </c>
      <c r="H33">
        <v>2.1345000000000001</v>
      </c>
      <c r="I33" t="str">
        <f t="shared" si="0"/>
        <v>In May, absenteeism was not significantly higher than expected in the 45 - 64 yrs age group.</v>
      </c>
    </row>
    <row r="34" spans="1:9" x14ac:dyDescent="0.25">
      <c r="A34" t="s">
        <v>43</v>
      </c>
      <c r="B34" t="s">
        <v>8</v>
      </c>
      <c r="C34">
        <v>1.7746</v>
      </c>
      <c r="D34">
        <v>1.5704</v>
      </c>
      <c r="E34">
        <v>1.9786999999999999</v>
      </c>
      <c r="F34">
        <v>1.8583000000000001</v>
      </c>
      <c r="G34">
        <v>1.7587999999999999</v>
      </c>
      <c r="H34">
        <v>1.9577</v>
      </c>
      <c r="I34" t="str">
        <f t="shared" si="0"/>
        <v>In Jun, absenteeism was not significantly higher than expected in the 45 - 64 yrs age group.</v>
      </c>
    </row>
    <row r="35" spans="1:9" x14ac:dyDescent="0.25">
      <c r="A35" t="s">
        <v>43</v>
      </c>
      <c r="B35" t="s">
        <v>9</v>
      </c>
      <c r="C35">
        <v>1.7497</v>
      </c>
      <c r="D35">
        <v>1.5585</v>
      </c>
      <c r="E35">
        <v>1.9409000000000001</v>
      </c>
      <c r="F35">
        <v>1.6776</v>
      </c>
      <c r="G35">
        <v>1.5680000000000001</v>
      </c>
      <c r="H35">
        <v>1.7873000000000001</v>
      </c>
      <c r="I35" t="str">
        <f t="shared" si="0"/>
        <v>In Jul, absenteeism was not significantly higher than expected in the 45 - 64 yrs age group.</v>
      </c>
    </row>
    <row r="36" spans="1:9" x14ac:dyDescent="0.25">
      <c r="A36" t="s">
        <v>43</v>
      </c>
      <c r="B36" t="s">
        <v>10</v>
      </c>
      <c r="C36">
        <v>1.5713999999999999</v>
      </c>
      <c r="D36">
        <v>1.4137999999999999</v>
      </c>
      <c r="E36">
        <v>1.7289000000000001</v>
      </c>
      <c r="F36">
        <v>1.7927</v>
      </c>
      <c r="G36">
        <v>1.6806000000000001</v>
      </c>
      <c r="H36">
        <v>1.9049</v>
      </c>
      <c r="I36" t="str">
        <f t="shared" si="0"/>
        <v>In Aug, absenteeism was not significantly higher than expected in the 45 - 64 yrs age group.</v>
      </c>
    </row>
    <row r="37" spans="1:9" x14ac:dyDescent="0.25">
      <c r="A37" t="s">
        <v>43</v>
      </c>
      <c r="B37" t="s">
        <v>11</v>
      </c>
      <c r="C37">
        <v>1.8520000000000001</v>
      </c>
      <c r="D37">
        <v>1.6198999999999999</v>
      </c>
      <c r="E37">
        <v>2.0840999999999998</v>
      </c>
      <c r="F37">
        <v>1.9355</v>
      </c>
      <c r="G37">
        <v>1.8333999999999999</v>
      </c>
      <c r="H37">
        <v>2.0375999999999999</v>
      </c>
      <c r="I37" t="str">
        <f t="shared" si="0"/>
        <v>In Sep, absenteeism was not significantly higher than expected in the 45 - 64 yrs age group.</v>
      </c>
    </row>
    <row r="38" spans="1:9" x14ac:dyDescent="0.25">
      <c r="A38" t="s">
        <v>39</v>
      </c>
      <c r="B38" t="s">
        <v>0</v>
      </c>
      <c r="C38">
        <v>2.7170000000000001</v>
      </c>
      <c r="D38">
        <v>1.8682000000000001</v>
      </c>
      <c r="E38">
        <v>3.5657999999999999</v>
      </c>
      <c r="F38">
        <v>2.7282000000000002</v>
      </c>
      <c r="G38">
        <v>2.4590000000000001</v>
      </c>
      <c r="H38">
        <v>2.9975000000000001</v>
      </c>
      <c r="I38" t="str">
        <f t="shared" si="0"/>
        <v>In Oct, absenteeism was not significantly higher than expected in the 65+ yrs age group.</v>
      </c>
    </row>
    <row r="39" spans="1:9" x14ac:dyDescent="0.25">
      <c r="A39" t="s">
        <v>39</v>
      </c>
      <c r="B39" t="s">
        <v>1</v>
      </c>
      <c r="C39">
        <v>3.0804</v>
      </c>
      <c r="D39">
        <v>2.4142000000000001</v>
      </c>
      <c r="E39">
        <v>3.7465999999999999</v>
      </c>
      <c r="F39">
        <v>2.6490999999999998</v>
      </c>
      <c r="G39">
        <v>2.2772999999999999</v>
      </c>
      <c r="H39">
        <v>3.0209999999999999</v>
      </c>
      <c r="I39" t="str">
        <f t="shared" si="0"/>
        <v>In Nov, absenteeism was not significantly higher than expected in the 65+ yrs age group.</v>
      </c>
    </row>
    <row r="40" spans="1:9" x14ac:dyDescent="0.25">
      <c r="A40" t="s">
        <v>39</v>
      </c>
      <c r="B40" t="s">
        <v>2</v>
      </c>
      <c r="C40">
        <v>3.2103000000000002</v>
      </c>
      <c r="D40">
        <v>2.3292000000000002</v>
      </c>
      <c r="E40">
        <v>4.0914000000000001</v>
      </c>
      <c r="F40">
        <v>3.6196000000000002</v>
      </c>
      <c r="G40">
        <v>3.2263999999999999</v>
      </c>
      <c r="H40">
        <v>4.0126999999999997</v>
      </c>
      <c r="I40" t="str">
        <f t="shared" si="0"/>
        <v>In Dec, absenteeism was not significantly higher than expected in the 65+ yrs age group.</v>
      </c>
    </row>
    <row r="41" spans="1:9" x14ac:dyDescent="0.25">
      <c r="A41" t="s">
        <v>39</v>
      </c>
      <c r="B41" t="s">
        <v>3</v>
      </c>
      <c r="C41">
        <v>3.2513000000000001</v>
      </c>
      <c r="D41">
        <v>2.4699</v>
      </c>
      <c r="E41">
        <v>4.0327000000000002</v>
      </c>
      <c r="F41">
        <v>4.0107999999999997</v>
      </c>
      <c r="G41">
        <v>3.6465999999999998</v>
      </c>
      <c r="H41">
        <v>4.3750999999999998</v>
      </c>
      <c r="I41" t="str">
        <f t="shared" si="0"/>
        <v>In Jan, absenteeism was not significantly higher than expected in the 65+ yrs age group.</v>
      </c>
    </row>
    <row r="42" spans="1:9" x14ac:dyDescent="0.25">
      <c r="A42" t="s">
        <v>39</v>
      </c>
      <c r="B42" t="s">
        <v>4</v>
      </c>
      <c r="C42">
        <v>3.2265000000000001</v>
      </c>
      <c r="D42">
        <v>2.4986999999999999</v>
      </c>
      <c r="E42">
        <v>3.9542999999999999</v>
      </c>
      <c r="F42">
        <v>3.407</v>
      </c>
      <c r="G42">
        <v>2.9691999999999998</v>
      </c>
      <c r="H42">
        <v>3.8448000000000002</v>
      </c>
      <c r="I42" t="str">
        <f t="shared" si="0"/>
        <v>In Feb, absenteeism was not significantly higher than expected in the 65+ yrs age group.</v>
      </c>
    </row>
    <row r="43" spans="1:9" x14ac:dyDescent="0.25">
      <c r="A43" t="s">
        <v>39</v>
      </c>
      <c r="B43" t="s">
        <v>5</v>
      </c>
      <c r="C43">
        <v>2.7294999999999998</v>
      </c>
      <c r="D43">
        <v>1.9962</v>
      </c>
      <c r="E43">
        <v>3.4626999999999999</v>
      </c>
      <c r="F43">
        <v>3.3249</v>
      </c>
      <c r="G43">
        <v>2.9811999999999999</v>
      </c>
      <c r="H43">
        <v>3.6684999999999999</v>
      </c>
      <c r="I43" t="str">
        <f t="shared" si="0"/>
        <v>In Mar, absenteeism was not significantly higher than expected in the 65+ yrs age group.</v>
      </c>
    </row>
    <row r="44" spans="1:9" x14ac:dyDescent="0.25">
      <c r="A44" t="s">
        <v>39</v>
      </c>
      <c r="B44" t="s">
        <v>6</v>
      </c>
      <c r="C44">
        <v>2.9849999999999999</v>
      </c>
      <c r="D44">
        <v>2.2947000000000002</v>
      </c>
      <c r="E44">
        <v>3.6753</v>
      </c>
      <c r="F44">
        <v>3.1987999999999999</v>
      </c>
      <c r="G44">
        <v>2.8155000000000001</v>
      </c>
      <c r="H44">
        <v>3.5821999999999998</v>
      </c>
      <c r="I44" t="str">
        <f t="shared" si="0"/>
        <v>In Apr, absenteeism was not significantly higher than expected in the 65+ yrs age group.</v>
      </c>
    </row>
    <row r="45" spans="1:9" x14ac:dyDescent="0.25">
      <c r="A45" t="s">
        <v>39</v>
      </c>
      <c r="B45" t="s">
        <v>7</v>
      </c>
      <c r="C45">
        <v>3.3359000000000001</v>
      </c>
      <c r="D45">
        <v>2.5623999999999998</v>
      </c>
      <c r="E45">
        <v>4.1094999999999997</v>
      </c>
      <c r="F45">
        <v>2.8001</v>
      </c>
      <c r="G45">
        <v>2.5057999999999998</v>
      </c>
      <c r="H45">
        <v>3.0943999999999998</v>
      </c>
      <c r="I45" t="str">
        <f t="shared" si="0"/>
        <v>In May, absenteeism was not significantly higher than expected in the 65+ yrs age group.</v>
      </c>
    </row>
    <row r="46" spans="1:9" x14ac:dyDescent="0.25">
      <c r="A46" t="s">
        <v>39</v>
      </c>
      <c r="B46" t="s">
        <v>8</v>
      </c>
      <c r="C46">
        <v>2.6579000000000002</v>
      </c>
      <c r="D46">
        <v>2.1638999999999999</v>
      </c>
      <c r="E46">
        <v>3.1518000000000002</v>
      </c>
      <c r="F46">
        <v>2.5752999999999999</v>
      </c>
      <c r="G46">
        <v>2.2437</v>
      </c>
      <c r="H46">
        <v>2.907</v>
      </c>
      <c r="I46" t="str">
        <f t="shared" si="0"/>
        <v>In Jun, absenteeism was not significantly higher than expected in the 65+ yrs age group.</v>
      </c>
    </row>
    <row r="47" spans="1:9" x14ac:dyDescent="0.25">
      <c r="A47" t="s">
        <v>39</v>
      </c>
      <c r="B47" t="s">
        <v>9</v>
      </c>
      <c r="C47">
        <v>1.8828</v>
      </c>
      <c r="D47">
        <v>1.3758999999999999</v>
      </c>
      <c r="E47">
        <v>2.3898000000000001</v>
      </c>
      <c r="F47">
        <v>2.4083000000000001</v>
      </c>
      <c r="G47">
        <v>2.1307</v>
      </c>
      <c r="H47">
        <v>2.6859000000000002</v>
      </c>
      <c r="I47" t="str">
        <f t="shared" si="0"/>
        <v>In Jul, absenteeism was not significantly higher than expected in the 65+ yrs age group.</v>
      </c>
    </row>
    <row r="48" spans="1:9" x14ac:dyDescent="0.25">
      <c r="A48" t="s">
        <v>39</v>
      </c>
      <c r="B48" t="s">
        <v>10</v>
      </c>
      <c r="C48">
        <v>3.1678000000000002</v>
      </c>
      <c r="D48">
        <v>2.5312999999999999</v>
      </c>
      <c r="E48">
        <v>3.8043999999999998</v>
      </c>
      <c r="F48">
        <v>2.7812000000000001</v>
      </c>
      <c r="G48">
        <v>2.4569999999999999</v>
      </c>
      <c r="H48">
        <v>3.1055000000000001</v>
      </c>
      <c r="I48" t="str">
        <f t="shared" si="0"/>
        <v>In Aug, absenteeism was not significantly higher than expected in the 65+ yrs age group.</v>
      </c>
    </row>
    <row r="49" spans="1:9" x14ac:dyDescent="0.25">
      <c r="A49" t="s">
        <v>39</v>
      </c>
      <c r="B49" t="s">
        <v>11</v>
      </c>
      <c r="C49">
        <v>3.1903999999999999</v>
      </c>
      <c r="D49">
        <v>2.6181000000000001</v>
      </c>
      <c r="E49">
        <v>3.7627000000000002</v>
      </c>
      <c r="F49">
        <v>2.9476</v>
      </c>
      <c r="G49">
        <v>2.5672999999999999</v>
      </c>
      <c r="H49">
        <v>3.3279000000000001</v>
      </c>
      <c r="I49" t="str">
        <f t="shared" si="0"/>
        <v>In Sep, absenteeism was not significantly higher than expected in the 65+ yrs age group.</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1E88-A2DC-41EA-98D6-9EE9F6A49165}">
  <dimension ref="A1:D13"/>
  <sheetViews>
    <sheetView workbookViewId="0">
      <selection activeCell="D2" sqref="D2"/>
    </sheetView>
  </sheetViews>
  <sheetFormatPr defaultRowHeight="15" x14ac:dyDescent="0.25"/>
  <sheetData>
    <row r="1" spans="1:4" x14ac:dyDescent="0.25">
      <c r="A1" t="s">
        <v>12</v>
      </c>
      <c r="B1" t="s">
        <v>44</v>
      </c>
      <c r="C1" t="s">
        <v>45</v>
      </c>
      <c r="D1" t="s">
        <v>126</v>
      </c>
    </row>
    <row r="2" spans="1:4" x14ac:dyDescent="0.25">
      <c r="A2" t="s">
        <v>0</v>
      </c>
      <c r="B2">
        <v>1.44</v>
      </c>
      <c r="C2">
        <v>2.0299999999999998</v>
      </c>
      <c r="D2" t="str">
        <f>"In "&amp;A2&amp;", absenteeism by sex was highest among "&amp;IF(B2&gt;C2,"Males.","Females.")</f>
        <v>In Oct, absenteeism by sex was highest among Females.</v>
      </c>
    </row>
    <row r="3" spans="1:4" x14ac:dyDescent="0.25">
      <c r="A3" t="s">
        <v>1</v>
      </c>
      <c r="B3">
        <v>1.8</v>
      </c>
      <c r="C3">
        <v>2.41</v>
      </c>
      <c r="D3" t="str">
        <f t="shared" ref="D3:D13" si="0">"In "&amp;A3&amp;", absenteeism by sex was highest among "&amp;IF(B3&gt;C3,"Males.","Females.")</f>
        <v>In Nov, absenteeism by sex was highest among Females.</v>
      </c>
    </row>
    <row r="4" spans="1:4" x14ac:dyDescent="0.25">
      <c r="A4" t="s">
        <v>2</v>
      </c>
      <c r="B4">
        <v>1.95</v>
      </c>
      <c r="C4">
        <v>2.63</v>
      </c>
      <c r="D4" t="str">
        <f t="shared" si="0"/>
        <v>In Dec, absenteeism by sex was highest among Females.</v>
      </c>
    </row>
    <row r="5" spans="1:4" x14ac:dyDescent="0.25">
      <c r="A5" t="s">
        <v>3</v>
      </c>
      <c r="B5">
        <v>1.93</v>
      </c>
      <c r="C5">
        <v>3.02</v>
      </c>
      <c r="D5" t="str">
        <f t="shared" si="0"/>
        <v>In Jan, absenteeism by sex was highest among Females.</v>
      </c>
    </row>
    <row r="6" spans="1:4" x14ac:dyDescent="0.25">
      <c r="A6" t="s">
        <v>4</v>
      </c>
      <c r="B6">
        <v>2.0099999999999998</v>
      </c>
      <c r="C6">
        <v>3.09</v>
      </c>
      <c r="D6" t="str">
        <f t="shared" si="0"/>
        <v>In Feb, absenteeism by sex was highest among Females.</v>
      </c>
    </row>
    <row r="7" spans="1:4" x14ac:dyDescent="0.25">
      <c r="A7" t="s">
        <v>5</v>
      </c>
      <c r="B7">
        <v>1.99</v>
      </c>
      <c r="C7">
        <v>2.93</v>
      </c>
      <c r="D7" t="str">
        <f t="shared" si="0"/>
        <v>In Mar, absenteeism by sex was highest among Females.</v>
      </c>
    </row>
    <row r="8" spans="1:4" x14ac:dyDescent="0.25">
      <c r="A8" t="s">
        <v>6</v>
      </c>
      <c r="B8">
        <v>1.59</v>
      </c>
      <c r="C8">
        <v>2.23</v>
      </c>
      <c r="D8" t="str">
        <f t="shared" si="0"/>
        <v>In Apr, absenteeism by sex was highest among Females.</v>
      </c>
    </row>
    <row r="9" spans="1:4" x14ac:dyDescent="0.25">
      <c r="A9" t="s">
        <v>7</v>
      </c>
      <c r="B9">
        <v>1.68</v>
      </c>
      <c r="C9">
        <v>2.11</v>
      </c>
      <c r="D9" t="str">
        <f t="shared" si="0"/>
        <v>In May, absenteeism by sex was highest among Females.</v>
      </c>
    </row>
    <row r="10" spans="1:4" x14ac:dyDescent="0.25">
      <c r="A10" t="s">
        <v>8</v>
      </c>
      <c r="B10">
        <v>1.41</v>
      </c>
      <c r="C10">
        <v>1.99</v>
      </c>
      <c r="D10" t="str">
        <f t="shared" si="0"/>
        <v>In Jun, absenteeism by sex was highest among Females.</v>
      </c>
    </row>
    <row r="11" spans="1:4" x14ac:dyDescent="0.25">
      <c r="A11" t="s">
        <v>9</v>
      </c>
      <c r="B11">
        <v>1.32</v>
      </c>
      <c r="C11">
        <v>1.64</v>
      </c>
      <c r="D11" t="str">
        <f t="shared" si="0"/>
        <v>In Jul, absenteeism by sex was highest among Females.</v>
      </c>
    </row>
    <row r="12" spans="1:4" x14ac:dyDescent="0.25">
      <c r="A12" t="s">
        <v>10</v>
      </c>
      <c r="B12">
        <v>1.37</v>
      </c>
      <c r="C12">
        <v>1.69</v>
      </c>
      <c r="D12" t="str">
        <f t="shared" si="0"/>
        <v>In Aug, absenteeism by sex was highest among Females.</v>
      </c>
    </row>
    <row r="13" spans="1:4" x14ac:dyDescent="0.25">
      <c r="A13" t="s">
        <v>11</v>
      </c>
      <c r="B13">
        <v>1.5</v>
      </c>
      <c r="C13">
        <v>2.29</v>
      </c>
      <c r="D13" t="str">
        <f t="shared" si="0"/>
        <v>In Sep, absenteeism by sex was highest among Females.</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FA50-805C-4F40-AAC2-E52DCAD5FB3B}">
  <dimension ref="A1:I25"/>
  <sheetViews>
    <sheetView workbookViewId="0">
      <selection activeCell="I2" sqref="I2"/>
    </sheetView>
  </sheetViews>
  <sheetFormatPr defaultRowHeight="15" x14ac:dyDescent="0.25"/>
  <sheetData>
    <row r="1" spans="1:9" x14ac:dyDescent="0.25">
      <c r="A1" t="s">
        <v>46</v>
      </c>
      <c r="B1" t="s">
        <v>12</v>
      </c>
      <c r="C1" t="s">
        <v>19</v>
      </c>
      <c r="D1" t="s">
        <v>20</v>
      </c>
      <c r="E1" t="s">
        <v>21</v>
      </c>
      <c r="F1" t="s">
        <v>22</v>
      </c>
      <c r="G1" t="s">
        <v>23</v>
      </c>
      <c r="H1" t="s">
        <v>24</v>
      </c>
      <c r="I1" t="s">
        <v>126</v>
      </c>
    </row>
    <row r="2" spans="1:9" x14ac:dyDescent="0.25">
      <c r="A2" t="s">
        <v>47</v>
      </c>
      <c r="B2" t="s">
        <v>0</v>
      </c>
      <c r="C2">
        <v>1.4396</v>
      </c>
      <c r="D2">
        <v>1.2718</v>
      </c>
      <c r="E2">
        <v>1.6074999999999999</v>
      </c>
      <c r="F2">
        <v>1.5314000000000001</v>
      </c>
      <c r="G2">
        <v>1.4674</v>
      </c>
      <c r="H2">
        <v>1.5953999999999999</v>
      </c>
      <c r="I2" t="str">
        <f>IF(D2&gt;H2,"In "&amp;B2&amp;", absenteeism was significantly higher than expected among"&amp;" "&amp;A2&amp;"s.","In "&amp;B2&amp;", absenteeism was not significantly higher than expected among"&amp;" "&amp;A2&amp;"s.")</f>
        <v>In Oct, absenteeism was not significantly higher than expected among Males.</v>
      </c>
    </row>
    <row r="3" spans="1:9" x14ac:dyDescent="0.25">
      <c r="A3" t="s">
        <v>47</v>
      </c>
      <c r="B3" t="s">
        <v>1</v>
      </c>
      <c r="C3">
        <v>1.8023</v>
      </c>
      <c r="D3">
        <v>1.6121000000000001</v>
      </c>
      <c r="E3">
        <v>1.9923999999999999</v>
      </c>
      <c r="F3">
        <v>1.5102</v>
      </c>
      <c r="G3">
        <v>1.4320999999999999</v>
      </c>
      <c r="H3">
        <v>1.5883</v>
      </c>
      <c r="I3" t="str">
        <f t="shared" ref="I3:I25" si="0">IF(D3&gt;H3,"In "&amp;B3&amp;", absenteeism was significantly higher than expected among"&amp;" "&amp;A3&amp;"s.","In "&amp;B3&amp;", absenteeism was not significantly higher than expected among"&amp;" "&amp;A3&amp;"s.")</f>
        <v>In Nov, absenteeism was significantly higher than expected among Males.</v>
      </c>
    </row>
    <row r="4" spans="1:9" x14ac:dyDescent="0.25">
      <c r="A4" t="s">
        <v>47</v>
      </c>
      <c r="B4" t="s">
        <v>2</v>
      </c>
      <c r="C4">
        <v>1.9534</v>
      </c>
      <c r="D4">
        <v>1.8045</v>
      </c>
      <c r="E4">
        <v>2.1023999999999998</v>
      </c>
      <c r="F4">
        <v>1.8658999999999999</v>
      </c>
      <c r="G4">
        <v>1.7881</v>
      </c>
      <c r="H4">
        <v>1.9436</v>
      </c>
      <c r="I4" t="str">
        <f t="shared" si="0"/>
        <v>In Dec, absenteeism was not significantly higher than expected among Males.</v>
      </c>
    </row>
    <row r="5" spans="1:9" x14ac:dyDescent="0.25">
      <c r="A5" t="s">
        <v>47</v>
      </c>
      <c r="B5" t="s">
        <v>3</v>
      </c>
      <c r="C5">
        <v>1.9318</v>
      </c>
      <c r="D5">
        <v>1.8047</v>
      </c>
      <c r="E5">
        <v>2.0590000000000002</v>
      </c>
      <c r="F5">
        <v>2.2107999999999999</v>
      </c>
      <c r="G5">
        <v>2.1132</v>
      </c>
      <c r="H5">
        <v>2.3083999999999998</v>
      </c>
      <c r="I5" t="str">
        <f t="shared" si="0"/>
        <v>In Jan, absenteeism was not significantly higher than expected among Males.</v>
      </c>
    </row>
    <row r="6" spans="1:9" x14ac:dyDescent="0.25">
      <c r="A6" t="s">
        <v>47</v>
      </c>
      <c r="B6" t="s">
        <v>4</v>
      </c>
      <c r="C6">
        <v>2.0068999999999999</v>
      </c>
      <c r="D6">
        <v>1.8549</v>
      </c>
      <c r="E6">
        <v>2.1589</v>
      </c>
      <c r="F6">
        <v>2.0297000000000001</v>
      </c>
      <c r="G6">
        <v>1.9480999999999999</v>
      </c>
      <c r="H6">
        <v>2.1113</v>
      </c>
      <c r="I6" t="str">
        <f t="shared" si="0"/>
        <v>In Feb, absenteeism was not significantly higher than expected among Males.</v>
      </c>
    </row>
    <row r="7" spans="1:9" x14ac:dyDescent="0.25">
      <c r="A7" t="s">
        <v>47</v>
      </c>
      <c r="B7" t="s">
        <v>5</v>
      </c>
      <c r="C7">
        <v>1.9930000000000001</v>
      </c>
      <c r="D7">
        <v>1.8013999999999999</v>
      </c>
      <c r="E7">
        <v>2.1846999999999999</v>
      </c>
      <c r="F7">
        <v>1.8239000000000001</v>
      </c>
      <c r="G7">
        <v>1.7286999999999999</v>
      </c>
      <c r="H7">
        <v>1.9191</v>
      </c>
      <c r="I7" t="str">
        <f t="shared" si="0"/>
        <v>In Mar, absenteeism was not significantly higher than expected among Males.</v>
      </c>
    </row>
    <row r="8" spans="1:9" x14ac:dyDescent="0.25">
      <c r="A8" t="s">
        <v>47</v>
      </c>
      <c r="B8" t="s">
        <v>6</v>
      </c>
      <c r="C8">
        <v>1.5896999999999999</v>
      </c>
      <c r="D8">
        <v>1.3836999999999999</v>
      </c>
      <c r="E8">
        <v>1.7958000000000001</v>
      </c>
      <c r="F8">
        <v>1.6666000000000001</v>
      </c>
      <c r="G8">
        <v>1.6008</v>
      </c>
      <c r="H8">
        <v>1.7323999999999999</v>
      </c>
      <c r="I8" t="str">
        <f t="shared" si="0"/>
        <v>In Apr, absenteeism was not significantly higher than expected among Males.</v>
      </c>
    </row>
    <row r="9" spans="1:9" x14ac:dyDescent="0.25">
      <c r="A9" t="s">
        <v>47</v>
      </c>
      <c r="B9" t="s">
        <v>7</v>
      </c>
      <c r="C9">
        <v>1.6798</v>
      </c>
      <c r="D9">
        <v>1.5005999999999999</v>
      </c>
      <c r="E9">
        <v>1.859</v>
      </c>
      <c r="F9">
        <v>1.5324</v>
      </c>
      <c r="G9">
        <v>1.4552</v>
      </c>
      <c r="H9">
        <v>1.6094999999999999</v>
      </c>
      <c r="I9" t="str">
        <f t="shared" si="0"/>
        <v>In May, absenteeism was not significantly higher than expected among Males.</v>
      </c>
    </row>
    <row r="10" spans="1:9" x14ac:dyDescent="0.25">
      <c r="A10" t="s">
        <v>47</v>
      </c>
      <c r="B10" t="s">
        <v>8</v>
      </c>
      <c r="C10">
        <v>1.4055</v>
      </c>
      <c r="D10">
        <v>1.1902999999999999</v>
      </c>
      <c r="E10">
        <v>1.6207</v>
      </c>
      <c r="F10">
        <v>1.4339999999999999</v>
      </c>
      <c r="G10">
        <v>1.3545</v>
      </c>
      <c r="H10">
        <v>1.5135000000000001</v>
      </c>
      <c r="I10" t="str">
        <f t="shared" si="0"/>
        <v>In Jun, absenteeism was not significantly higher than expected among Males.</v>
      </c>
    </row>
    <row r="11" spans="1:9" x14ac:dyDescent="0.25">
      <c r="A11" t="s">
        <v>47</v>
      </c>
      <c r="B11" t="s">
        <v>9</v>
      </c>
      <c r="C11">
        <v>1.3212999999999999</v>
      </c>
      <c r="D11">
        <v>1.1556999999999999</v>
      </c>
      <c r="E11">
        <v>1.4869000000000001</v>
      </c>
      <c r="F11">
        <v>1.2995000000000001</v>
      </c>
      <c r="G11">
        <v>1.2294</v>
      </c>
      <c r="H11">
        <v>1.3696999999999999</v>
      </c>
      <c r="I11" t="str">
        <f t="shared" si="0"/>
        <v>In Jul, absenteeism was not significantly higher than expected among Males.</v>
      </c>
    </row>
    <row r="12" spans="1:9" x14ac:dyDescent="0.25">
      <c r="A12" t="s">
        <v>47</v>
      </c>
      <c r="B12" t="s">
        <v>10</v>
      </c>
      <c r="C12">
        <v>1.3712</v>
      </c>
      <c r="D12">
        <v>1.2156</v>
      </c>
      <c r="E12">
        <v>1.5267999999999999</v>
      </c>
      <c r="F12">
        <v>1.4058999999999999</v>
      </c>
      <c r="G12">
        <v>1.3211999999999999</v>
      </c>
      <c r="H12">
        <v>1.4905999999999999</v>
      </c>
      <c r="I12" t="str">
        <f t="shared" si="0"/>
        <v>In Aug, absenteeism was not significantly higher than expected among Males.</v>
      </c>
    </row>
    <row r="13" spans="1:9" x14ac:dyDescent="0.25">
      <c r="A13" t="s">
        <v>47</v>
      </c>
      <c r="B13" t="s">
        <v>11</v>
      </c>
      <c r="C13">
        <v>1.504</v>
      </c>
      <c r="D13">
        <v>1.3088</v>
      </c>
      <c r="E13">
        <v>1.6992</v>
      </c>
      <c r="F13">
        <v>1.5033000000000001</v>
      </c>
      <c r="G13">
        <v>1.4258999999999999</v>
      </c>
      <c r="H13">
        <v>1.5806</v>
      </c>
      <c r="I13" t="str">
        <f t="shared" si="0"/>
        <v>In Sep, absenteeism was not significantly higher than expected among Males.</v>
      </c>
    </row>
    <row r="14" spans="1:9" x14ac:dyDescent="0.25">
      <c r="A14" t="s">
        <v>48</v>
      </c>
      <c r="B14" t="s">
        <v>0</v>
      </c>
      <c r="C14">
        <v>2.0308000000000002</v>
      </c>
      <c r="D14">
        <v>1.8044</v>
      </c>
      <c r="E14">
        <v>2.2570999999999999</v>
      </c>
      <c r="F14">
        <v>2.1869999999999998</v>
      </c>
      <c r="G14">
        <v>2.0981999999999998</v>
      </c>
      <c r="H14">
        <v>2.2759</v>
      </c>
      <c r="I14" t="str">
        <f t="shared" si="0"/>
        <v>In Oct, absenteeism was not significantly higher than expected among Females.</v>
      </c>
    </row>
    <row r="15" spans="1:9" x14ac:dyDescent="0.25">
      <c r="A15" t="s">
        <v>48</v>
      </c>
      <c r="B15" t="s">
        <v>1</v>
      </c>
      <c r="C15">
        <v>2.411</v>
      </c>
      <c r="D15">
        <v>2.1972999999999998</v>
      </c>
      <c r="E15">
        <v>2.6248</v>
      </c>
      <c r="F15">
        <v>2.2210000000000001</v>
      </c>
      <c r="G15">
        <v>2.1133999999999999</v>
      </c>
      <c r="H15">
        <v>2.3287</v>
      </c>
      <c r="I15" t="str">
        <f t="shared" si="0"/>
        <v>In Nov, absenteeism was not significantly higher than expected among Females.</v>
      </c>
    </row>
    <row r="16" spans="1:9" x14ac:dyDescent="0.25">
      <c r="A16" t="s">
        <v>48</v>
      </c>
      <c r="B16" t="s">
        <v>2</v>
      </c>
      <c r="C16">
        <v>2.6280000000000001</v>
      </c>
      <c r="D16">
        <v>2.3814000000000002</v>
      </c>
      <c r="E16">
        <v>2.8744999999999998</v>
      </c>
      <c r="F16">
        <v>2.8485</v>
      </c>
      <c r="G16">
        <v>2.7423999999999999</v>
      </c>
      <c r="H16">
        <v>2.9544999999999999</v>
      </c>
      <c r="I16" t="str">
        <f t="shared" si="0"/>
        <v>In Dec, absenteeism was not significantly higher than expected among Females.</v>
      </c>
    </row>
    <row r="17" spans="1:9" x14ac:dyDescent="0.25">
      <c r="A17" t="s">
        <v>48</v>
      </c>
      <c r="B17" t="s">
        <v>3</v>
      </c>
      <c r="C17">
        <v>3.0217999999999998</v>
      </c>
      <c r="D17">
        <v>2.7475000000000001</v>
      </c>
      <c r="E17">
        <v>3.2961999999999998</v>
      </c>
      <c r="F17">
        <v>3.1825000000000001</v>
      </c>
      <c r="G17">
        <v>3.0836000000000001</v>
      </c>
      <c r="H17">
        <v>3.2814000000000001</v>
      </c>
      <c r="I17" t="str">
        <f t="shared" si="0"/>
        <v>In Jan, absenteeism was not significantly higher than expected among Females.</v>
      </c>
    </row>
    <row r="18" spans="1:9" x14ac:dyDescent="0.25">
      <c r="A18" t="s">
        <v>48</v>
      </c>
      <c r="B18" t="s">
        <v>4</v>
      </c>
      <c r="C18">
        <v>3.0943999999999998</v>
      </c>
      <c r="D18">
        <v>2.85</v>
      </c>
      <c r="E18">
        <v>3.3388</v>
      </c>
      <c r="F18">
        <v>3.0329000000000002</v>
      </c>
      <c r="G18">
        <v>2.9135</v>
      </c>
      <c r="H18">
        <v>3.1522999999999999</v>
      </c>
      <c r="I18" t="str">
        <f t="shared" si="0"/>
        <v>In Feb, absenteeism was not significantly higher than expected among Females.</v>
      </c>
    </row>
    <row r="19" spans="1:9" x14ac:dyDescent="0.25">
      <c r="A19" t="s">
        <v>48</v>
      </c>
      <c r="B19" t="s">
        <v>5</v>
      </c>
      <c r="C19">
        <v>2.9266999999999999</v>
      </c>
      <c r="D19">
        <v>2.6661999999999999</v>
      </c>
      <c r="E19">
        <v>3.1871999999999998</v>
      </c>
      <c r="F19">
        <v>2.7999000000000001</v>
      </c>
      <c r="G19">
        <v>2.6884000000000001</v>
      </c>
      <c r="H19">
        <v>2.9115000000000002</v>
      </c>
      <c r="I19" t="str">
        <f t="shared" si="0"/>
        <v>In Mar, absenteeism was not significantly higher than expected among Females.</v>
      </c>
    </row>
    <row r="20" spans="1:9" x14ac:dyDescent="0.25">
      <c r="A20" t="s">
        <v>48</v>
      </c>
      <c r="B20" t="s">
        <v>6</v>
      </c>
      <c r="C20">
        <v>2.2259000000000002</v>
      </c>
      <c r="D20">
        <v>2.0156999999999998</v>
      </c>
      <c r="E20">
        <v>2.4361000000000002</v>
      </c>
      <c r="F20">
        <v>2.4721000000000002</v>
      </c>
      <c r="G20">
        <v>2.3940999999999999</v>
      </c>
      <c r="H20">
        <v>2.5499999999999998</v>
      </c>
      <c r="I20" t="str">
        <f t="shared" si="0"/>
        <v>In Apr, absenteeism was not significantly higher than expected among Females.</v>
      </c>
    </row>
    <row r="21" spans="1:9" x14ac:dyDescent="0.25">
      <c r="A21" t="s">
        <v>48</v>
      </c>
      <c r="B21" t="s">
        <v>7</v>
      </c>
      <c r="C21">
        <v>2.1133000000000002</v>
      </c>
      <c r="D21">
        <v>1.9358</v>
      </c>
      <c r="E21">
        <v>2.2907999999999999</v>
      </c>
      <c r="F21">
        <v>2.3037999999999998</v>
      </c>
      <c r="G21">
        <v>2.1867999999999999</v>
      </c>
      <c r="H21">
        <v>2.4207000000000001</v>
      </c>
      <c r="I21" t="str">
        <f t="shared" si="0"/>
        <v>In May, absenteeism was not significantly higher than expected among Females.</v>
      </c>
    </row>
    <row r="22" spans="1:9" x14ac:dyDescent="0.25">
      <c r="A22" t="s">
        <v>48</v>
      </c>
      <c r="B22" t="s">
        <v>8</v>
      </c>
      <c r="C22">
        <v>1.9894000000000001</v>
      </c>
      <c r="D22">
        <v>1.8112999999999999</v>
      </c>
      <c r="E22">
        <v>2.1675</v>
      </c>
      <c r="F22">
        <v>2.0224000000000002</v>
      </c>
      <c r="G22">
        <v>1.9312</v>
      </c>
      <c r="H22">
        <v>2.1137000000000001</v>
      </c>
      <c r="I22" t="str">
        <f t="shared" si="0"/>
        <v>In Jun, absenteeism was not significantly higher than expected among Females.</v>
      </c>
    </row>
    <row r="23" spans="1:9" x14ac:dyDescent="0.25">
      <c r="A23" t="s">
        <v>48</v>
      </c>
      <c r="B23" t="s">
        <v>9</v>
      </c>
      <c r="C23">
        <v>1.6448</v>
      </c>
      <c r="D23">
        <v>1.4431</v>
      </c>
      <c r="E23">
        <v>1.8466</v>
      </c>
      <c r="F23">
        <v>1.7206999999999999</v>
      </c>
      <c r="G23">
        <v>1.6409</v>
      </c>
      <c r="H23">
        <v>1.8005</v>
      </c>
      <c r="I23" t="str">
        <f t="shared" si="0"/>
        <v>In Jul, absenteeism was not significantly higher than expected among Females.</v>
      </c>
    </row>
    <row r="24" spans="1:9" x14ac:dyDescent="0.25">
      <c r="A24" t="s">
        <v>48</v>
      </c>
      <c r="B24" t="s">
        <v>10</v>
      </c>
      <c r="C24">
        <v>1.6900999999999999</v>
      </c>
      <c r="D24">
        <v>1.5115000000000001</v>
      </c>
      <c r="E24">
        <v>1.8688</v>
      </c>
      <c r="F24">
        <v>1.8811</v>
      </c>
      <c r="G24">
        <v>1.7968</v>
      </c>
      <c r="H24">
        <v>1.9655</v>
      </c>
      <c r="I24" t="str">
        <f t="shared" si="0"/>
        <v>In Aug, absenteeism was not significantly higher than expected among Females.</v>
      </c>
    </row>
    <row r="25" spans="1:9" x14ac:dyDescent="0.25">
      <c r="A25" t="s">
        <v>48</v>
      </c>
      <c r="B25" t="s">
        <v>11</v>
      </c>
      <c r="C25">
        <v>2.2938000000000001</v>
      </c>
      <c r="D25">
        <v>1.9918</v>
      </c>
      <c r="E25">
        <v>2.5956999999999999</v>
      </c>
      <c r="F25">
        <v>2.1261000000000001</v>
      </c>
      <c r="G25">
        <v>2.0194000000000001</v>
      </c>
      <c r="H25">
        <v>2.2328999999999999</v>
      </c>
      <c r="I25" t="str">
        <f t="shared" si="0"/>
        <v>In Sep, absenteeism was not significantly higher than expected among Females.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Compare to Prev Flu Seasons</vt:lpstr>
      <vt:lpstr>Obs vs Exp in Fulltime Worker</vt:lpstr>
      <vt:lpstr>By HHS Region</vt:lpstr>
      <vt:lpstr>Obs vs Exp by HHS Region</vt:lpstr>
      <vt:lpstr>By Age</vt:lpstr>
      <vt:lpstr>Obs vs Exp by Age</vt:lpstr>
      <vt:lpstr>By Sex</vt:lpstr>
      <vt:lpstr>Obs vs Exp by Sex</vt:lpstr>
      <vt:lpstr>By Occupation</vt:lpstr>
      <vt:lpstr>Obs vs Exp by Occupation</vt:lpstr>
      <vt:lpstr>By 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Groenewold, Matthew (CDC/NIOSH/DFSE/HIB)</dc:creator>
  <cp:lastModifiedBy>frj4</cp:lastModifiedBy>
  <dcterms:created xsi:type="dcterms:W3CDTF">2019-09-13T19:17:32Z</dcterms:created>
  <dcterms:modified xsi:type="dcterms:W3CDTF">2019-11-12T14:49:35Z</dcterms:modified>
</cp:coreProperties>
</file>