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wnloads\"/>
    </mc:Choice>
  </mc:AlternateContent>
  <xr:revisionPtr revIDLastSave="0" documentId="8_{12EC2B25-D2D8-4CF0-9201-54847B79F3C3}" xr6:coauthVersionLast="40" xr6:coauthVersionMax="40" xr10:uidLastSave="{00000000-0000-0000-0000-000000000000}"/>
  <bookViews>
    <workbookView xWindow="0" yWindow="0" windowWidth="43200" windowHeight="16485" xr2:uid="{00000000-000D-0000-FFFF-FFFF00000000}"/>
  </bookViews>
  <sheets>
    <sheet name="jobs" sheetId="1" r:id="rId1"/>
    <sheet name="5fu_model" sheetId="2" r:id="rId2"/>
    <sheet name="gem_model" sheetId="3" r:id="rId3"/>
    <sheet name="gem_pam" sheetId="4" r:id="rId4"/>
    <sheet name="5fu_clara" sheetId="5" r:id="rId5"/>
    <sheet name="gem_clara" sheetId="6" r:id="rId6"/>
    <sheet name="5fu_tune" sheetId="7" r:id="rId7"/>
    <sheet name="gem_tune" sheetId="8" r:id="rId8"/>
    <sheet name="5fu_up_tune" sheetId="9" r:id="rId9"/>
    <sheet name="gem_up_tun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0" l="1"/>
  <c r="I16" i="10"/>
  <c r="I15" i="10"/>
  <c r="I10" i="10"/>
  <c r="I9" i="10"/>
  <c r="I8" i="10"/>
  <c r="I17" i="9"/>
  <c r="I16" i="9"/>
  <c r="I15" i="9"/>
  <c r="I10" i="9"/>
  <c r="I9" i="9"/>
  <c r="I8" i="9"/>
  <c r="G28" i="1"/>
  <c r="I28" i="1" s="1"/>
  <c r="G27" i="1"/>
  <c r="H27" i="1" s="1"/>
  <c r="I27" i="1" l="1"/>
  <c r="H28" i="1"/>
</calcChain>
</file>

<file path=xl/sharedStrings.xml><?xml version="1.0" encoding="utf-8"?>
<sst xmlns="http://schemas.openxmlformats.org/spreadsheetml/2006/main" count="205" uniqueCount="98">
  <si>
    <t>server</t>
  </si>
  <si>
    <t>screen</t>
  </si>
  <si>
    <t>project</t>
  </si>
  <si>
    <t>variables</t>
  </si>
  <si>
    <t>method</t>
  </si>
  <si>
    <t>clusters</t>
  </si>
  <si>
    <t>validation</t>
  </si>
  <si>
    <t>status</t>
  </si>
  <si>
    <t>rank</t>
  </si>
  <si>
    <t>accuracy</t>
  </si>
  <si>
    <t>drugpredictor</t>
  </si>
  <si>
    <t>model5k</t>
  </si>
  <si>
    <t>gem</t>
  </si>
  <si>
    <t># Clusters</t>
  </si>
  <si>
    <t># Vars</t>
  </si>
  <si>
    <t>model</t>
  </si>
  <si>
    <t>Accuracy</t>
  </si>
  <si>
    <t>181-199,by1</t>
  </si>
  <si>
    <t>SD</t>
  </si>
  <si>
    <t>internal</t>
  </si>
  <si>
    <t>completed</t>
  </si>
  <si>
    <t>model-181 model-194 model-182 model-198 model-196 model-189 model-190 model-186 model-193 model-184 model-183 model-187 model-192 model-185 model-195 model-188 model-199</t>
  </si>
  <si>
    <t>na</t>
  </si>
  <si>
    <t>5fu5k</t>
  </si>
  <si>
    <t>5fu</t>
  </si>
  <si>
    <t>180-220, by10</t>
  </si>
  <si>
    <t>not specified</t>
  </si>
  <si>
    <t>model-220 model-200 model-190 model-180 model-210</t>
  </si>
  <si>
    <t>thebeast</t>
  </si>
  <si>
    <t>fu5k</t>
  </si>
  <si>
    <t>all 6</t>
  </si>
  <si>
    <t>kmeans-200 pam-200 hierarchical-200 sota-200 clara-200 model-200</t>
  </si>
  <si>
    <r>
      <t xml:space="preserve">model-20 </t>
    </r>
    <r>
      <rPr>
        <b/>
        <sz val="11"/>
        <color rgb="FF000000"/>
        <rFont val="Calibri"/>
      </rPr>
      <t>75.8</t>
    </r>
    <r>
      <rPr>
        <sz val="11"/>
        <color rgb="FF000000"/>
        <rFont val="Calibri"/>
      </rPr>
      <t xml:space="preserve"> clara-7 </t>
    </r>
    <r>
      <rPr>
        <b/>
        <sz val="11"/>
        <color rgb="FF000000"/>
        <rFont val="Calibri"/>
      </rPr>
      <t>75.2</t>
    </r>
    <r>
      <rPr>
        <sz val="11"/>
        <color rgb="FF000000"/>
        <rFont val="Calibri"/>
      </rPr>
      <t xml:space="preserve"> spd-9 </t>
    </r>
    <r>
      <rPr>
        <b/>
        <sz val="11"/>
        <color rgb="FF000000"/>
        <rFont val="Calibri"/>
      </rPr>
      <t>71</t>
    </r>
    <r>
      <rPr>
        <sz val="11"/>
        <color rgb="FF000000"/>
        <rFont val="Calibri"/>
      </rPr>
      <t xml:space="preserve"> sota-17 </t>
    </r>
    <r>
      <rPr>
        <b/>
        <sz val="11"/>
        <color rgb="FF000000"/>
        <rFont val="Calibri"/>
      </rPr>
      <t>70.6</t>
    </r>
    <r>
      <rPr>
        <sz val="11"/>
        <color rgb="FF000000"/>
        <rFont val="Calibri"/>
      </rPr>
      <t xml:space="preserve"> hierarchical-22 </t>
    </r>
    <r>
      <rPr>
        <b/>
        <sz val="11"/>
        <color rgb="FF000000"/>
        <rFont val="Calibri"/>
      </rPr>
      <t>70.2</t>
    </r>
    <r>
      <rPr>
        <sz val="11"/>
        <color rgb="FF000000"/>
        <rFont val="Calibri"/>
      </rPr>
      <t xml:space="preserve"> pam-11 </t>
    </r>
    <r>
      <rPr>
        <b/>
        <sz val="11"/>
        <color rgb="FF000000"/>
        <rFont val="Calibri"/>
      </rPr>
      <t>69.8</t>
    </r>
    <r>
      <rPr>
        <sz val="11"/>
        <color rgb="FF000000"/>
        <rFont val="Calibri"/>
      </rPr>
      <t xml:space="preserve"> kmeans-10 </t>
    </r>
    <r>
      <rPr>
        <b/>
        <sz val="11"/>
        <color rgb="FF000000"/>
        <rFont val="Calibri"/>
      </rPr>
      <t>69.2</t>
    </r>
  </si>
  <si>
    <t>gem5k</t>
  </si>
  <si>
    <t>pam-200 kmeans-200 hierarchical-200 clara-200 sota-200 model-200</t>
  </si>
  <si>
    <r>
      <t xml:space="preserve">clara-12 </t>
    </r>
    <r>
      <rPr>
        <b/>
        <sz val="11"/>
        <color rgb="FF000000"/>
        <rFont val="Calibri"/>
      </rPr>
      <t>74.9</t>
    </r>
    <r>
      <rPr>
        <sz val="11"/>
        <color rgb="FF000000"/>
        <rFont val="Calibri"/>
      </rPr>
      <t xml:space="preserve"> pam-6 </t>
    </r>
    <r>
      <rPr>
        <b/>
        <sz val="11"/>
        <color rgb="FF000000"/>
        <rFont val="Calibri"/>
      </rPr>
      <t>74.6</t>
    </r>
    <r>
      <rPr>
        <sz val="11"/>
        <color rgb="FF000000"/>
        <rFont val="Calibri"/>
      </rPr>
      <t xml:space="preserve"> spd-7 </t>
    </r>
    <r>
      <rPr>
        <b/>
        <sz val="11"/>
        <color rgb="FF000000"/>
        <rFont val="Calibri"/>
      </rPr>
      <t>74.6</t>
    </r>
    <r>
      <rPr>
        <sz val="11"/>
        <color rgb="FF000000"/>
        <rFont val="Calibri"/>
      </rPr>
      <t xml:space="preserve"> model-5 </t>
    </r>
    <r>
      <rPr>
        <b/>
        <sz val="11"/>
        <color rgb="FF000000"/>
        <rFont val="Calibri"/>
      </rPr>
      <t>73.2</t>
    </r>
    <r>
      <rPr>
        <sz val="11"/>
        <color rgb="FF000000"/>
        <rFont val="Calibri"/>
      </rPr>
      <t xml:space="preserve"> kmeans-2 </t>
    </r>
    <r>
      <rPr>
        <b/>
        <sz val="11"/>
        <color rgb="FF000000"/>
        <rFont val="Calibri"/>
      </rPr>
      <t>72.5</t>
    </r>
    <r>
      <rPr>
        <sz val="11"/>
        <color rgb="FF000000"/>
        <rFont val="Calibri"/>
      </rPr>
      <t xml:space="preserve"> hierarchical-18 </t>
    </r>
    <r>
      <rPr>
        <b/>
        <sz val="11"/>
        <color rgb="FF000000"/>
        <rFont val="Calibri"/>
      </rPr>
      <t>72</t>
    </r>
    <r>
      <rPr>
        <sz val="11"/>
        <color rgb="FF000000"/>
        <rFont val="Calibri"/>
      </rPr>
      <t xml:space="preserve"> sota-4 </t>
    </r>
    <r>
      <rPr>
        <b/>
        <sz val="11"/>
        <color rgb="FF000000"/>
        <rFont val="Calibri"/>
      </rPr>
      <t>69.8</t>
    </r>
  </si>
  <si>
    <t>model2k</t>
  </si>
  <si>
    <t>model-100 model-105 model-110</t>
  </si>
  <si>
    <t>fu5kclust</t>
  </si>
  <si>
    <t>model-202 model-203 model-220 model-210 model-219 model-217 model-204 model-205 model-200 model-206 model-216 model-207 model-218 model-211 model-215 model-213 model-209 model-212 model-208                                                                                                           model-188 model-182 model-181 model-187 model-184 model-185 model-183 model-191 model-189 model-190 model-186 model-193 model-195 model-194 model-196 model-198 model-197</t>
  </si>
  <si>
    <t>gem5kmodel</t>
  </si>
  <si>
    <t>model-200 model-190 model-180 model-210 model-220</t>
  </si>
  <si>
    <t>200-220, by1</t>
  </si>
  <si>
    <t>model-201 model-205 model-207 model-208 model-214 model-213 model-206 model-211 model-200 model-210 model-209 model-216 model-212 model-217 model-203 model-202 model-204 model-219 model-220</t>
  </si>
  <si>
    <t>clara</t>
  </si>
  <si>
    <t>180-220,by1</t>
  </si>
  <si>
    <t>clara-180 clara-197 clara-203 clara-194 clara-182 clara-198 clara-193 clara-199 clara-181 clara-196 clara-220 clara-212 clara-206 clara-204 clara-183 clara-186 clara-209 clara-184 clara-207 clara-216 clara-187 clara-205 clara-195 clara-189 clara-188 clara-210 clara-208 clara-191 clara-190 clara-219 clara-200 clara-202 clara-213 clara-215 clara-218 clara-214</t>
  </si>
  <si>
    <t>see tab</t>
  </si>
  <si>
    <t>pam</t>
  </si>
  <si>
    <t>pam-207 pam-205 pam-203 pam-204 pam-206 pam-211 pam-184 pam 210 pam-213 pam-218 pam-219 pam-217 pam-208 pam-189 pam-185 pam-187 pam-180 pam-201 pam-196 pam-198 pam-200 pam-195 pam-191 pam-192 pam-183 pam-186 pam-188 pam-197 pam-209 pam-182 pam-181 pam-199 pam-194 pam-202 pam-193 pam-216 pam-212 pam-190 pam-215 pam-220 pam-214</t>
  </si>
  <si>
    <t>model2500</t>
  </si>
  <si>
    <t>gem_cluster_final = optCluster(gem2,seq(100,110,by=10), clMethods = "model", countData = FALSE, annotation =ids[,1:2] )</t>
  </si>
  <si>
    <t>gem_cluster_final = optCluster(gem2,seq(100,110,by=5), clMethods = "model", countData = FALSE, validation = "internal")</t>
  </si>
  <si>
    <t>Ultimately when a model is used for prediction, clustering will not be performed, rather cluster assignments will be used to generate mean expression values for input into the predictive model</t>
  </si>
  <si>
    <t>Biologically it makes sense for cluster definitions to differ between models (which predict response to different drugs) because a single gene is involved in multiple pathways and the most informative pathway for predicting response to drug A may not be the most informative for predicting response to drug B</t>
  </si>
  <si>
    <t>Original SPD Results:</t>
  </si>
  <si>
    <t>5FU_multi (25)</t>
  </si>
  <si>
    <t>Gem_multi (35)</t>
  </si>
  <si>
    <t>Optimal Models</t>
  </si>
  <si>
    <t>#Vars</t>
  </si>
  <si>
    <t>mtry</t>
  </si>
  <si>
    <t>Lower</t>
  </si>
  <si>
    <t>Higher</t>
  </si>
  <si>
    <t>5FU_multi_clara</t>
  </si>
  <si>
    <t>Gem_multi_clara</t>
  </si>
  <si>
    <t>NA</t>
  </si>
  <si>
    <t>num_clusters</t>
  </si>
  <si>
    <t>sd</t>
  </si>
  <si>
    <t>Rscript ../../../../../RF/rf_5fu_external_validation_030218.R 5fu_upsample.txt converge_top200_030118_363x_5fu_upsample.txt 5fu_multi_5k_clara_204_cluster_means_test_stad.txt</t>
  </si>
  <si>
    <t>pred  non res</t>
  </si>
  <si>
    <t>non   2   4</t>
  </si>
  <si>
    <t>TP</t>
  </si>
  <si>
    <t>TPR=TP/(TP+FN)</t>
  </si>
  <si>
    <t>sensitivity</t>
  </si>
  <si>
    <t>res   4   7</t>
  </si>
  <si>
    <t>TN</t>
  </si>
  <si>
    <t>FPR=FP/(FP+TN)</t>
  </si>
  <si>
    <t>FP</t>
  </si>
  <si>
    <t>TNR=TN/(FP+TN)</t>
  </si>
  <si>
    <t>specificity</t>
  </si>
  <si>
    <t>FN</t>
  </si>
  <si>
    <t>Area under the curve: 0.5403</t>
  </si>
  <si>
    <t>200x CV</t>
  </si>
  <si>
    <t>Area under the curve: 0.6411</t>
  </si>
  <si>
    <t>non</t>
  </si>
  <si>
    <t>res</t>
  </si>
  <si>
    <t>CV</t>
  </si>
  <si>
    <t>32 0.8356667 0.09401462</t>
  </si>
  <si>
    <t>15 0.8583333 0.08738077</t>
  </si>
  <si>
    <t>double upsample</t>
  </si>
  <si>
    <t xml:space="preserve"> Rscript ../../../../../RF/rf_optNumber_vars_final_external.R 5fu_upsample.txt converge_top200_030118_363x_5fu_upsample.txt</t>
  </si>
  <si>
    <t>Rscript ../../../../../RF/rf_gem_external_validation_030218.R gem_upsample.txt converge_top200_030118_295x_gem_upsample.txt gem_multi_5k_clara_192_cluster_means_testing_paad.txt</t>
  </si>
  <si>
    <t>non  17   3</t>
  </si>
  <si>
    <t>res   1   7</t>
  </si>
  <si>
    <t>Area under the curve: 0.701</t>
  </si>
  <si>
    <t>Area under the curve: 0.5638</t>
  </si>
  <si>
    <t>50 0.8514583 0.08019395</t>
  </si>
  <si>
    <t>Rscript ../../../../../RF/rf_optNumber_vars_final_external.R gem_upsample.txt converge_top200_030118_295x_gem_upsample.txt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</si>
</sst>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4" x14ac:knownFonts="1">
    <font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3" fontId="0" fillId="0" borderId="0" xfId="0" applyNumberFormat="1" applyFont="1"/>
    <xf numFmtId="0" fontId="0" fillId="2" borderId="1" xfId="0" applyFont="1" applyFill="1" applyBorder="1"/>
    <xf numFmtId="0" fontId="0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/>
    <xf numFmtId="0" fontId="1" fillId="0" borderId="0" xfId="0" applyFont="1" applyAlignment="1"/>
    <xf numFmtId="0" fontId="1" fillId="0" borderId="5" xfId="0" applyFont="1" applyBorder="1"/>
    <xf numFmtId="0" fontId="1" fillId="2" borderId="0" xfId="0" applyFont="1" applyFill="1" applyAlignment="1"/>
    <xf numFmtId="0" fontId="1" fillId="2" borderId="6" xfId="0" applyFont="1" applyFill="1" applyBorder="1" applyAlignment="1"/>
    <xf numFmtId="0" fontId="1" fillId="0" borderId="7" xfId="0" applyFont="1" applyBorder="1"/>
    <xf numFmtId="0" fontId="1" fillId="0" borderId="8" xfId="0" applyFont="1" applyBorder="1"/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164" fontId="1" fillId="0" borderId="0" xfId="0" applyNumberFormat="1" applyFont="1" applyAlignment="1"/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 x14ac:dyDescent="0.25"/>
  <cols>
    <col min="1" max="1" width="14.85546875" customWidth="1"/>
    <col min="2" max="2" width="12.85546875" customWidth="1"/>
    <col min="3" max="4" width="10.7109375" customWidth="1"/>
    <col min="5" max="5" width="8.7109375" customWidth="1"/>
    <col min="6" max="6" width="12.7109375" customWidth="1"/>
    <col min="7" max="7" width="15.85546875" customWidth="1"/>
    <col min="8" max="8" width="17" customWidth="1"/>
    <col min="9" max="9" width="61.7109375" customWidth="1"/>
    <col min="10" max="10" width="87.28515625" customWidth="1"/>
    <col min="11" max="11" width="90.5703125" customWidth="1"/>
    <col min="12" max="26" width="8.7109375" customWidth="1"/>
  </cols>
  <sheetData>
    <row r="1" spans="1:11" ht="14.25" customHeight="1" x14ac:dyDescent="0.25"/>
    <row r="2" spans="1:11" ht="14.2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1" ht="14.25" customHeight="1" x14ac:dyDescent="0.25">
      <c r="A3" t="s">
        <v>10</v>
      </c>
      <c r="B3" t="s">
        <v>11</v>
      </c>
      <c r="C3" t="s">
        <v>12</v>
      </c>
      <c r="D3">
        <v>5000</v>
      </c>
      <c r="E3" t="s">
        <v>15</v>
      </c>
      <c r="F3" t="s">
        <v>17</v>
      </c>
      <c r="G3" t="s">
        <v>19</v>
      </c>
      <c r="H3" t="s">
        <v>20</v>
      </c>
      <c r="I3" t="s">
        <v>21</v>
      </c>
      <c r="J3" t="s">
        <v>22</v>
      </c>
    </row>
    <row r="4" spans="1:11" ht="14.25" customHeight="1" x14ac:dyDescent="0.25">
      <c r="A4" t="s">
        <v>10</v>
      </c>
      <c r="B4" t="s">
        <v>23</v>
      </c>
      <c r="C4" t="s">
        <v>24</v>
      </c>
      <c r="D4">
        <v>5000</v>
      </c>
      <c r="E4" t="s">
        <v>15</v>
      </c>
      <c r="F4" t="s">
        <v>25</v>
      </c>
      <c r="G4" t="s">
        <v>26</v>
      </c>
      <c r="H4" t="s">
        <v>20</v>
      </c>
      <c r="I4" t="s">
        <v>27</v>
      </c>
      <c r="J4" t="s">
        <v>22</v>
      </c>
    </row>
    <row r="5" spans="1:11" ht="14.25" customHeight="1" x14ac:dyDescent="0.25">
      <c r="A5" t="s">
        <v>28</v>
      </c>
      <c r="B5" t="s">
        <v>29</v>
      </c>
      <c r="C5" t="s">
        <v>24</v>
      </c>
      <c r="D5">
        <v>5000</v>
      </c>
      <c r="E5" t="s">
        <v>30</v>
      </c>
      <c r="F5">
        <v>200</v>
      </c>
      <c r="G5" t="s">
        <v>26</v>
      </c>
      <c r="H5" t="s">
        <v>20</v>
      </c>
      <c r="I5" t="s">
        <v>31</v>
      </c>
      <c r="J5" t="s">
        <v>32</v>
      </c>
    </row>
    <row r="6" spans="1:11" ht="14.25" customHeight="1" x14ac:dyDescent="0.25">
      <c r="A6" t="s">
        <v>28</v>
      </c>
      <c r="B6" t="s">
        <v>33</v>
      </c>
      <c r="C6" t="s">
        <v>12</v>
      </c>
      <c r="D6">
        <v>5000</v>
      </c>
      <c r="E6" t="s">
        <v>30</v>
      </c>
      <c r="F6">
        <v>200</v>
      </c>
      <c r="G6" t="s">
        <v>26</v>
      </c>
      <c r="H6" t="s">
        <v>20</v>
      </c>
      <c r="I6" t="s">
        <v>34</v>
      </c>
      <c r="J6" t="s">
        <v>35</v>
      </c>
    </row>
    <row r="7" spans="1:11" ht="14.25" customHeight="1" x14ac:dyDescent="0.25">
      <c r="A7" t="s">
        <v>10</v>
      </c>
      <c r="B7" t="s">
        <v>36</v>
      </c>
      <c r="C7" t="s">
        <v>12</v>
      </c>
      <c r="D7">
        <v>2500</v>
      </c>
      <c r="E7" t="s">
        <v>15</v>
      </c>
      <c r="F7" s="1">
        <v>100105110</v>
      </c>
      <c r="G7" t="s">
        <v>19</v>
      </c>
      <c r="H7" t="s">
        <v>20</v>
      </c>
      <c r="I7" t="s">
        <v>37</v>
      </c>
    </row>
    <row r="8" spans="1:11" ht="14.25" customHeight="1" x14ac:dyDescent="0.25">
      <c r="A8" t="s">
        <v>10</v>
      </c>
      <c r="B8" t="s">
        <v>38</v>
      </c>
      <c r="C8" t="s">
        <v>24</v>
      </c>
      <c r="D8">
        <v>5000</v>
      </c>
      <c r="E8" t="s">
        <v>15</v>
      </c>
      <c r="F8" t="s">
        <v>17</v>
      </c>
      <c r="G8" t="s">
        <v>19</v>
      </c>
      <c r="H8" t="s">
        <v>20</v>
      </c>
      <c r="I8" s="3" t="s">
        <v>39</v>
      </c>
      <c r="J8" s="3" t="s">
        <v>22</v>
      </c>
      <c r="K8" s="3"/>
    </row>
    <row r="9" spans="1:11" ht="14.25" customHeight="1" x14ac:dyDescent="0.25">
      <c r="A9" t="s">
        <v>10</v>
      </c>
      <c r="B9" t="s">
        <v>40</v>
      </c>
      <c r="C9" t="s">
        <v>12</v>
      </c>
      <c r="D9">
        <v>5000</v>
      </c>
      <c r="E9" t="s">
        <v>15</v>
      </c>
      <c r="F9" t="s">
        <v>25</v>
      </c>
      <c r="G9" t="s">
        <v>19</v>
      </c>
      <c r="H9" t="s">
        <v>20</v>
      </c>
      <c r="I9" t="s">
        <v>41</v>
      </c>
      <c r="K9" s="3"/>
    </row>
    <row r="10" spans="1:11" ht="14.25" customHeight="1" x14ac:dyDescent="0.25">
      <c r="A10" t="s">
        <v>10</v>
      </c>
      <c r="B10" t="s">
        <v>40</v>
      </c>
      <c r="C10" t="s">
        <v>12</v>
      </c>
      <c r="D10">
        <v>5000</v>
      </c>
      <c r="E10" t="s">
        <v>15</v>
      </c>
      <c r="F10" t="s">
        <v>42</v>
      </c>
      <c r="G10" t="s">
        <v>19</v>
      </c>
      <c r="H10" t="s">
        <v>20</v>
      </c>
      <c r="I10" t="s">
        <v>43</v>
      </c>
      <c r="J10" t="s">
        <v>22</v>
      </c>
      <c r="K10" s="3"/>
    </row>
    <row r="11" spans="1:11" ht="14.25" customHeight="1" x14ac:dyDescent="0.25">
      <c r="A11" t="s">
        <v>10</v>
      </c>
      <c r="B11" t="s">
        <v>38</v>
      </c>
      <c r="C11" t="s">
        <v>24</v>
      </c>
      <c r="D11">
        <v>5000</v>
      </c>
      <c r="E11" t="s">
        <v>44</v>
      </c>
      <c r="F11" t="s">
        <v>45</v>
      </c>
      <c r="G11" t="s">
        <v>19</v>
      </c>
      <c r="H11" t="s">
        <v>20</v>
      </c>
      <c r="I11" t="s">
        <v>46</v>
      </c>
      <c r="J11" t="s">
        <v>47</v>
      </c>
      <c r="K11" s="3"/>
    </row>
    <row r="12" spans="1:11" ht="14.25" customHeight="1" x14ac:dyDescent="0.25">
      <c r="A12" t="s">
        <v>10</v>
      </c>
      <c r="B12" t="s">
        <v>40</v>
      </c>
      <c r="C12" t="s">
        <v>12</v>
      </c>
      <c r="D12">
        <v>5000</v>
      </c>
      <c r="E12" t="s">
        <v>48</v>
      </c>
      <c r="F12" t="s">
        <v>45</v>
      </c>
      <c r="G12" t="s">
        <v>19</v>
      </c>
      <c r="H12" t="s">
        <v>20</v>
      </c>
      <c r="I12" s="3" t="s">
        <v>49</v>
      </c>
      <c r="J12" s="3" t="s">
        <v>47</v>
      </c>
      <c r="K12" s="3"/>
    </row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>
      <c r="A16" t="s">
        <v>50</v>
      </c>
      <c r="B16" t="s">
        <v>51</v>
      </c>
    </row>
    <row r="17" spans="1:9" ht="14.25" customHeight="1" x14ac:dyDescent="0.25">
      <c r="A17" t="s">
        <v>36</v>
      </c>
      <c r="B17" t="s">
        <v>52</v>
      </c>
    </row>
    <row r="18" spans="1:9" ht="14.25" customHeight="1" x14ac:dyDescent="0.25"/>
    <row r="19" spans="1:9" ht="14.25" customHeight="1" x14ac:dyDescent="0.25">
      <c r="A19" t="s">
        <v>53</v>
      </c>
    </row>
    <row r="20" spans="1:9" ht="14.25" customHeight="1" x14ac:dyDescent="0.25">
      <c r="A20" t="s">
        <v>54</v>
      </c>
    </row>
    <row r="21" spans="1:9" ht="14.25" customHeight="1" x14ac:dyDescent="0.25"/>
    <row r="22" spans="1:9" ht="14.25" customHeight="1" x14ac:dyDescent="0.25">
      <c r="A22" t="s">
        <v>55</v>
      </c>
    </row>
    <row r="23" spans="1:9" ht="14.25" customHeight="1" x14ac:dyDescent="0.25">
      <c r="A23" t="s">
        <v>56</v>
      </c>
      <c r="B23">
        <v>71.400000000000006</v>
      </c>
      <c r="C23">
        <v>71</v>
      </c>
    </row>
    <row r="24" spans="1:9" ht="14.25" customHeight="1" x14ac:dyDescent="0.25">
      <c r="A24" t="s">
        <v>57</v>
      </c>
      <c r="B24">
        <v>73.5</v>
      </c>
      <c r="C24">
        <v>74.599999999999994</v>
      </c>
    </row>
    <row r="25" spans="1:9" ht="14.25" customHeight="1" x14ac:dyDescent="0.25"/>
    <row r="26" spans="1:9" ht="14.25" customHeight="1" x14ac:dyDescent="0.25">
      <c r="A26" s="4" t="s">
        <v>58</v>
      </c>
      <c r="B26" s="5" t="s">
        <v>13</v>
      </c>
      <c r="C26" s="5" t="s">
        <v>59</v>
      </c>
      <c r="D26" s="5" t="s">
        <v>16</v>
      </c>
      <c r="E26" s="5" t="s">
        <v>18</v>
      </c>
      <c r="F26" s="6" t="s">
        <v>60</v>
      </c>
      <c r="H26" s="7" t="s">
        <v>61</v>
      </c>
      <c r="I26" s="7" t="s">
        <v>62</v>
      </c>
    </row>
    <row r="27" spans="1:9" ht="14.25" customHeight="1" x14ac:dyDescent="0.25">
      <c r="A27" s="8" t="s">
        <v>63</v>
      </c>
      <c r="B27">
        <v>204</v>
      </c>
      <c r="C27">
        <v>15</v>
      </c>
      <c r="D27" s="9">
        <v>0.85961810000000005</v>
      </c>
      <c r="E27" s="9">
        <v>9.550053E-2</v>
      </c>
      <c r="F27" s="10">
        <v>1</v>
      </c>
      <c r="G27" t="e">
        <f t="shared" ref="G27:G28" ca="1" si="0">_xludf.CONFIDENCE.NORM(0.05,E27,B27)</f>
        <v>#NAME?</v>
      </c>
      <c r="H27" t="e">
        <f t="shared" ref="H27:H28" ca="1" si="1">D27-G27</f>
        <v>#NAME?</v>
      </c>
      <c r="I27" t="e">
        <f t="shared" ref="I27:I28" ca="1" si="2">D27+G27</f>
        <v>#NAME?</v>
      </c>
    </row>
    <row r="28" spans="1:9" ht="14.25" customHeight="1" x14ac:dyDescent="0.25">
      <c r="A28" s="11" t="s">
        <v>64</v>
      </c>
      <c r="B28" s="12">
        <v>192</v>
      </c>
      <c r="C28" s="12">
        <v>27</v>
      </c>
      <c r="D28" s="13">
        <v>0.80334640000000002</v>
      </c>
      <c r="E28" s="13">
        <v>8.0393580000000006E-2</v>
      </c>
      <c r="F28" s="14">
        <v>4</v>
      </c>
      <c r="G28" t="e">
        <f t="shared" ca="1" si="0"/>
        <v>#NAME?</v>
      </c>
      <c r="H28" t="e">
        <f t="shared" ca="1" si="1"/>
        <v>#NAME?</v>
      </c>
      <c r="I28" t="e">
        <f t="shared" ca="1" si="2"/>
        <v>#NAME?</v>
      </c>
    </row>
    <row r="29" spans="1:9" ht="14.25" customHeight="1" x14ac:dyDescent="0.25"/>
    <row r="30" spans="1:9" ht="14.25" customHeight="1" x14ac:dyDescent="0.25"/>
    <row r="31" spans="1:9" ht="14.25" customHeight="1" x14ac:dyDescent="0.25"/>
    <row r="32" spans="1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20"/>
  <sheetViews>
    <sheetView workbookViewId="0"/>
  </sheetViews>
  <sheetFormatPr defaultColWidth="14.42578125" defaultRowHeight="15" customHeight="1" x14ac:dyDescent="0.25"/>
  <sheetData>
    <row r="1" spans="1:10" x14ac:dyDescent="0.25">
      <c r="A1" s="7" t="s">
        <v>66</v>
      </c>
      <c r="B1" s="7" t="s">
        <v>9</v>
      </c>
      <c r="C1" s="7" t="s">
        <v>60</v>
      </c>
    </row>
    <row r="2" spans="1:10" x14ac:dyDescent="0.25">
      <c r="A2" s="7">
        <v>50</v>
      </c>
      <c r="B2" s="7">
        <v>0.82142859999999995</v>
      </c>
      <c r="C2" s="7">
        <v>1</v>
      </c>
    </row>
    <row r="3" spans="1:10" x14ac:dyDescent="0.25">
      <c r="A3" s="7">
        <v>50</v>
      </c>
      <c r="B3" s="7">
        <v>0.82142859999999995</v>
      </c>
      <c r="C3" s="7">
        <v>2</v>
      </c>
    </row>
    <row r="4" spans="1:10" x14ac:dyDescent="0.25">
      <c r="A4" s="7">
        <v>50</v>
      </c>
      <c r="B4" s="7">
        <v>0.82142859999999995</v>
      </c>
      <c r="C4" s="7">
        <v>3</v>
      </c>
    </row>
    <row r="5" spans="1:10" x14ac:dyDescent="0.25">
      <c r="A5" s="9">
        <v>50</v>
      </c>
      <c r="B5" s="9">
        <v>0.85714290000000004</v>
      </c>
      <c r="C5" s="9">
        <v>4</v>
      </c>
      <c r="D5" s="7" t="s">
        <v>91</v>
      </c>
    </row>
    <row r="6" spans="1:10" x14ac:dyDescent="0.25">
      <c r="A6" s="7">
        <v>50</v>
      </c>
      <c r="B6" s="7">
        <v>0.85714290000000004</v>
      </c>
      <c r="C6" s="7">
        <v>5</v>
      </c>
      <c r="E6" s="7" t="b">
        <v>1</v>
      </c>
    </row>
    <row r="7" spans="1:10" x14ac:dyDescent="0.25">
      <c r="A7" s="7">
        <v>50</v>
      </c>
      <c r="B7" s="7">
        <v>0.82142859999999995</v>
      </c>
      <c r="C7" s="7">
        <v>6</v>
      </c>
      <c r="E7" s="7" t="s">
        <v>69</v>
      </c>
    </row>
    <row r="8" spans="1:10" x14ac:dyDescent="0.25">
      <c r="A8" s="7">
        <v>50</v>
      </c>
      <c r="B8" s="7">
        <v>0.82142859999999995</v>
      </c>
      <c r="C8" s="7">
        <v>7</v>
      </c>
      <c r="E8" s="7" t="s">
        <v>92</v>
      </c>
      <c r="F8" s="7" t="s">
        <v>71</v>
      </c>
      <c r="G8" s="7">
        <v>7</v>
      </c>
      <c r="H8" s="7" t="s">
        <v>72</v>
      </c>
      <c r="I8">
        <f>G8/(G8+G11)</f>
        <v>0.7</v>
      </c>
      <c r="J8" s="7" t="s">
        <v>73</v>
      </c>
    </row>
    <row r="9" spans="1:10" x14ac:dyDescent="0.25">
      <c r="A9" s="7">
        <v>50</v>
      </c>
      <c r="B9" s="7">
        <v>0.82142859999999995</v>
      </c>
      <c r="C9" s="7">
        <v>8</v>
      </c>
      <c r="E9" s="7" t="s">
        <v>93</v>
      </c>
      <c r="F9" s="7" t="s">
        <v>75</v>
      </c>
      <c r="G9" s="7">
        <v>17</v>
      </c>
      <c r="H9" s="7" t="s">
        <v>76</v>
      </c>
      <c r="I9">
        <f>G10/(G10+G9)</f>
        <v>5.5555555555555552E-2</v>
      </c>
    </row>
    <row r="10" spans="1:10" x14ac:dyDescent="0.25">
      <c r="A10" s="7">
        <v>50</v>
      </c>
      <c r="B10" s="7">
        <v>0.82142859999999995</v>
      </c>
      <c r="C10" s="7">
        <v>9</v>
      </c>
      <c r="F10" s="7" t="s">
        <v>77</v>
      </c>
      <c r="G10" s="7">
        <v>1</v>
      </c>
      <c r="H10" s="7" t="s">
        <v>78</v>
      </c>
      <c r="I10">
        <f>G9/(G10+G9)</f>
        <v>0.94444444444444442</v>
      </c>
      <c r="J10" s="7" t="s">
        <v>79</v>
      </c>
    </row>
    <row r="11" spans="1:10" x14ac:dyDescent="0.25">
      <c r="A11" s="7">
        <v>50</v>
      </c>
      <c r="B11" s="7">
        <v>0.78571429999999998</v>
      </c>
      <c r="C11" s="7">
        <v>10</v>
      </c>
      <c r="F11" s="7" t="s">
        <v>80</v>
      </c>
      <c r="G11" s="7">
        <v>3</v>
      </c>
      <c r="H11" s="7" t="s">
        <v>94</v>
      </c>
    </row>
    <row r="12" spans="1:10" x14ac:dyDescent="0.25">
      <c r="A12" s="7">
        <v>50</v>
      </c>
      <c r="B12" s="7">
        <v>0.82142859999999995</v>
      </c>
      <c r="C12" s="7">
        <v>11</v>
      </c>
    </row>
    <row r="13" spans="1:10" x14ac:dyDescent="0.25">
      <c r="A13" s="7">
        <v>50</v>
      </c>
      <c r="B13" s="7">
        <v>0.82142859999999995</v>
      </c>
      <c r="C13" s="7">
        <v>12</v>
      </c>
      <c r="G13" s="15">
        <v>43243</v>
      </c>
      <c r="H13" s="7" t="s">
        <v>82</v>
      </c>
      <c r="I13" s="7" t="s">
        <v>95</v>
      </c>
    </row>
    <row r="14" spans="1:10" x14ac:dyDescent="0.25">
      <c r="A14" s="7">
        <v>50</v>
      </c>
      <c r="B14" s="7">
        <v>0.82142859999999995</v>
      </c>
      <c r="C14" s="7">
        <v>13</v>
      </c>
      <c r="D14" s="7" t="s">
        <v>84</v>
      </c>
      <c r="E14" s="7" t="s">
        <v>85</v>
      </c>
    </row>
    <row r="15" spans="1:10" x14ac:dyDescent="0.25">
      <c r="A15" s="7">
        <v>50</v>
      </c>
      <c r="B15" s="7">
        <v>0.82142859999999995</v>
      </c>
      <c r="C15" s="7">
        <v>14</v>
      </c>
      <c r="D15" s="7">
        <v>55</v>
      </c>
      <c r="E15" s="7">
        <v>8</v>
      </c>
      <c r="F15" s="7" t="s">
        <v>71</v>
      </c>
      <c r="G15" s="7">
        <v>33</v>
      </c>
      <c r="I15">
        <f>G15/(G15+G18)</f>
        <v>0.80487804878048785</v>
      </c>
      <c r="J15" s="7" t="s">
        <v>73</v>
      </c>
    </row>
    <row r="16" spans="1:10" x14ac:dyDescent="0.25">
      <c r="A16" s="7">
        <v>50</v>
      </c>
      <c r="B16" s="7">
        <v>0.82142859999999995</v>
      </c>
      <c r="C16" s="7">
        <v>15</v>
      </c>
      <c r="D16" s="7">
        <v>0</v>
      </c>
      <c r="E16" s="7">
        <v>33</v>
      </c>
      <c r="F16" s="7" t="s">
        <v>75</v>
      </c>
      <c r="G16" s="7">
        <v>55</v>
      </c>
      <c r="I16">
        <f>G17/(G17+G16)</f>
        <v>0</v>
      </c>
    </row>
    <row r="17" spans="1:10" x14ac:dyDescent="0.25">
      <c r="F17" s="7" t="s">
        <v>77</v>
      </c>
      <c r="G17" s="7">
        <v>0</v>
      </c>
      <c r="I17">
        <f>G16/(G17+G16)</f>
        <v>1</v>
      </c>
      <c r="J17" s="7" t="s">
        <v>79</v>
      </c>
    </row>
    <row r="18" spans="1:10" x14ac:dyDescent="0.25">
      <c r="F18" s="7" t="s">
        <v>80</v>
      </c>
      <c r="G18" s="7">
        <v>8</v>
      </c>
    </row>
    <row r="19" spans="1:10" x14ac:dyDescent="0.25">
      <c r="A19" s="7" t="s">
        <v>86</v>
      </c>
      <c r="B19" s="7">
        <v>0.82256890000000005</v>
      </c>
      <c r="C19" s="16">
        <v>8.5528809999999997E-2</v>
      </c>
      <c r="E19" s="7" t="s">
        <v>96</v>
      </c>
    </row>
    <row r="20" spans="1:10" x14ac:dyDescent="0.25">
      <c r="E20" s="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ht="14.25" customHeight="1" x14ac:dyDescent="0.25">
      <c r="A1" t="s">
        <v>13</v>
      </c>
      <c r="B1" t="s">
        <v>14</v>
      </c>
      <c r="C1" t="s">
        <v>16</v>
      </c>
      <c r="D1" t="s">
        <v>18</v>
      </c>
    </row>
    <row r="2" spans="1:4" ht="14.25" customHeight="1" x14ac:dyDescent="0.25">
      <c r="A2">
        <v>180</v>
      </c>
      <c r="B2">
        <v>9</v>
      </c>
      <c r="C2">
        <v>0.74179790000000001</v>
      </c>
      <c r="D2">
        <v>0.11807579999999999</v>
      </c>
    </row>
    <row r="3" spans="1:4" ht="14.25" customHeight="1" x14ac:dyDescent="0.25">
      <c r="A3">
        <v>181</v>
      </c>
      <c r="B3">
        <v>11</v>
      </c>
      <c r="C3">
        <v>0.746699</v>
      </c>
      <c r="D3">
        <v>0.1063958</v>
      </c>
    </row>
    <row r="4" spans="1:4" ht="14.25" customHeight="1" x14ac:dyDescent="0.25">
      <c r="A4">
        <v>182</v>
      </c>
      <c r="B4">
        <v>9</v>
      </c>
      <c r="C4">
        <v>0.74974200000000002</v>
      </c>
      <c r="D4">
        <v>0.1057854</v>
      </c>
    </row>
    <row r="5" spans="1:4" ht="14.25" customHeight="1" x14ac:dyDescent="0.25">
      <c r="A5">
        <v>183</v>
      </c>
      <c r="B5">
        <v>9</v>
      </c>
      <c r="C5">
        <v>0.75586929999999997</v>
      </c>
      <c r="D5">
        <v>0.1003445</v>
      </c>
    </row>
    <row r="6" spans="1:4" ht="14.25" customHeight="1" x14ac:dyDescent="0.25">
      <c r="A6">
        <v>184</v>
      </c>
      <c r="B6">
        <v>20</v>
      </c>
      <c r="C6">
        <v>0.7427492</v>
      </c>
      <c r="D6">
        <v>0.11693099999999999</v>
      </c>
    </row>
    <row r="7" spans="1:4" ht="14.25" customHeight="1" x14ac:dyDescent="0.25">
      <c r="A7">
        <v>185</v>
      </c>
      <c r="B7">
        <v>18</v>
      </c>
      <c r="C7">
        <v>0.74695789999999995</v>
      </c>
      <c r="D7">
        <v>0.1113208</v>
      </c>
    </row>
    <row r="8" spans="1:4" ht="14.25" customHeight="1" x14ac:dyDescent="0.25">
      <c r="A8">
        <v>186</v>
      </c>
      <c r="B8">
        <v>11</v>
      </c>
      <c r="C8">
        <v>0.75354790000000005</v>
      </c>
      <c r="D8">
        <v>0.1086179</v>
      </c>
    </row>
    <row r="9" spans="1:4" ht="14.25" customHeight="1" x14ac:dyDescent="0.25">
      <c r="A9">
        <v>187</v>
      </c>
      <c r="B9">
        <v>12</v>
      </c>
      <c r="C9">
        <v>0.74989810000000001</v>
      </c>
      <c r="D9">
        <v>0.10800070000000001</v>
      </c>
    </row>
    <row r="10" spans="1:4" ht="14.25" customHeight="1" x14ac:dyDescent="0.25">
      <c r="A10">
        <v>188</v>
      </c>
      <c r="B10">
        <v>9</v>
      </c>
      <c r="C10">
        <v>0.75093030000000005</v>
      </c>
      <c r="D10">
        <v>0.10976900000000001</v>
      </c>
    </row>
    <row r="11" spans="1:4" ht="14.25" customHeight="1" x14ac:dyDescent="0.25">
      <c r="A11">
        <v>189</v>
      </c>
      <c r="B11">
        <v>13</v>
      </c>
      <c r="C11">
        <v>0.74882090000000001</v>
      </c>
      <c r="D11">
        <v>0.1091772</v>
      </c>
    </row>
    <row r="12" spans="1:4" ht="14.25" customHeight="1" x14ac:dyDescent="0.25">
      <c r="A12">
        <v>190</v>
      </c>
      <c r="B12">
        <v>8</v>
      </c>
      <c r="C12">
        <v>0.7529264</v>
      </c>
      <c r="D12">
        <v>0.10192379999999999</v>
      </c>
    </row>
    <row r="13" spans="1:4" ht="14.25" customHeight="1" x14ac:dyDescent="0.25">
      <c r="A13">
        <v>191</v>
      </c>
      <c r="B13">
        <v>15</v>
      </c>
      <c r="C13">
        <v>0.75751009999999996</v>
      </c>
      <c r="D13">
        <v>0.1133092</v>
      </c>
    </row>
    <row r="14" spans="1:4" ht="14.25" customHeight="1" x14ac:dyDescent="0.25">
      <c r="A14">
        <v>192</v>
      </c>
      <c r="B14">
        <v>13</v>
      </c>
      <c r="C14">
        <v>0.74832940000000003</v>
      </c>
      <c r="D14">
        <v>0.1054355</v>
      </c>
    </row>
    <row r="15" spans="1:4" ht="14.25" customHeight="1" x14ac:dyDescent="0.25">
      <c r="A15">
        <v>193</v>
      </c>
      <c r="B15">
        <v>14</v>
      </c>
      <c r="C15">
        <v>0.75887190000000004</v>
      </c>
      <c r="D15">
        <v>0.11340649999999999</v>
      </c>
    </row>
    <row r="16" spans="1:4" ht="14.25" customHeight="1" x14ac:dyDescent="0.25">
      <c r="A16">
        <v>194</v>
      </c>
      <c r="B16">
        <v>15</v>
      </c>
      <c r="C16">
        <v>0.76596699999999995</v>
      </c>
      <c r="D16">
        <v>0.10985060000000001</v>
      </c>
    </row>
    <row r="17" spans="1:4" ht="14.25" customHeight="1" x14ac:dyDescent="0.25">
      <c r="A17">
        <v>195</v>
      </c>
      <c r="B17">
        <v>15</v>
      </c>
      <c r="C17">
        <v>0.76095979999999996</v>
      </c>
      <c r="D17">
        <v>0.1103634</v>
      </c>
    </row>
    <row r="18" spans="1:4" ht="14.25" customHeight="1" x14ac:dyDescent="0.25">
      <c r="A18">
        <v>196</v>
      </c>
      <c r="B18">
        <v>15</v>
      </c>
      <c r="C18">
        <v>0.7606636</v>
      </c>
      <c r="D18">
        <v>0.11107740000000001</v>
      </c>
    </row>
    <row r="19" spans="1:4" ht="14.25" customHeight="1" x14ac:dyDescent="0.25">
      <c r="A19">
        <v>197</v>
      </c>
      <c r="B19">
        <v>12</v>
      </c>
      <c r="C19">
        <v>0.75538700000000003</v>
      </c>
      <c r="D19">
        <v>0.11554150000000001</v>
      </c>
    </row>
    <row r="20" spans="1:4" ht="14.25" customHeight="1" x14ac:dyDescent="0.25">
      <c r="A20">
        <v>198</v>
      </c>
      <c r="B20">
        <v>12</v>
      </c>
      <c r="C20">
        <v>0.74504219999999999</v>
      </c>
      <c r="D20">
        <v>0.1056821</v>
      </c>
    </row>
    <row r="21" spans="1:4" ht="14.25" customHeight="1" x14ac:dyDescent="0.25">
      <c r="A21">
        <v>199</v>
      </c>
      <c r="B21">
        <v>16</v>
      </c>
      <c r="C21">
        <v>0.74727969999999999</v>
      </c>
      <c r="D21">
        <v>0.11346059999999999</v>
      </c>
    </row>
    <row r="22" spans="1:4" ht="14.25" customHeight="1" x14ac:dyDescent="0.25">
      <c r="A22">
        <v>200</v>
      </c>
      <c r="B22">
        <v>14</v>
      </c>
      <c r="C22">
        <v>0.75554250000000001</v>
      </c>
      <c r="D22">
        <v>0.1156334</v>
      </c>
    </row>
    <row r="23" spans="1:4" ht="14.25" customHeight="1" x14ac:dyDescent="0.25">
      <c r="A23">
        <v>201</v>
      </c>
      <c r="B23">
        <v>19</v>
      </c>
      <c r="C23">
        <v>0.74551679999999998</v>
      </c>
      <c r="D23">
        <v>0.1162396</v>
      </c>
    </row>
    <row r="24" spans="1:4" ht="14.25" customHeight="1" x14ac:dyDescent="0.25">
      <c r="A24">
        <v>202</v>
      </c>
      <c r="B24">
        <v>14</v>
      </c>
      <c r="C24">
        <v>0.75814389999999998</v>
      </c>
      <c r="D24">
        <v>0.1058627</v>
      </c>
    </row>
    <row r="25" spans="1:4" ht="14.25" customHeight="1" x14ac:dyDescent="0.25">
      <c r="A25">
        <v>203</v>
      </c>
      <c r="B25">
        <v>22</v>
      </c>
      <c r="C25">
        <v>0.76731119999999997</v>
      </c>
      <c r="D25">
        <v>0.1107062</v>
      </c>
    </row>
    <row r="26" spans="1:4" ht="14.25" customHeight="1" x14ac:dyDescent="0.25">
      <c r="A26">
        <v>204</v>
      </c>
      <c r="B26">
        <v>15</v>
      </c>
      <c r="C26">
        <v>0.76459960000000005</v>
      </c>
      <c r="D26">
        <v>0.1168138</v>
      </c>
    </row>
    <row r="27" spans="1:4" ht="14.25" customHeight="1" x14ac:dyDescent="0.25">
      <c r="A27">
        <v>205</v>
      </c>
      <c r="B27">
        <v>14</v>
      </c>
      <c r="C27">
        <v>0.75847509999999996</v>
      </c>
      <c r="D27">
        <v>0.1117443</v>
      </c>
    </row>
    <row r="28" spans="1:4" ht="14.25" customHeight="1" x14ac:dyDescent="0.25">
      <c r="A28">
        <v>206</v>
      </c>
      <c r="B28">
        <v>14</v>
      </c>
      <c r="C28">
        <v>0.75540240000000003</v>
      </c>
      <c r="D28">
        <v>0.11534320000000001</v>
      </c>
    </row>
    <row r="29" spans="1:4" ht="14.25" customHeight="1" x14ac:dyDescent="0.25">
      <c r="A29">
        <v>207</v>
      </c>
      <c r="B29">
        <v>24</v>
      </c>
      <c r="C29">
        <v>0.75183750000000005</v>
      </c>
      <c r="D29">
        <v>0.11521240000000001</v>
      </c>
    </row>
    <row r="30" spans="1:4" ht="14.25" customHeight="1" x14ac:dyDescent="0.25">
      <c r="A30">
        <v>208</v>
      </c>
      <c r="B30">
        <v>26</v>
      </c>
      <c r="C30">
        <v>0.77310639999999997</v>
      </c>
      <c r="D30">
        <v>0.1121965</v>
      </c>
    </row>
    <row r="31" spans="1:4" ht="14.25" customHeight="1" x14ac:dyDescent="0.25">
      <c r="A31">
        <v>209</v>
      </c>
      <c r="B31">
        <v>19</v>
      </c>
      <c r="C31">
        <v>0.75395440000000002</v>
      </c>
      <c r="D31">
        <v>0.1059851</v>
      </c>
    </row>
    <row r="32" spans="1:4" ht="14.25" customHeight="1" x14ac:dyDescent="0.25">
      <c r="A32">
        <v>210</v>
      </c>
      <c r="B32">
        <v>14</v>
      </c>
      <c r="C32">
        <v>0.77406580000000003</v>
      </c>
      <c r="D32">
        <v>0.1132702</v>
      </c>
    </row>
    <row r="33" spans="1:4" ht="14.25" customHeight="1" x14ac:dyDescent="0.25">
      <c r="A33">
        <v>211</v>
      </c>
      <c r="B33">
        <v>21</v>
      </c>
      <c r="C33">
        <v>0.77557339999999997</v>
      </c>
      <c r="D33">
        <v>0.11099249999999999</v>
      </c>
    </row>
    <row r="34" spans="1:4" ht="14.25" customHeight="1" x14ac:dyDescent="0.25">
      <c r="A34">
        <v>212</v>
      </c>
      <c r="B34">
        <v>14</v>
      </c>
      <c r="C34">
        <v>0.75444500000000003</v>
      </c>
      <c r="D34">
        <v>0.11459030000000001</v>
      </c>
    </row>
    <row r="35" spans="1:4" ht="14.25" customHeight="1" x14ac:dyDescent="0.25">
      <c r="A35">
        <v>213</v>
      </c>
      <c r="B35">
        <v>22</v>
      </c>
      <c r="C35">
        <v>0.75405679999999997</v>
      </c>
      <c r="D35">
        <v>0.1119527</v>
      </c>
    </row>
    <row r="36" spans="1:4" ht="14.25" customHeight="1" x14ac:dyDescent="0.25">
      <c r="A36">
        <v>214</v>
      </c>
      <c r="B36">
        <v>17</v>
      </c>
      <c r="C36">
        <v>0.76216550000000005</v>
      </c>
      <c r="D36">
        <v>0.1075668</v>
      </c>
    </row>
    <row r="37" spans="1:4" ht="14.25" customHeight="1" x14ac:dyDescent="0.25">
      <c r="A37" s="2">
        <v>215</v>
      </c>
      <c r="B37" s="2">
        <v>16</v>
      </c>
      <c r="C37" s="2">
        <v>0.78735310000000003</v>
      </c>
      <c r="D37" s="2">
        <v>0.1113223</v>
      </c>
    </row>
    <row r="38" spans="1:4" ht="14.25" customHeight="1" x14ac:dyDescent="0.25">
      <c r="A38">
        <v>216</v>
      </c>
      <c r="B38">
        <v>14</v>
      </c>
      <c r="C38">
        <v>0.75179399999999996</v>
      </c>
      <c r="D38">
        <v>0.10927190000000001</v>
      </c>
    </row>
    <row r="39" spans="1:4" ht="14.25" customHeight="1" x14ac:dyDescent="0.25">
      <c r="A39">
        <v>217</v>
      </c>
      <c r="B39">
        <v>14</v>
      </c>
      <c r="C39">
        <v>0.75495699999999999</v>
      </c>
      <c r="D39">
        <v>0.1157362</v>
      </c>
    </row>
    <row r="40" spans="1:4" ht="14.25" customHeight="1" x14ac:dyDescent="0.25">
      <c r="A40">
        <v>218</v>
      </c>
      <c r="B40">
        <v>19</v>
      </c>
      <c r="C40">
        <v>0.76186359999999997</v>
      </c>
      <c r="D40">
        <v>0.1166282</v>
      </c>
    </row>
    <row r="41" spans="1:4" ht="14.25" customHeight="1" x14ac:dyDescent="0.25">
      <c r="A41">
        <v>219</v>
      </c>
      <c r="B41">
        <v>19</v>
      </c>
      <c r="C41">
        <v>0.77290890000000001</v>
      </c>
      <c r="D41">
        <v>0.10555200000000001</v>
      </c>
    </row>
    <row r="42" spans="1:4" ht="14.25" customHeight="1" x14ac:dyDescent="0.25">
      <c r="A42">
        <v>220</v>
      </c>
      <c r="B42">
        <v>21</v>
      </c>
      <c r="C42">
        <v>0.77128799999999997</v>
      </c>
      <c r="D42">
        <v>0.1060449</v>
      </c>
    </row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ht="14.25" customHeight="1" x14ac:dyDescent="0.25">
      <c r="A1" t="s">
        <v>13</v>
      </c>
      <c r="B1" t="s">
        <v>14</v>
      </c>
      <c r="C1" t="s">
        <v>16</v>
      </c>
      <c r="D1" t="s">
        <v>18</v>
      </c>
    </row>
    <row r="2" spans="1:4" ht="14.25" customHeight="1" x14ac:dyDescent="0.25">
      <c r="A2">
        <v>180</v>
      </c>
      <c r="B2">
        <v>14</v>
      </c>
      <c r="C2">
        <v>0.70625530000000003</v>
      </c>
      <c r="D2">
        <v>9.3424869999999993E-2</v>
      </c>
    </row>
    <row r="3" spans="1:4" ht="14.25" customHeight="1" x14ac:dyDescent="0.25">
      <c r="A3">
        <v>181</v>
      </c>
      <c r="B3">
        <v>14</v>
      </c>
      <c r="C3">
        <v>0.70055339999999999</v>
      </c>
      <c r="D3">
        <v>8.8944339999999997E-2</v>
      </c>
    </row>
    <row r="4" spans="1:4" ht="14.25" customHeight="1" x14ac:dyDescent="0.25">
      <c r="A4">
        <v>182</v>
      </c>
      <c r="B4">
        <v>22</v>
      </c>
      <c r="C4">
        <v>0.69955310000000004</v>
      </c>
      <c r="D4">
        <v>9.2507980000000004E-2</v>
      </c>
    </row>
    <row r="5" spans="1:4" ht="14.25" customHeight="1" x14ac:dyDescent="0.25">
      <c r="A5">
        <v>183</v>
      </c>
      <c r="B5">
        <v>6</v>
      </c>
      <c r="C5">
        <v>0.69291939999999996</v>
      </c>
      <c r="D5">
        <v>9.5846139999999996E-2</v>
      </c>
    </row>
    <row r="6" spans="1:4" ht="14.25" customHeight="1" x14ac:dyDescent="0.25">
      <c r="A6">
        <v>184</v>
      </c>
      <c r="B6">
        <v>6</v>
      </c>
      <c r="C6">
        <v>0.68663850000000004</v>
      </c>
      <c r="D6">
        <v>9.2588199999999996E-2</v>
      </c>
    </row>
    <row r="7" spans="1:4" ht="14.25" customHeight="1" x14ac:dyDescent="0.25">
      <c r="A7">
        <v>185</v>
      </c>
      <c r="B7">
        <v>3</v>
      </c>
      <c r="C7">
        <v>0.69410910000000003</v>
      </c>
      <c r="D7">
        <v>9.2161489999999999E-2</v>
      </c>
    </row>
    <row r="8" spans="1:4" ht="14.25" customHeight="1" x14ac:dyDescent="0.25">
      <c r="A8">
        <v>186</v>
      </c>
      <c r="B8">
        <v>14</v>
      </c>
      <c r="C8">
        <v>0.6935943</v>
      </c>
      <c r="D8">
        <v>9.6618350000000006E-2</v>
      </c>
    </row>
    <row r="9" spans="1:4" ht="14.25" customHeight="1" x14ac:dyDescent="0.25">
      <c r="A9">
        <v>187</v>
      </c>
      <c r="B9">
        <v>3</v>
      </c>
      <c r="C9">
        <v>0.69211699999999998</v>
      </c>
      <c r="D9">
        <v>8.9034749999999996E-2</v>
      </c>
    </row>
    <row r="10" spans="1:4" ht="14.25" customHeight="1" x14ac:dyDescent="0.25">
      <c r="A10">
        <v>188</v>
      </c>
      <c r="B10">
        <v>16</v>
      </c>
      <c r="C10">
        <v>0.68857809999999997</v>
      </c>
      <c r="D10">
        <v>9.1897759999999995E-2</v>
      </c>
    </row>
    <row r="11" spans="1:4" ht="14.25" customHeight="1" x14ac:dyDescent="0.25">
      <c r="A11">
        <v>189</v>
      </c>
      <c r="B11">
        <v>15</v>
      </c>
      <c r="C11">
        <v>0.7102328</v>
      </c>
      <c r="D11">
        <v>9.449051E-2</v>
      </c>
    </row>
    <row r="12" spans="1:4" ht="14.25" customHeight="1" x14ac:dyDescent="0.25">
      <c r="A12">
        <v>190</v>
      </c>
      <c r="B12">
        <v>15</v>
      </c>
      <c r="C12">
        <v>0.69388150000000004</v>
      </c>
      <c r="D12">
        <v>9.7059229999999996E-2</v>
      </c>
    </row>
    <row r="13" spans="1:4" ht="14.25" customHeight="1" x14ac:dyDescent="0.25">
      <c r="A13">
        <v>191</v>
      </c>
      <c r="B13">
        <v>19</v>
      </c>
      <c r="C13">
        <v>0.70488700000000004</v>
      </c>
      <c r="D13">
        <v>9.0467770000000003E-2</v>
      </c>
    </row>
    <row r="14" spans="1:4" ht="14.25" customHeight="1" x14ac:dyDescent="0.25">
      <c r="A14">
        <v>192</v>
      </c>
      <c r="B14">
        <v>3</v>
      </c>
      <c r="C14">
        <v>0.71866249999999998</v>
      </c>
      <c r="D14">
        <v>8.8246500000000005E-2</v>
      </c>
    </row>
    <row r="15" spans="1:4" ht="14.25" customHeight="1" x14ac:dyDescent="0.25">
      <c r="A15">
        <v>193</v>
      </c>
      <c r="B15">
        <v>14</v>
      </c>
      <c r="C15">
        <v>0.70696999999999999</v>
      </c>
      <c r="D15">
        <v>8.9803820000000006E-2</v>
      </c>
    </row>
    <row r="16" spans="1:4" ht="14.25" customHeight="1" x14ac:dyDescent="0.25">
      <c r="A16">
        <v>194</v>
      </c>
      <c r="B16">
        <v>4</v>
      </c>
      <c r="C16">
        <v>0.70391599999999999</v>
      </c>
      <c r="D16">
        <v>8.6402549999999995E-2</v>
      </c>
    </row>
    <row r="17" spans="1:4" ht="14.25" customHeight="1" x14ac:dyDescent="0.25">
      <c r="A17">
        <v>195</v>
      </c>
      <c r="B17">
        <v>4</v>
      </c>
      <c r="C17">
        <v>0.69965089999999996</v>
      </c>
      <c r="D17">
        <v>8.5099129999999995E-2</v>
      </c>
    </row>
    <row r="18" spans="1:4" ht="14.25" customHeight="1" x14ac:dyDescent="0.25">
      <c r="A18">
        <v>196</v>
      </c>
      <c r="B18">
        <v>4</v>
      </c>
      <c r="C18">
        <v>0.70727030000000002</v>
      </c>
      <c r="D18">
        <v>8.4977079999999997E-2</v>
      </c>
    </row>
    <row r="19" spans="1:4" ht="14.25" customHeight="1" x14ac:dyDescent="0.25">
      <c r="A19">
        <v>197</v>
      </c>
      <c r="B19">
        <v>7</v>
      </c>
      <c r="C19">
        <v>0.69962990000000003</v>
      </c>
      <c r="D19">
        <v>9.2686969999999994E-2</v>
      </c>
    </row>
    <row r="20" spans="1:4" ht="14.25" customHeight="1" x14ac:dyDescent="0.25">
      <c r="A20">
        <v>198</v>
      </c>
      <c r="B20">
        <v>7</v>
      </c>
      <c r="C20">
        <v>0.70399179999999995</v>
      </c>
      <c r="D20">
        <v>8.6385569999999995E-2</v>
      </c>
    </row>
    <row r="21" spans="1:4" ht="14.25" customHeight="1" x14ac:dyDescent="0.25">
      <c r="A21">
        <v>199</v>
      </c>
      <c r="B21">
        <v>8</v>
      </c>
      <c r="C21">
        <v>0.70393419999999995</v>
      </c>
      <c r="D21">
        <v>9.0167659999999997E-2</v>
      </c>
    </row>
    <row r="22" spans="1:4" ht="14.25" customHeight="1" x14ac:dyDescent="0.25">
      <c r="A22">
        <v>200</v>
      </c>
      <c r="B22">
        <v>5</v>
      </c>
      <c r="C22">
        <v>0.71723970000000004</v>
      </c>
      <c r="D22">
        <v>8.6039519999999994E-2</v>
      </c>
    </row>
    <row r="23" spans="1:4" ht="14.25" customHeight="1" x14ac:dyDescent="0.25">
      <c r="A23">
        <v>201</v>
      </c>
      <c r="B23">
        <v>11</v>
      </c>
      <c r="C23">
        <v>0.70770089999999997</v>
      </c>
      <c r="D23">
        <v>8.3753579999999994E-2</v>
      </c>
    </row>
    <row r="24" spans="1:4" ht="14.25" customHeight="1" x14ac:dyDescent="0.25">
      <c r="A24">
        <v>202</v>
      </c>
      <c r="B24">
        <v>5</v>
      </c>
      <c r="C24">
        <v>0.70842609999999995</v>
      </c>
      <c r="D24">
        <v>9.0448929999999997E-2</v>
      </c>
    </row>
    <row r="25" spans="1:4" ht="14.25" customHeight="1" x14ac:dyDescent="0.25">
      <c r="A25">
        <v>203</v>
      </c>
      <c r="B25">
        <v>18</v>
      </c>
      <c r="C25">
        <v>0.70796809999999999</v>
      </c>
      <c r="D25">
        <v>9.4110730000000004E-2</v>
      </c>
    </row>
    <row r="26" spans="1:4" ht="14.25" customHeight="1" x14ac:dyDescent="0.25">
      <c r="A26">
        <v>204</v>
      </c>
      <c r="B26">
        <v>5</v>
      </c>
      <c r="C26">
        <v>0.70535939999999997</v>
      </c>
      <c r="D26">
        <v>8.7138519999999997E-2</v>
      </c>
    </row>
    <row r="27" spans="1:4" ht="14.25" customHeight="1" x14ac:dyDescent="0.25">
      <c r="A27">
        <v>205</v>
      </c>
      <c r="B27">
        <v>11</v>
      </c>
      <c r="C27">
        <v>0.70429010000000003</v>
      </c>
      <c r="D27">
        <v>8.9964240000000001E-2</v>
      </c>
    </row>
    <row r="28" spans="1:4" ht="14.25" customHeight="1" x14ac:dyDescent="0.25">
      <c r="A28">
        <v>206</v>
      </c>
      <c r="B28">
        <v>14</v>
      </c>
      <c r="C28">
        <v>0.70301340000000001</v>
      </c>
      <c r="D28">
        <v>8.7227020000000002E-2</v>
      </c>
    </row>
    <row r="29" spans="1:4" ht="14.25" customHeight="1" x14ac:dyDescent="0.25">
      <c r="A29">
        <v>207</v>
      </c>
      <c r="B29">
        <v>11</v>
      </c>
      <c r="C29">
        <v>0.71070659999999997</v>
      </c>
      <c r="D29">
        <v>7.9505359999999997E-2</v>
      </c>
    </row>
    <row r="30" spans="1:4" ht="14.25" customHeight="1" x14ac:dyDescent="0.25">
      <c r="A30">
        <v>208</v>
      </c>
      <c r="B30">
        <v>13</v>
      </c>
      <c r="C30">
        <v>0.69688059999999996</v>
      </c>
      <c r="D30">
        <v>8.93177E-2</v>
      </c>
    </row>
    <row r="31" spans="1:4" ht="14.25" customHeight="1" x14ac:dyDescent="0.25">
      <c r="A31">
        <v>209</v>
      </c>
      <c r="B31">
        <v>26</v>
      </c>
      <c r="C31">
        <v>0.70520970000000005</v>
      </c>
      <c r="D31">
        <v>8.5064810000000005E-2</v>
      </c>
    </row>
    <row r="32" spans="1:4" ht="14.25" customHeight="1" x14ac:dyDescent="0.25">
      <c r="A32">
        <v>210</v>
      </c>
      <c r="B32">
        <v>9</v>
      </c>
      <c r="C32">
        <v>0.70633230000000002</v>
      </c>
      <c r="D32">
        <v>8.6899009999999999E-2</v>
      </c>
    </row>
    <row r="33" spans="1:4" ht="14.25" customHeight="1" x14ac:dyDescent="0.25">
      <c r="A33">
        <v>211</v>
      </c>
      <c r="B33">
        <v>20</v>
      </c>
      <c r="C33">
        <v>0.71371779999999996</v>
      </c>
      <c r="D33">
        <v>8.5120730000000006E-2</v>
      </c>
    </row>
    <row r="34" spans="1:4" ht="14.25" customHeight="1" x14ac:dyDescent="0.25">
      <c r="A34">
        <v>212</v>
      </c>
      <c r="B34">
        <v>14</v>
      </c>
      <c r="C34">
        <v>0.71348350000000005</v>
      </c>
      <c r="D34">
        <v>9.1115829999999995E-2</v>
      </c>
    </row>
    <row r="35" spans="1:4" ht="14.25" customHeight="1" x14ac:dyDescent="0.25">
      <c r="A35">
        <v>213</v>
      </c>
      <c r="B35">
        <v>13</v>
      </c>
      <c r="C35">
        <v>0.70783629999999997</v>
      </c>
      <c r="D35">
        <v>8.9127200000000004E-2</v>
      </c>
    </row>
    <row r="36" spans="1:4" ht="14.25" customHeight="1" x14ac:dyDescent="0.25">
      <c r="A36" s="2">
        <v>214</v>
      </c>
      <c r="B36" s="2">
        <v>21</v>
      </c>
      <c r="C36" s="2">
        <v>0.72004060000000003</v>
      </c>
      <c r="D36" s="2">
        <v>8.6407830000000005E-2</v>
      </c>
    </row>
    <row r="37" spans="1:4" ht="14.25" customHeight="1" x14ac:dyDescent="0.25">
      <c r="A37">
        <v>215</v>
      </c>
      <c r="B37">
        <v>15</v>
      </c>
      <c r="C37">
        <v>0.71100280000000005</v>
      </c>
      <c r="D37">
        <v>8.4655900000000006E-2</v>
      </c>
    </row>
    <row r="38" spans="1:4" ht="14.25" customHeight="1" x14ac:dyDescent="0.25">
      <c r="A38">
        <v>216</v>
      </c>
      <c r="B38">
        <v>23</v>
      </c>
      <c r="C38">
        <v>0.71567510000000001</v>
      </c>
      <c r="D38">
        <v>8.9670040000000006E-2</v>
      </c>
    </row>
    <row r="39" spans="1:4" ht="14.25" customHeight="1" x14ac:dyDescent="0.25">
      <c r="A39">
        <v>217</v>
      </c>
      <c r="B39">
        <v>20</v>
      </c>
      <c r="C39">
        <v>0.71861450000000004</v>
      </c>
      <c r="D39">
        <v>9.147371E-2</v>
      </c>
    </row>
    <row r="40" spans="1:4" ht="14.25" customHeight="1" x14ac:dyDescent="0.25">
      <c r="A40">
        <v>218</v>
      </c>
      <c r="B40">
        <v>22</v>
      </c>
      <c r="C40">
        <v>0.71565400000000001</v>
      </c>
      <c r="D40">
        <v>8.7998649999999998E-2</v>
      </c>
    </row>
    <row r="41" spans="1:4" ht="14.25" customHeight="1" x14ac:dyDescent="0.25">
      <c r="A41">
        <v>219</v>
      </c>
      <c r="B41">
        <v>20</v>
      </c>
      <c r="C41">
        <v>0.71211930000000001</v>
      </c>
      <c r="D41">
        <v>8.4403060000000002E-2</v>
      </c>
    </row>
    <row r="42" spans="1:4" ht="14.25" customHeight="1" x14ac:dyDescent="0.25">
      <c r="A42">
        <v>220</v>
      </c>
      <c r="B42">
        <v>23</v>
      </c>
      <c r="C42">
        <v>0.71409719999999999</v>
      </c>
      <c r="D42">
        <v>9.4608280000000003E-2</v>
      </c>
    </row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ht="14.25" customHeight="1" x14ac:dyDescent="0.25">
      <c r="A1" t="s">
        <v>13</v>
      </c>
      <c r="B1" t="s">
        <v>14</v>
      </c>
      <c r="C1" t="s">
        <v>16</v>
      </c>
      <c r="D1" t="s">
        <v>18</v>
      </c>
    </row>
    <row r="2" spans="1:4" ht="14.25" customHeight="1" x14ac:dyDescent="0.25">
      <c r="A2">
        <v>180</v>
      </c>
      <c r="B2">
        <v>10</v>
      </c>
      <c r="C2">
        <v>0.68147170000000001</v>
      </c>
      <c r="D2">
        <v>0.1041304</v>
      </c>
    </row>
    <row r="3" spans="1:4" ht="14.25" customHeight="1" x14ac:dyDescent="0.25">
      <c r="A3">
        <v>181</v>
      </c>
      <c r="B3">
        <v>13</v>
      </c>
      <c r="C3">
        <v>0.69861200000000001</v>
      </c>
      <c r="D3">
        <v>8.8616650000000005E-2</v>
      </c>
    </row>
    <row r="4" spans="1:4" ht="14.25" customHeight="1" x14ac:dyDescent="0.25">
      <c r="A4">
        <v>182</v>
      </c>
      <c r="B4">
        <v>12</v>
      </c>
      <c r="C4">
        <v>0.70623789999999997</v>
      </c>
      <c r="D4">
        <v>8.4515290000000007E-2</v>
      </c>
    </row>
    <row r="5" spans="1:4" ht="14.25" customHeight="1" x14ac:dyDescent="0.25">
      <c r="A5">
        <v>183</v>
      </c>
      <c r="B5">
        <v>12</v>
      </c>
      <c r="C5">
        <v>0.70840190000000003</v>
      </c>
      <c r="D5">
        <v>9.2950859999999996E-2</v>
      </c>
    </row>
    <row r="6" spans="1:4" ht="14.25" customHeight="1" x14ac:dyDescent="0.25">
      <c r="A6">
        <v>184</v>
      </c>
      <c r="B6">
        <v>6</v>
      </c>
      <c r="C6">
        <v>0.69333800000000001</v>
      </c>
      <c r="D6">
        <v>8.4711720000000004E-2</v>
      </c>
    </row>
    <row r="7" spans="1:4" ht="14.25" customHeight="1" x14ac:dyDescent="0.25">
      <c r="A7">
        <v>185</v>
      </c>
      <c r="B7">
        <v>7</v>
      </c>
      <c r="C7">
        <v>0.69838889999999998</v>
      </c>
      <c r="D7">
        <v>9.2581839999999999E-2</v>
      </c>
    </row>
    <row r="8" spans="1:4" ht="14.25" customHeight="1" x14ac:dyDescent="0.25">
      <c r="A8">
        <v>186</v>
      </c>
      <c r="B8">
        <v>6</v>
      </c>
      <c r="C8">
        <v>0.69632050000000001</v>
      </c>
      <c r="D8">
        <v>7.7650440000000001E-2</v>
      </c>
    </row>
    <row r="9" spans="1:4" ht="14.25" customHeight="1" x14ac:dyDescent="0.25">
      <c r="A9">
        <v>187</v>
      </c>
      <c r="B9">
        <v>6</v>
      </c>
      <c r="C9">
        <v>0.70348790000000005</v>
      </c>
      <c r="D9">
        <v>8.925545E-2</v>
      </c>
    </row>
    <row r="10" spans="1:4" ht="14.25" customHeight="1" x14ac:dyDescent="0.25">
      <c r="A10">
        <v>188</v>
      </c>
      <c r="B10">
        <v>6</v>
      </c>
      <c r="C10">
        <v>0.70100099999999999</v>
      </c>
      <c r="D10">
        <v>8.933895E-2</v>
      </c>
    </row>
    <row r="11" spans="1:4" ht="14.25" customHeight="1" x14ac:dyDescent="0.25">
      <c r="A11">
        <v>189</v>
      </c>
      <c r="B11">
        <v>6</v>
      </c>
      <c r="C11">
        <v>0.68753359999999997</v>
      </c>
      <c r="D11">
        <v>9.1838959999999997E-2</v>
      </c>
    </row>
    <row r="12" spans="1:4" ht="14.25" customHeight="1" x14ac:dyDescent="0.25">
      <c r="A12">
        <v>190</v>
      </c>
      <c r="B12">
        <v>3</v>
      </c>
      <c r="C12">
        <v>0.69661660000000003</v>
      </c>
      <c r="D12">
        <v>8.9390540000000004E-2</v>
      </c>
    </row>
    <row r="13" spans="1:4" ht="14.25" customHeight="1" x14ac:dyDescent="0.25">
      <c r="A13">
        <v>191</v>
      </c>
      <c r="B13">
        <v>32</v>
      </c>
      <c r="C13">
        <v>0.68758090000000005</v>
      </c>
      <c r="D13">
        <v>8.8643299999999994E-2</v>
      </c>
    </row>
    <row r="14" spans="1:4" ht="14.25" customHeight="1" x14ac:dyDescent="0.25">
      <c r="A14">
        <v>192</v>
      </c>
      <c r="B14">
        <v>27</v>
      </c>
      <c r="C14">
        <v>0.68407340000000005</v>
      </c>
      <c r="D14">
        <v>8.7538199999999997E-2</v>
      </c>
    </row>
    <row r="15" spans="1:4" ht="14.25" customHeight="1" x14ac:dyDescent="0.25">
      <c r="A15">
        <v>193</v>
      </c>
      <c r="B15">
        <v>3</v>
      </c>
      <c r="C15">
        <v>0.6892469</v>
      </c>
      <c r="D15">
        <v>8.9283009999999996E-2</v>
      </c>
    </row>
    <row r="16" spans="1:4" ht="14.25" customHeight="1" x14ac:dyDescent="0.25">
      <c r="A16">
        <v>194</v>
      </c>
      <c r="B16">
        <v>6</v>
      </c>
      <c r="C16">
        <v>0.68496869999999999</v>
      </c>
      <c r="D16">
        <v>9.4023330000000002E-2</v>
      </c>
    </row>
    <row r="17" spans="1:4" ht="14.25" customHeight="1" x14ac:dyDescent="0.25">
      <c r="A17">
        <v>195</v>
      </c>
      <c r="B17">
        <v>16</v>
      </c>
      <c r="C17">
        <v>0.71140610000000004</v>
      </c>
      <c r="D17">
        <v>8.5527359999999997E-2</v>
      </c>
    </row>
    <row r="18" spans="1:4" ht="14.25" customHeight="1" x14ac:dyDescent="0.25">
      <c r="A18">
        <v>196</v>
      </c>
      <c r="B18">
        <v>15</v>
      </c>
      <c r="C18">
        <v>0.70030329999999996</v>
      </c>
      <c r="D18">
        <v>9.6082909999999994E-2</v>
      </c>
    </row>
    <row r="19" spans="1:4" ht="14.25" customHeight="1" x14ac:dyDescent="0.25">
      <c r="A19">
        <v>197</v>
      </c>
      <c r="B19">
        <v>4</v>
      </c>
      <c r="C19">
        <v>0.74488580000000004</v>
      </c>
      <c r="D19">
        <v>8.8427069999999997E-2</v>
      </c>
    </row>
    <row r="20" spans="1:4" ht="14.25" customHeight="1" x14ac:dyDescent="0.25">
      <c r="A20">
        <v>198</v>
      </c>
      <c r="B20">
        <v>6</v>
      </c>
      <c r="C20">
        <v>0.7392879</v>
      </c>
      <c r="D20">
        <v>9.355782E-2</v>
      </c>
    </row>
    <row r="21" spans="1:4" ht="14.25" customHeight="1" x14ac:dyDescent="0.25">
      <c r="A21">
        <v>199</v>
      </c>
      <c r="B21">
        <v>6</v>
      </c>
      <c r="C21">
        <v>0.74246630000000002</v>
      </c>
      <c r="D21">
        <v>8.6328329999999995E-2</v>
      </c>
    </row>
    <row r="22" spans="1:4" ht="14.25" customHeight="1" x14ac:dyDescent="0.25">
      <c r="A22">
        <v>200</v>
      </c>
      <c r="B22">
        <v>4</v>
      </c>
      <c r="C22">
        <v>0.74384430000000001</v>
      </c>
      <c r="D22">
        <v>8.6885119999999996E-2</v>
      </c>
    </row>
    <row r="23" spans="1:4" ht="14.25" customHeight="1" x14ac:dyDescent="0.25">
      <c r="A23">
        <v>201</v>
      </c>
      <c r="B23">
        <v>5</v>
      </c>
      <c r="C23">
        <v>0.74138009999999999</v>
      </c>
      <c r="D23">
        <v>8.376459E-2</v>
      </c>
    </row>
    <row r="24" spans="1:4" ht="14.25" customHeight="1" x14ac:dyDescent="0.25">
      <c r="A24">
        <v>202</v>
      </c>
      <c r="B24">
        <v>5</v>
      </c>
      <c r="C24">
        <v>0.74439909999999998</v>
      </c>
      <c r="D24">
        <v>8.5208580000000006E-2</v>
      </c>
    </row>
    <row r="25" spans="1:4" ht="14.25" customHeight="1" x14ac:dyDescent="0.25">
      <c r="A25">
        <v>203</v>
      </c>
      <c r="B25">
        <v>4</v>
      </c>
      <c r="C25">
        <v>0.70636759999999998</v>
      </c>
      <c r="D25">
        <v>8.9423779999999994E-2</v>
      </c>
    </row>
    <row r="26" spans="1:4" ht="14.25" customHeight="1" x14ac:dyDescent="0.25">
      <c r="A26">
        <v>204</v>
      </c>
      <c r="B26">
        <v>4</v>
      </c>
      <c r="C26">
        <v>0.70287169999999999</v>
      </c>
      <c r="D26">
        <v>9.1415289999999996E-2</v>
      </c>
    </row>
    <row r="27" spans="1:4" ht="14.25" customHeight="1" x14ac:dyDescent="0.25">
      <c r="A27">
        <v>205</v>
      </c>
      <c r="B27">
        <v>11</v>
      </c>
      <c r="C27">
        <v>0.70892100000000002</v>
      </c>
      <c r="D27">
        <v>8.6535619999999994E-2</v>
      </c>
    </row>
    <row r="28" spans="1:4" ht="14.25" customHeight="1" x14ac:dyDescent="0.25">
      <c r="A28">
        <v>206</v>
      </c>
      <c r="B28">
        <v>11</v>
      </c>
      <c r="C28">
        <v>0.7072079</v>
      </c>
      <c r="D28">
        <v>8.5259970000000004E-2</v>
      </c>
    </row>
    <row r="29" spans="1:4" ht="14.25" customHeight="1" x14ac:dyDescent="0.25">
      <c r="A29">
        <v>207</v>
      </c>
      <c r="B29">
        <v>6</v>
      </c>
      <c r="C29">
        <v>0.74307469999999998</v>
      </c>
      <c r="D29">
        <v>8.6133310000000005E-2</v>
      </c>
    </row>
    <row r="30" spans="1:4" ht="14.25" customHeight="1" x14ac:dyDescent="0.25">
      <c r="A30">
        <v>208</v>
      </c>
      <c r="B30">
        <v>22</v>
      </c>
      <c r="C30">
        <v>0.71253120000000003</v>
      </c>
      <c r="D30">
        <v>9.2175030000000005E-2</v>
      </c>
    </row>
    <row r="31" spans="1:4" ht="14.25" customHeight="1" x14ac:dyDescent="0.25">
      <c r="A31">
        <v>209</v>
      </c>
      <c r="B31">
        <v>17</v>
      </c>
      <c r="C31">
        <v>0.71778730000000002</v>
      </c>
      <c r="D31">
        <v>9.1065060000000003E-2</v>
      </c>
    </row>
    <row r="32" spans="1:4" ht="14.25" customHeight="1" x14ac:dyDescent="0.25">
      <c r="A32">
        <v>210</v>
      </c>
      <c r="B32">
        <v>8</v>
      </c>
      <c r="C32">
        <v>0.71260650000000003</v>
      </c>
      <c r="D32">
        <v>9.4418279999999993E-2</v>
      </c>
    </row>
    <row r="33" spans="1:4" ht="14.25" customHeight="1" x14ac:dyDescent="0.25">
      <c r="A33">
        <v>211</v>
      </c>
      <c r="B33">
        <v>10</v>
      </c>
      <c r="C33">
        <v>0.74578909999999998</v>
      </c>
      <c r="D33">
        <v>7.8917200000000007E-2</v>
      </c>
    </row>
    <row r="34" spans="1:4" ht="14.25" customHeight="1" x14ac:dyDescent="0.25">
      <c r="A34">
        <v>212</v>
      </c>
      <c r="B34">
        <v>8</v>
      </c>
      <c r="C34">
        <v>0.74475009999999997</v>
      </c>
      <c r="D34">
        <v>8.4418049999999994E-2</v>
      </c>
    </row>
    <row r="35" spans="1:4" ht="14.25" customHeight="1" x14ac:dyDescent="0.25">
      <c r="A35" s="2">
        <v>213</v>
      </c>
      <c r="B35" s="2">
        <v>6</v>
      </c>
      <c r="C35" s="2">
        <v>0.77664770000000005</v>
      </c>
      <c r="D35" s="2">
        <v>8.265053E-2</v>
      </c>
    </row>
    <row r="36" spans="1:4" ht="14.25" customHeight="1" x14ac:dyDescent="0.25">
      <c r="A36">
        <v>214</v>
      </c>
      <c r="B36">
        <v>12</v>
      </c>
      <c r="C36">
        <v>0.73493969999999997</v>
      </c>
      <c r="D36">
        <v>9.4900460000000006E-2</v>
      </c>
    </row>
    <row r="37" spans="1:4" ht="14.25" customHeight="1" x14ac:dyDescent="0.25">
      <c r="A37">
        <v>215</v>
      </c>
      <c r="B37">
        <v>10</v>
      </c>
      <c r="C37">
        <v>0.74454319999999996</v>
      </c>
      <c r="D37">
        <v>8.5884489999999994E-2</v>
      </c>
    </row>
    <row r="38" spans="1:4" ht="14.25" customHeight="1" x14ac:dyDescent="0.25">
      <c r="A38">
        <v>216</v>
      </c>
      <c r="B38">
        <v>10</v>
      </c>
      <c r="C38">
        <v>0.73593900000000001</v>
      </c>
      <c r="D38">
        <v>8.9969010000000002E-2</v>
      </c>
    </row>
    <row r="39" spans="1:4" ht="14.25" customHeight="1" x14ac:dyDescent="0.25">
      <c r="A39">
        <v>217</v>
      </c>
      <c r="B39">
        <v>4</v>
      </c>
      <c r="C39">
        <v>0.72223740000000003</v>
      </c>
      <c r="D39">
        <v>7.5431070000000003E-2</v>
      </c>
    </row>
    <row r="40" spans="1:4" ht="14.25" customHeight="1" x14ac:dyDescent="0.25">
      <c r="A40">
        <v>218</v>
      </c>
      <c r="B40">
        <v>8</v>
      </c>
      <c r="C40">
        <v>0.72363049999999995</v>
      </c>
      <c r="D40">
        <v>8.9786439999999995E-2</v>
      </c>
    </row>
    <row r="41" spans="1:4" ht="14.25" customHeight="1" x14ac:dyDescent="0.25">
      <c r="A41">
        <v>219</v>
      </c>
      <c r="B41">
        <v>6</v>
      </c>
      <c r="C41">
        <v>0.73609829999999998</v>
      </c>
      <c r="D41">
        <v>8.3401859999999994E-2</v>
      </c>
    </row>
    <row r="42" spans="1:4" ht="14.25" customHeight="1" x14ac:dyDescent="0.25">
      <c r="A42">
        <v>220</v>
      </c>
      <c r="B42">
        <v>17</v>
      </c>
      <c r="C42">
        <v>0.72616570000000003</v>
      </c>
      <c r="D42">
        <v>8.8676500000000005E-2</v>
      </c>
    </row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ht="14.25" customHeight="1" x14ac:dyDescent="0.25">
      <c r="A1" t="s">
        <v>13</v>
      </c>
      <c r="B1" t="s">
        <v>14</v>
      </c>
      <c r="C1" t="s">
        <v>16</v>
      </c>
      <c r="D1" t="s">
        <v>18</v>
      </c>
    </row>
    <row r="2" spans="1:4" ht="14.25" customHeight="1" x14ac:dyDescent="0.25">
      <c r="A2">
        <v>180</v>
      </c>
      <c r="B2">
        <v>10</v>
      </c>
      <c r="C2">
        <v>0.79033399999999998</v>
      </c>
      <c r="D2">
        <v>0.1217937</v>
      </c>
    </row>
    <row r="3" spans="1:4" ht="14.25" customHeight="1" x14ac:dyDescent="0.25">
      <c r="A3">
        <v>181</v>
      </c>
      <c r="B3">
        <v>8</v>
      </c>
      <c r="C3">
        <v>0.7576695</v>
      </c>
      <c r="D3">
        <v>0.1044255</v>
      </c>
    </row>
    <row r="4" spans="1:4" ht="14.25" customHeight="1" x14ac:dyDescent="0.25">
      <c r="A4">
        <v>182</v>
      </c>
      <c r="B4">
        <v>8</v>
      </c>
      <c r="C4">
        <v>0.75815399999999999</v>
      </c>
      <c r="D4">
        <v>0.1040465</v>
      </c>
    </row>
    <row r="5" spans="1:4" ht="14.25" customHeight="1" x14ac:dyDescent="0.25">
      <c r="A5">
        <v>183</v>
      </c>
      <c r="B5">
        <v>14</v>
      </c>
      <c r="C5">
        <v>0.73784240000000001</v>
      </c>
      <c r="D5">
        <v>0.10171470000000001</v>
      </c>
    </row>
    <row r="6" spans="1:4" ht="14.25" customHeight="1" x14ac:dyDescent="0.25">
      <c r="A6">
        <v>184</v>
      </c>
      <c r="B6">
        <v>26</v>
      </c>
      <c r="C6">
        <v>0.74289709999999998</v>
      </c>
      <c r="D6">
        <v>0.1234567</v>
      </c>
    </row>
    <row r="7" spans="1:4" ht="14.25" customHeight="1" x14ac:dyDescent="0.25">
      <c r="A7">
        <v>185</v>
      </c>
      <c r="B7">
        <v>21</v>
      </c>
      <c r="C7">
        <v>0.74507159999999995</v>
      </c>
      <c r="D7">
        <v>0.1187983</v>
      </c>
    </row>
    <row r="8" spans="1:4" ht="14.25" customHeight="1" x14ac:dyDescent="0.25">
      <c r="A8">
        <v>186</v>
      </c>
      <c r="B8">
        <v>8</v>
      </c>
      <c r="C8">
        <v>0.74917040000000001</v>
      </c>
      <c r="D8">
        <v>0.1183227</v>
      </c>
    </row>
    <row r="9" spans="1:4" ht="14.25" customHeight="1" x14ac:dyDescent="0.25">
      <c r="A9">
        <v>187</v>
      </c>
      <c r="B9">
        <v>8</v>
      </c>
      <c r="C9">
        <v>0.76692610000000005</v>
      </c>
      <c r="D9">
        <v>9.9831710000000004E-2</v>
      </c>
    </row>
    <row r="10" spans="1:4" ht="14.25" customHeight="1" x14ac:dyDescent="0.25">
      <c r="A10">
        <v>188</v>
      </c>
      <c r="B10">
        <v>8</v>
      </c>
      <c r="C10">
        <v>0.75805310000000004</v>
      </c>
      <c r="D10">
        <v>0.1102557</v>
      </c>
    </row>
    <row r="11" spans="1:4" ht="14.25" customHeight="1" x14ac:dyDescent="0.25">
      <c r="A11">
        <v>189</v>
      </c>
      <c r="B11">
        <v>13</v>
      </c>
      <c r="C11">
        <v>0.78296679999999996</v>
      </c>
      <c r="D11">
        <v>0.1000148</v>
      </c>
    </row>
    <row r="12" spans="1:4" ht="14.25" customHeight="1" x14ac:dyDescent="0.25">
      <c r="A12">
        <v>190</v>
      </c>
      <c r="B12">
        <v>13</v>
      </c>
      <c r="C12">
        <v>0.78977839999999999</v>
      </c>
      <c r="D12">
        <v>0.10264669999999999</v>
      </c>
    </row>
    <row r="13" spans="1:4" ht="14.25" customHeight="1" x14ac:dyDescent="0.25">
      <c r="A13">
        <v>191</v>
      </c>
      <c r="B13">
        <v>6</v>
      </c>
      <c r="C13">
        <v>0.77189609999999997</v>
      </c>
      <c r="D13">
        <v>0.1136228</v>
      </c>
    </row>
    <row r="14" spans="1:4" ht="14.25" customHeight="1" x14ac:dyDescent="0.25">
      <c r="A14">
        <v>192</v>
      </c>
      <c r="B14">
        <v>6</v>
      </c>
      <c r="C14">
        <v>0.79256139999999997</v>
      </c>
      <c r="D14">
        <v>0.1095376</v>
      </c>
    </row>
    <row r="15" spans="1:4" ht="14.25" customHeight="1" x14ac:dyDescent="0.25">
      <c r="A15">
        <v>193</v>
      </c>
      <c r="B15">
        <v>9</v>
      </c>
      <c r="C15">
        <v>0.76812210000000003</v>
      </c>
      <c r="D15">
        <v>0.1044128</v>
      </c>
    </row>
    <row r="16" spans="1:4" ht="14.25" customHeight="1" x14ac:dyDescent="0.25">
      <c r="A16">
        <v>194</v>
      </c>
      <c r="B16">
        <v>10</v>
      </c>
      <c r="C16">
        <v>0.79858220000000002</v>
      </c>
      <c r="D16">
        <v>0.1165634</v>
      </c>
    </row>
    <row r="17" spans="1:4" ht="14.25" customHeight="1" x14ac:dyDescent="0.25">
      <c r="A17">
        <v>195</v>
      </c>
      <c r="B17">
        <v>12</v>
      </c>
      <c r="C17">
        <v>0.78800219999999999</v>
      </c>
      <c r="D17">
        <v>0.1067714</v>
      </c>
    </row>
    <row r="18" spans="1:4" ht="14.25" customHeight="1" x14ac:dyDescent="0.25">
      <c r="A18">
        <v>196</v>
      </c>
      <c r="B18">
        <v>8</v>
      </c>
      <c r="C18">
        <v>0.77727860000000004</v>
      </c>
      <c r="D18">
        <v>0.1105078</v>
      </c>
    </row>
    <row r="19" spans="1:4" ht="14.25" customHeight="1" x14ac:dyDescent="0.25">
      <c r="A19">
        <v>197</v>
      </c>
      <c r="B19">
        <v>10</v>
      </c>
      <c r="C19">
        <v>0.76861520000000005</v>
      </c>
      <c r="D19">
        <v>0.114992</v>
      </c>
    </row>
    <row r="20" spans="1:4" ht="14.25" customHeight="1" x14ac:dyDescent="0.25">
      <c r="A20">
        <v>198</v>
      </c>
      <c r="B20">
        <v>10</v>
      </c>
      <c r="C20">
        <v>0.7803137</v>
      </c>
      <c r="D20">
        <v>0.1113107</v>
      </c>
    </row>
    <row r="21" spans="1:4" ht="14.25" customHeight="1" x14ac:dyDescent="0.25">
      <c r="A21">
        <v>199</v>
      </c>
      <c r="B21">
        <v>8</v>
      </c>
      <c r="C21">
        <v>0.79638640000000005</v>
      </c>
      <c r="D21">
        <v>0.1175807</v>
      </c>
    </row>
    <row r="22" spans="1:4" ht="14.25" customHeight="1" x14ac:dyDescent="0.25">
      <c r="A22">
        <v>200</v>
      </c>
      <c r="B22">
        <v>7</v>
      </c>
      <c r="C22">
        <v>0.75027889999999997</v>
      </c>
      <c r="D22">
        <v>0.10155069999999999</v>
      </c>
    </row>
    <row r="23" spans="1:4" ht="14.25" customHeight="1" x14ac:dyDescent="0.25">
      <c r="A23">
        <v>201</v>
      </c>
      <c r="B23">
        <v>11</v>
      </c>
      <c r="C23">
        <v>0.76733269999999998</v>
      </c>
      <c r="D23">
        <v>0.1073614</v>
      </c>
    </row>
    <row r="24" spans="1:4" ht="14.25" customHeight="1" x14ac:dyDescent="0.25">
      <c r="A24">
        <v>202</v>
      </c>
      <c r="B24">
        <v>7</v>
      </c>
      <c r="C24">
        <v>0.77745209999999998</v>
      </c>
      <c r="D24">
        <v>9.4138089999999994E-2</v>
      </c>
    </row>
    <row r="25" spans="1:4" ht="14.25" customHeight="1" x14ac:dyDescent="0.25">
      <c r="A25">
        <v>203</v>
      </c>
      <c r="B25">
        <v>11</v>
      </c>
      <c r="C25">
        <v>0.80889610000000001</v>
      </c>
      <c r="D25">
        <v>0.10039240000000001</v>
      </c>
    </row>
    <row r="26" spans="1:4" ht="14.25" customHeight="1" x14ac:dyDescent="0.25">
      <c r="A26" s="2">
        <v>204</v>
      </c>
      <c r="B26" s="2">
        <v>15</v>
      </c>
      <c r="C26" s="2">
        <v>0.83344549999999995</v>
      </c>
      <c r="D26" s="2">
        <v>0.1018081</v>
      </c>
    </row>
    <row r="27" spans="1:4" ht="14.25" customHeight="1" x14ac:dyDescent="0.25">
      <c r="A27">
        <v>205</v>
      </c>
      <c r="B27">
        <v>15</v>
      </c>
      <c r="C27">
        <v>0.82015760000000004</v>
      </c>
      <c r="D27">
        <v>0.1004507</v>
      </c>
    </row>
    <row r="28" spans="1:4" ht="14.25" customHeight="1" x14ac:dyDescent="0.25">
      <c r="A28">
        <v>206</v>
      </c>
      <c r="B28">
        <v>9</v>
      </c>
      <c r="C28">
        <v>0.81352089999999999</v>
      </c>
      <c r="D28">
        <v>0.1059721</v>
      </c>
    </row>
    <row r="29" spans="1:4" ht="14.25" customHeight="1" x14ac:dyDescent="0.25">
      <c r="A29">
        <v>207</v>
      </c>
      <c r="B29">
        <v>9</v>
      </c>
      <c r="C29">
        <v>0.80748790000000004</v>
      </c>
      <c r="D29">
        <v>0.105947</v>
      </c>
    </row>
    <row r="30" spans="1:4" ht="14.25" customHeight="1" x14ac:dyDescent="0.25">
      <c r="A30">
        <v>208</v>
      </c>
      <c r="B30">
        <v>8</v>
      </c>
      <c r="C30">
        <v>0.82742360000000004</v>
      </c>
      <c r="D30">
        <v>9.3189359999999999E-2</v>
      </c>
    </row>
    <row r="31" spans="1:4" ht="14.25" customHeight="1" x14ac:dyDescent="0.25">
      <c r="A31">
        <v>209</v>
      </c>
      <c r="B31">
        <v>14</v>
      </c>
      <c r="C31">
        <v>0.78037109999999998</v>
      </c>
      <c r="D31">
        <v>0.11940969999999999</v>
      </c>
    </row>
    <row r="32" spans="1:4" ht="14.25" customHeight="1" x14ac:dyDescent="0.25">
      <c r="A32">
        <v>210</v>
      </c>
      <c r="B32">
        <v>11</v>
      </c>
      <c r="C32">
        <v>0.79011480000000001</v>
      </c>
      <c r="D32">
        <v>0.1077794</v>
      </c>
    </row>
    <row r="33" spans="1:4" ht="14.25" customHeight="1" x14ac:dyDescent="0.25">
      <c r="A33">
        <v>211</v>
      </c>
      <c r="B33">
        <v>13</v>
      </c>
      <c r="C33">
        <v>0.77021379999999995</v>
      </c>
      <c r="D33">
        <v>0.11058850000000001</v>
      </c>
    </row>
    <row r="34" spans="1:4" ht="14.25" customHeight="1" x14ac:dyDescent="0.25">
      <c r="A34">
        <v>212</v>
      </c>
      <c r="B34">
        <v>17</v>
      </c>
      <c r="C34">
        <v>0.77500000000000002</v>
      </c>
      <c r="D34" t="s">
        <v>65</v>
      </c>
    </row>
    <row r="35" spans="1:4" ht="14.25" customHeight="1" x14ac:dyDescent="0.25">
      <c r="A35">
        <v>213</v>
      </c>
      <c r="B35">
        <v>8</v>
      </c>
      <c r="C35">
        <v>0.75614239999999999</v>
      </c>
      <c r="D35">
        <v>0.1072391</v>
      </c>
    </row>
    <row r="36" spans="1:4" ht="14.25" customHeight="1" x14ac:dyDescent="0.25">
      <c r="A36">
        <v>214</v>
      </c>
      <c r="B36">
        <v>13</v>
      </c>
      <c r="C36">
        <v>0.80652520000000005</v>
      </c>
      <c r="D36">
        <v>0.1063799</v>
      </c>
    </row>
    <row r="37" spans="1:4" ht="14.25" customHeight="1" x14ac:dyDescent="0.25">
      <c r="A37">
        <v>215</v>
      </c>
      <c r="B37">
        <v>13</v>
      </c>
      <c r="C37">
        <v>0.75236099999999995</v>
      </c>
      <c r="D37">
        <v>9.7318539999999995E-2</v>
      </c>
    </row>
    <row r="38" spans="1:4" ht="14.25" customHeight="1" x14ac:dyDescent="0.25">
      <c r="A38">
        <v>216</v>
      </c>
      <c r="B38">
        <v>13</v>
      </c>
      <c r="C38">
        <v>0.78121209999999996</v>
      </c>
      <c r="D38">
        <v>0.10625709999999999</v>
      </c>
    </row>
    <row r="39" spans="1:4" ht="14.25" customHeight="1" x14ac:dyDescent="0.25">
      <c r="A39">
        <v>217</v>
      </c>
      <c r="B39">
        <v>8</v>
      </c>
      <c r="C39">
        <v>0.77369560000000004</v>
      </c>
      <c r="D39">
        <v>0.11975239999999999</v>
      </c>
    </row>
    <row r="40" spans="1:4" ht="14.25" customHeight="1" x14ac:dyDescent="0.25">
      <c r="A40">
        <v>218</v>
      </c>
      <c r="B40">
        <v>8</v>
      </c>
      <c r="C40">
        <v>0.76576460000000002</v>
      </c>
      <c r="D40">
        <v>0.1158492</v>
      </c>
    </row>
    <row r="41" spans="1:4" ht="14.25" customHeight="1" x14ac:dyDescent="0.25">
      <c r="A41">
        <v>219</v>
      </c>
      <c r="B41">
        <v>13</v>
      </c>
      <c r="C41">
        <v>0.78727619999999998</v>
      </c>
      <c r="D41">
        <v>0.105491</v>
      </c>
    </row>
    <row r="42" spans="1:4" ht="14.25" customHeight="1" x14ac:dyDescent="0.25">
      <c r="A42">
        <v>220</v>
      </c>
      <c r="B42">
        <v>11</v>
      </c>
      <c r="C42">
        <v>0.78138730000000001</v>
      </c>
      <c r="D42">
        <v>0.1068924</v>
      </c>
    </row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ht="14.25" customHeight="1" x14ac:dyDescent="0.25">
      <c r="A1" t="s">
        <v>13</v>
      </c>
      <c r="B1" t="s">
        <v>14</v>
      </c>
      <c r="C1" t="s">
        <v>16</v>
      </c>
      <c r="D1" t="s">
        <v>18</v>
      </c>
    </row>
    <row r="2" spans="1:4" ht="14.25" customHeight="1" x14ac:dyDescent="0.25">
      <c r="A2">
        <v>180</v>
      </c>
      <c r="B2">
        <v>12</v>
      </c>
      <c r="C2">
        <v>0.79912099999999997</v>
      </c>
      <c r="D2">
        <v>7.3592169999999998E-2</v>
      </c>
    </row>
    <row r="3" spans="1:4" ht="14.25" customHeight="1" x14ac:dyDescent="0.25">
      <c r="A3">
        <v>181</v>
      </c>
      <c r="B3">
        <v>3</v>
      </c>
      <c r="C3">
        <v>0.78916940000000002</v>
      </c>
      <c r="D3">
        <v>7.0366999999999999E-2</v>
      </c>
    </row>
    <row r="4" spans="1:4" ht="14.25" customHeight="1" x14ac:dyDescent="0.25">
      <c r="A4">
        <v>182</v>
      </c>
      <c r="B4">
        <v>12</v>
      </c>
      <c r="C4">
        <v>0.77984529999999996</v>
      </c>
      <c r="D4">
        <v>6.9494559999999997E-2</v>
      </c>
    </row>
    <row r="5" spans="1:4" ht="14.25" customHeight="1" x14ac:dyDescent="0.25">
      <c r="A5">
        <v>183</v>
      </c>
      <c r="B5">
        <v>27</v>
      </c>
      <c r="C5">
        <v>0.75954569999999999</v>
      </c>
      <c r="D5">
        <v>8.6050570000000007E-2</v>
      </c>
    </row>
    <row r="6" spans="1:4" ht="14.25" customHeight="1" x14ac:dyDescent="0.25">
      <c r="A6">
        <v>184</v>
      </c>
      <c r="B6">
        <v>27</v>
      </c>
      <c r="C6">
        <v>0.77627829999999998</v>
      </c>
      <c r="D6">
        <v>8.3073389999999997E-2</v>
      </c>
    </row>
    <row r="7" spans="1:4" ht="14.25" customHeight="1" x14ac:dyDescent="0.25">
      <c r="A7">
        <v>185</v>
      </c>
      <c r="B7">
        <v>30</v>
      </c>
      <c r="C7">
        <v>0.76363550000000002</v>
      </c>
      <c r="D7">
        <v>8.5150740000000003E-2</v>
      </c>
    </row>
    <row r="8" spans="1:4" ht="14.25" customHeight="1" x14ac:dyDescent="0.25">
      <c r="A8">
        <v>186</v>
      </c>
      <c r="B8">
        <v>24</v>
      </c>
      <c r="C8">
        <v>0.77207740000000002</v>
      </c>
      <c r="D8">
        <v>8.7152149999999998E-2</v>
      </c>
    </row>
    <row r="9" spans="1:4" ht="14.25" customHeight="1" x14ac:dyDescent="0.25">
      <c r="A9">
        <v>187</v>
      </c>
      <c r="B9">
        <v>26</v>
      </c>
      <c r="C9">
        <v>0.76612729999999996</v>
      </c>
      <c r="D9">
        <v>7.7319620000000006E-2</v>
      </c>
    </row>
    <row r="10" spans="1:4" ht="14.25" customHeight="1" x14ac:dyDescent="0.25">
      <c r="A10">
        <v>188</v>
      </c>
      <c r="B10">
        <v>25</v>
      </c>
      <c r="C10">
        <v>0.76368309999999995</v>
      </c>
      <c r="D10">
        <v>8.3736770000000002E-2</v>
      </c>
    </row>
    <row r="11" spans="1:4" ht="14.25" customHeight="1" x14ac:dyDescent="0.25">
      <c r="A11">
        <v>189</v>
      </c>
      <c r="B11">
        <v>6</v>
      </c>
      <c r="C11">
        <v>0.77227840000000003</v>
      </c>
      <c r="D11">
        <v>7.7442940000000002E-2</v>
      </c>
    </row>
    <row r="12" spans="1:4" ht="14.25" customHeight="1" x14ac:dyDescent="0.25">
      <c r="A12">
        <v>190</v>
      </c>
      <c r="B12">
        <v>8</v>
      </c>
      <c r="C12">
        <v>0.78067690000000001</v>
      </c>
      <c r="D12">
        <v>8.1052269999999996E-2</v>
      </c>
    </row>
    <row r="13" spans="1:4" ht="14.25" customHeight="1" x14ac:dyDescent="0.25">
      <c r="A13">
        <v>191</v>
      </c>
      <c r="B13">
        <v>12</v>
      </c>
      <c r="C13">
        <v>0.80011759999999998</v>
      </c>
      <c r="D13">
        <v>7.7147229999999997E-2</v>
      </c>
    </row>
    <row r="14" spans="1:4" ht="14.25" customHeight="1" x14ac:dyDescent="0.25">
      <c r="A14" s="2">
        <v>192</v>
      </c>
      <c r="B14" s="2">
        <v>27</v>
      </c>
      <c r="C14" s="2">
        <v>0.80406820000000001</v>
      </c>
      <c r="D14" s="2">
        <v>8.5844539999999997E-2</v>
      </c>
    </row>
    <row r="15" spans="1:4" ht="14.25" customHeight="1" x14ac:dyDescent="0.25">
      <c r="A15">
        <v>193</v>
      </c>
      <c r="B15">
        <v>20</v>
      </c>
      <c r="C15">
        <v>0.79083930000000002</v>
      </c>
      <c r="D15">
        <v>7.8940999999999997E-2</v>
      </c>
    </row>
    <row r="16" spans="1:4" ht="14.25" customHeight="1" x14ac:dyDescent="0.25">
      <c r="A16">
        <v>194</v>
      </c>
      <c r="B16">
        <v>15</v>
      </c>
      <c r="C16">
        <v>0.78803520000000005</v>
      </c>
      <c r="D16">
        <v>7.3056540000000003E-2</v>
      </c>
    </row>
    <row r="17" spans="1:4" ht="14.25" customHeight="1" x14ac:dyDescent="0.25">
      <c r="A17">
        <v>195</v>
      </c>
      <c r="B17">
        <v>11</v>
      </c>
      <c r="C17">
        <v>0.73462000000000005</v>
      </c>
      <c r="D17">
        <v>8.9700100000000005E-2</v>
      </c>
    </row>
    <row r="18" spans="1:4" ht="14.25" customHeight="1" x14ac:dyDescent="0.25">
      <c r="A18">
        <v>196</v>
      </c>
      <c r="B18">
        <v>20</v>
      </c>
      <c r="C18">
        <v>0.75254480000000001</v>
      </c>
      <c r="D18">
        <v>9.3273270000000005E-2</v>
      </c>
    </row>
    <row r="19" spans="1:4" ht="14.25" customHeight="1" x14ac:dyDescent="0.25">
      <c r="A19">
        <v>197</v>
      </c>
      <c r="B19">
        <v>12</v>
      </c>
      <c r="C19">
        <v>0.74902040000000003</v>
      </c>
      <c r="D19">
        <v>8.3193729999999994E-2</v>
      </c>
    </row>
    <row r="20" spans="1:4" ht="14.25" customHeight="1" x14ac:dyDescent="0.25">
      <c r="A20">
        <v>198</v>
      </c>
      <c r="B20">
        <v>17</v>
      </c>
      <c r="C20">
        <v>0.74407449999999997</v>
      </c>
      <c r="D20">
        <v>8.782922E-2</v>
      </c>
    </row>
    <row r="21" spans="1:4" ht="14.25" customHeight="1" x14ac:dyDescent="0.25">
      <c r="A21">
        <v>199</v>
      </c>
      <c r="B21">
        <v>18</v>
      </c>
      <c r="C21">
        <v>0.74625969999999997</v>
      </c>
      <c r="D21">
        <v>8.4273269999999997E-2</v>
      </c>
    </row>
    <row r="22" spans="1:4" ht="14.25" customHeight="1" x14ac:dyDescent="0.25">
      <c r="A22">
        <v>200</v>
      </c>
      <c r="B22">
        <v>14</v>
      </c>
      <c r="C22">
        <v>0.75575020000000004</v>
      </c>
      <c r="D22">
        <v>8.1359100000000004E-2</v>
      </c>
    </row>
    <row r="23" spans="1:4" ht="14.25" customHeight="1" x14ac:dyDescent="0.25">
      <c r="A23">
        <v>201</v>
      </c>
      <c r="B23">
        <v>4</v>
      </c>
      <c r="C23">
        <v>0.74285880000000004</v>
      </c>
      <c r="D23">
        <v>7.7513680000000001E-2</v>
      </c>
    </row>
    <row r="24" spans="1:4" ht="14.25" customHeight="1" x14ac:dyDescent="0.25">
      <c r="A24">
        <v>202</v>
      </c>
      <c r="B24">
        <v>11</v>
      </c>
      <c r="C24">
        <v>0.77779019999999999</v>
      </c>
      <c r="D24">
        <v>7.6410049999999993E-2</v>
      </c>
    </row>
    <row r="25" spans="1:4" ht="14.25" customHeight="1" x14ac:dyDescent="0.25">
      <c r="A25">
        <v>203</v>
      </c>
      <c r="B25">
        <v>6</v>
      </c>
      <c r="C25">
        <v>0.76251460000000004</v>
      </c>
      <c r="D25">
        <v>7.7573110000000001E-2</v>
      </c>
    </row>
    <row r="26" spans="1:4" ht="14.25" customHeight="1" x14ac:dyDescent="0.25">
      <c r="A26">
        <v>204</v>
      </c>
      <c r="B26">
        <v>8</v>
      </c>
      <c r="C26">
        <v>0.78005150000000001</v>
      </c>
      <c r="D26">
        <v>7.9617770000000004E-2</v>
      </c>
    </row>
    <row r="27" spans="1:4" ht="14.25" customHeight="1" x14ac:dyDescent="0.25">
      <c r="A27">
        <v>205</v>
      </c>
      <c r="B27">
        <v>7</v>
      </c>
      <c r="C27">
        <v>0.77618790000000004</v>
      </c>
      <c r="D27">
        <v>8.2620730000000003E-2</v>
      </c>
    </row>
    <row r="28" spans="1:4" ht="14.25" customHeight="1" x14ac:dyDescent="0.25">
      <c r="A28">
        <v>206</v>
      </c>
      <c r="B28">
        <v>33</v>
      </c>
      <c r="C28">
        <v>0.76585159999999997</v>
      </c>
      <c r="D28">
        <v>8.2804240000000001E-2</v>
      </c>
    </row>
    <row r="29" spans="1:4" ht="14.25" customHeight="1" x14ac:dyDescent="0.25">
      <c r="A29">
        <v>207</v>
      </c>
      <c r="B29">
        <v>10</v>
      </c>
      <c r="C29">
        <v>0.78697859999999997</v>
      </c>
      <c r="D29">
        <v>8.3601259999999997E-2</v>
      </c>
    </row>
    <row r="30" spans="1:4" ht="14.25" customHeight="1" x14ac:dyDescent="0.25">
      <c r="A30">
        <v>208</v>
      </c>
      <c r="B30">
        <v>13</v>
      </c>
      <c r="C30">
        <v>0.78360739999999995</v>
      </c>
      <c r="D30">
        <v>7.2505890000000003E-2</v>
      </c>
    </row>
    <row r="31" spans="1:4" ht="14.25" customHeight="1" x14ac:dyDescent="0.25">
      <c r="A31">
        <v>209</v>
      </c>
      <c r="B31">
        <v>29</v>
      </c>
      <c r="C31">
        <v>0.80175549999999995</v>
      </c>
      <c r="D31">
        <v>7.4798219999999999E-2</v>
      </c>
    </row>
    <row r="32" spans="1:4" ht="14.25" customHeight="1" x14ac:dyDescent="0.25">
      <c r="A32">
        <v>210</v>
      </c>
      <c r="B32">
        <v>15</v>
      </c>
      <c r="C32">
        <v>0.77026499999999998</v>
      </c>
      <c r="D32">
        <v>9.5996799999999993E-2</v>
      </c>
    </row>
    <row r="33" spans="1:4" ht="14.25" customHeight="1" x14ac:dyDescent="0.25">
      <c r="A33">
        <v>211</v>
      </c>
      <c r="B33">
        <v>23</v>
      </c>
      <c r="C33">
        <v>0.76744559999999995</v>
      </c>
      <c r="D33">
        <v>8.4634650000000006E-2</v>
      </c>
    </row>
    <row r="34" spans="1:4" ht="14.25" customHeight="1" x14ac:dyDescent="0.25">
      <c r="A34">
        <v>212</v>
      </c>
      <c r="B34">
        <v>18</v>
      </c>
      <c r="C34">
        <v>0.73435399999999995</v>
      </c>
      <c r="D34">
        <v>8.2084439999999995E-2</v>
      </c>
    </row>
    <row r="35" spans="1:4" ht="14.25" customHeight="1" x14ac:dyDescent="0.25">
      <c r="A35">
        <v>213</v>
      </c>
      <c r="B35">
        <v>15</v>
      </c>
      <c r="C35">
        <v>0.79137919999999995</v>
      </c>
      <c r="D35">
        <v>8.3679710000000004E-2</v>
      </c>
    </row>
    <row r="36" spans="1:4" ht="14.25" customHeight="1" x14ac:dyDescent="0.25">
      <c r="A36">
        <v>214</v>
      </c>
      <c r="B36">
        <v>17</v>
      </c>
      <c r="C36">
        <v>0.79072540000000002</v>
      </c>
      <c r="D36">
        <v>8.5532839999999999E-2</v>
      </c>
    </row>
    <row r="37" spans="1:4" ht="14.25" customHeight="1" x14ac:dyDescent="0.25">
      <c r="A37">
        <v>215</v>
      </c>
      <c r="B37">
        <v>19</v>
      </c>
      <c r="C37">
        <v>0.75715900000000003</v>
      </c>
      <c r="D37">
        <v>8.4211960000000002E-2</v>
      </c>
    </row>
    <row r="38" spans="1:4" ht="14.25" customHeight="1" x14ac:dyDescent="0.25">
      <c r="A38">
        <v>216</v>
      </c>
      <c r="B38">
        <v>10</v>
      </c>
      <c r="C38">
        <v>0.78376559999999995</v>
      </c>
      <c r="D38">
        <v>7.3303679999999996E-2</v>
      </c>
    </row>
    <row r="39" spans="1:4" ht="14.25" customHeight="1" x14ac:dyDescent="0.25">
      <c r="A39">
        <v>217</v>
      </c>
      <c r="B39">
        <v>16</v>
      </c>
      <c r="C39">
        <v>0.76122389999999995</v>
      </c>
      <c r="D39">
        <v>8.8338050000000001E-2</v>
      </c>
    </row>
    <row r="40" spans="1:4" ht="14.25" customHeight="1" x14ac:dyDescent="0.25">
      <c r="A40">
        <v>218</v>
      </c>
      <c r="B40">
        <v>22</v>
      </c>
      <c r="C40">
        <v>0.78606549999999997</v>
      </c>
      <c r="D40">
        <v>8.4988030000000006E-2</v>
      </c>
    </row>
    <row r="41" spans="1:4" ht="14.25" customHeight="1" x14ac:dyDescent="0.25">
      <c r="A41">
        <v>219</v>
      </c>
      <c r="B41">
        <v>10</v>
      </c>
      <c r="C41">
        <v>0.78861550000000002</v>
      </c>
      <c r="D41">
        <v>8.6187819999999998E-2</v>
      </c>
    </row>
    <row r="42" spans="1:4" ht="14.25" customHeight="1" x14ac:dyDescent="0.25">
      <c r="A42">
        <v>220</v>
      </c>
      <c r="B42">
        <v>19</v>
      </c>
      <c r="C42">
        <v>0.79208250000000002</v>
      </c>
      <c r="D42">
        <v>7.778069E-2</v>
      </c>
    </row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6"/>
  <sheetViews>
    <sheetView workbookViewId="0"/>
  </sheetViews>
  <sheetFormatPr defaultColWidth="14.42578125" defaultRowHeight="15" customHeight="1" x14ac:dyDescent="0.25"/>
  <sheetData>
    <row r="1" spans="1:5" x14ac:dyDescent="0.25">
      <c r="A1" s="7" t="s">
        <v>66</v>
      </c>
      <c r="B1" s="7" t="s">
        <v>9</v>
      </c>
      <c r="C1" s="7" t="s">
        <v>67</v>
      </c>
      <c r="D1" s="7" t="s">
        <v>60</v>
      </c>
    </row>
    <row r="2" spans="1:5" x14ac:dyDescent="0.25">
      <c r="A2" s="9">
        <v>15</v>
      </c>
      <c r="B2" s="9">
        <v>0.85267329999999997</v>
      </c>
      <c r="C2" s="9">
        <v>9.2790559999999994E-2</v>
      </c>
      <c r="D2" s="9">
        <v>1</v>
      </c>
    </row>
    <row r="3" spans="1:5" x14ac:dyDescent="0.25">
      <c r="A3" s="7">
        <v>15</v>
      </c>
      <c r="B3" s="7">
        <v>0.83307929999999997</v>
      </c>
      <c r="C3" s="7">
        <v>0.10461728000000001</v>
      </c>
      <c r="D3" s="7">
        <v>2</v>
      </c>
    </row>
    <row r="4" spans="1:5" x14ac:dyDescent="0.25">
      <c r="A4" s="7">
        <v>15</v>
      </c>
      <c r="B4" s="7">
        <v>0.81941310000000001</v>
      </c>
      <c r="C4" s="7">
        <v>9.4855179999999997E-2</v>
      </c>
      <c r="D4" s="7">
        <v>3</v>
      </c>
    </row>
    <row r="5" spans="1:5" x14ac:dyDescent="0.25">
      <c r="A5" s="7">
        <v>15</v>
      </c>
      <c r="B5" s="7">
        <v>0.82205289999999998</v>
      </c>
      <c r="C5" s="7">
        <v>9.4803869999999998E-2</v>
      </c>
      <c r="D5" s="7">
        <v>4</v>
      </c>
    </row>
    <row r="6" spans="1:5" x14ac:dyDescent="0.25">
      <c r="A6" s="7">
        <v>15</v>
      </c>
      <c r="B6" s="7">
        <v>0.80466309999999996</v>
      </c>
      <c r="C6" s="7">
        <v>0.1010566</v>
      </c>
      <c r="D6" s="7">
        <v>5</v>
      </c>
    </row>
    <row r="7" spans="1:5" x14ac:dyDescent="0.25">
      <c r="A7" s="7">
        <v>15</v>
      </c>
      <c r="B7" s="7">
        <v>0.78966840000000005</v>
      </c>
      <c r="C7" s="7">
        <v>0.10683115999999999</v>
      </c>
      <c r="D7" s="7">
        <v>6</v>
      </c>
    </row>
    <row r="8" spans="1:5" x14ac:dyDescent="0.25">
      <c r="A8" s="7">
        <v>15</v>
      </c>
      <c r="B8" s="7">
        <v>0.79349210000000003</v>
      </c>
      <c r="C8" s="7">
        <v>0.10752122</v>
      </c>
      <c r="D8" s="7">
        <v>7</v>
      </c>
    </row>
    <row r="9" spans="1:5" x14ac:dyDescent="0.25">
      <c r="A9" s="7">
        <v>15</v>
      </c>
      <c r="B9" s="7">
        <v>0.78315760000000001</v>
      </c>
      <c r="C9" s="7">
        <v>0.12003912999999999</v>
      </c>
      <c r="D9" s="7">
        <v>8</v>
      </c>
    </row>
    <row r="10" spans="1:5" x14ac:dyDescent="0.25">
      <c r="A10" s="7">
        <v>15</v>
      </c>
      <c r="B10" s="7">
        <v>0.78798749999999995</v>
      </c>
      <c r="C10" s="7">
        <v>0.10706299</v>
      </c>
      <c r="D10" s="7">
        <v>9</v>
      </c>
      <c r="E10" s="7"/>
    </row>
    <row r="11" spans="1:5" x14ac:dyDescent="0.25">
      <c r="A11" s="7">
        <v>15</v>
      </c>
      <c r="B11" s="7">
        <v>0.78838059999999999</v>
      </c>
      <c r="C11" s="7">
        <v>0.10473254999999999</v>
      </c>
      <c r="D11" s="7">
        <v>10</v>
      </c>
      <c r="E11" s="7"/>
    </row>
    <row r="12" spans="1:5" x14ac:dyDescent="0.25">
      <c r="A12" s="7">
        <v>15</v>
      </c>
      <c r="B12" s="7">
        <v>0.7693641</v>
      </c>
      <c r="C12" s="7">
        <v>0.12960329000000001</v>
      </c>
      <c r="D12" s="7">
        <v>11</v>
      </c>
      <c r="E12" s="7"/>
    </row>
    <row r="13" spans="1:5" x14ac:dyDescent="0.25">
      <c r="A13" s="7">
        <v>15</v>
      </c>
      <c r="B13" s="7">
        <v>0.74683239999999995</v>
      </c>
      <c r="C13" s="7">
        <v>0.11654125</v>
      </c>
      <c r="D13" s="7">
        <v>12</v>
      </c>
      <c r="E13" s="7"/>
    </row>
    <row r="14" spans="1:5" x14ac:dyDescent="0.25">
      <c r="A14" s="7">
        <v>15</v>
      </c>
      <c r="B14" s="7">
        <v>0.78999830000000004</v>
      </c>
      <c r="C14" s="7">
        <v>0.12623037000000001</v>
      </c>
      <c r="D14" s="7">
        <v>13</v>
      </c>
      <c r="E14" s="7"/>
    </row>
    <row r="15" spans="1:5" x14ac:dyDescent="0.25">
      <c r="A15" s="7">
        <v>15</v>
      </c>
      <c r="B15" s="7">
        <v>0.77619709999999997</v>
      </c>
      <c r="C15" s="7">
        <v>0.11050098999999999</v>
      </c>
      <c r="D15" s="7">
        <v>14</v>
      </c>
      <c r="E15" s="7"/>
    </row>
    <row r="16" spans="1:5" x14ac:dyDescent="0.25">
      <c r="A16" s="7">
        <v>15</v>
      </c>
      <c r="B16" s="7">
        <v>0.76475649999999995</v>
      </c>
      <c r="C16" s="7">
        <v>0.1271543</v>
      </c>
      <c r="D16" s="7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6"/>
  <sheetViews>
    <sheetView workbookViewId="0"/>
  </sheetViews>
  <sheetFormatPr defaultColWidth="14.42578125" defaultRowHeight="15" customHeight="1" x14ac:dyDescent="0.25"/>
  <sheetData>
    <row r="1" spans="1:5" x14ac:dyDescent="0.25">
      <c r="A1" s="7" t="s">
        <v>66</v>
      </c>
      <c r="B1" s="7" t="s">
        <v>9</v>
      </c>
      <c r="C1" s="7" t="s">
        <v>67</v>
      </c>
      <c r="D1" s="7" t="s">
        <v>60</v>
      </c>
    </row>
    <row r="2" spans="1:5" x14ac:dyDescent="0.25">
      <c r="A2" s="7">
        <v>27</v>
      </c>
      <c r="B2" s="7">
        <v>0.77633399999999997</v>
      </c>
      <c r="C2" s="7">
        <v>8.2248399999999999E-2</v>
      </c>
      <c r="D2" s="7">
        <v>1</v>
      </c>
    </row>
    <row r="3" spans="1:5" x14ac:dyDescent="0.25">
      <c r="A3" s="7">
        <v>27</v>
      </c>
      <c r="B3" s="7">
        <v>0.79893460000000005</v>
      </c>
      <c r="C3" s="7">
        <v>8.0464759999999996E-2</v>
      </c>
      <c r="D3" s="7">
        <v>2</v>
      </c>
    </row>
    <row r="4" spans="1:5" x14ac:dyDescent="0.25">
      <c r="A4" s="7">
        <v>27</v>
      </c>
      <c r="B4" s="7">
        <v>0.78506969999999998</v>
      </c>
      <c r="C4" s="7">
        <v>8.0158179999999996E-2</v>
      </c>
      <c r="D4" s="7">
        <v>3</v>
      </c>
    </row>
    <row r="5" spans="1:5" x14ac:dyDescent="0.25">
      <c r="A5" s="9">
        <v>27</v>
      </c>
      <c r="B5" s="9">
        <v>0.80334640000000002</v>
      </c>
      <c r="C5" s="9">
        <v>8.0393580000000006E-2</v>
      </c>
      <c r="D5" s="9">
        <v>4</v>
      </c>
    </row>
    <row r="6" spans="1:5" x14ac:dyDescent="0.25">
      <c r="A6" s="7">
        <v>27</v>
      </c>
      <c r="B6" s="7">
        <v>0.79488479999999995</v>
      </c>
      <c r="C6" s="7">
        <v>9.1001940000000003E-2</v>
      </c>
      <c r="D6" s="7">
        <v>5</v>
      </c>
    </row>
    <row r="7" spans="1:5" x14ac:dyDescent="0.25">
      <c r="A7" s="7">
        <v>27</v>
      </c>
      <c r="B7" s="7">
        <v>0.79372659999999995</v>
      </c>
      <c r="C7" s="7">
        <v>8.5461079999999995E-2</v>
      </c>
      <c r="D7" s="7">
        <v>6</v>
      </c>
    </row>
    <row r="8" spans="1:5" x14ac:dyDescent="0.25">
      <c r="A8" s="7">
        <v>27</v>
      </c>
      <c r="B8" s="7">
        <v>0.79961740000000003</v>
      </c>
      <c r="C8" s="7">
        <v>8.4620189999999998E-2</v>
      </c>
      <c r="D8" s="7">
        <v>7</v>
      </c>
    </row>
    <row r="9" spans="1:5" x14ac:dyDescent="0.25">
      <c r="A9" s="7">
        <v>27</v>
      </c>
      <c r="B9" s="7">
        <v>0.7945856</v>
      </c>
      <c r="C9" s="7">
        <v>8.5065740000000001E-2</v>
      </c>
      <c r="D9" s="7">
        <v>8</v>
      </c>
    </row>
    <row r="10" spans="1:5" x14ac:dyDescent="0.25">
      <c r="A10" s="7">
        <v>27</v>
      </c>
      <c r="B10" s="7">
        <v>0.79269319999999999</v>
      </c>
      <c r="C10" s="7">
        <v>8.1371310000000002E-2</v>
      </c>
      <c r="D10" s="7">
        <v>9</v>
      </c>
    </row>
    <row r="11" spans="1:5" x14ac:dyDescent="0.25">
      <c r="A11" s="7">
        <v>27</v>
      </c>
      <c r="B11" s="7">
        <v>0.79129499999999997</v>
      </c>
      <c r="C11" s="7">
        <v>8.6078329999999995E-2</v>
      </c>
      <c r="D11" s="7">
        <v>10</v>
      </c>
      <c r="E11" s="7"/>
    </row>
    <row r="12" spans="1:5" x14ac:dyDescent="0.25">
      <c r="A12" s="7">
        <v>27</v>
      </c>
      <c r="B12" s="7">
        <v>0.79338240000000004</v>
      </c>
      <c r="C12" s="7">
        <v>8.6447399999999994E-2</v>
      </c>
      <c r="D12" s="7">
        <v>11</v>
      </c>
      <c r="E12" s="7"/>
    </row>
    <row r="13" spans="1:5" x14ac:dyDescent="0.25">
      <c r="A13" s="7">
        <v>27</v>
      </c>
      <c r="B13" s="7">
        <v>0.79070779999999996</v>
      </c>
      <c r="C13" s="7">
        <v>8.5059029999999994E-2</v>
      </c>
      <c r="D13" s="7">
        <v>12</v>
      </c>
      <c r="E13" s="7"/>
    </row>
    <row r="14" spans="1:5" x14ac:dyDescent="0.25">
      <c r="A14" s="7">
        <v>27</v>
      </c>
      <c r="B14" s="7">
        <v>0.79745779999999999</v>
      </c>
      <c r="C14" s="7">
        <v>6.0324379999999997E-2</v>
      </c>
      <c r="D14" s="7">
        <v>13</v>
      </c>
      <c r="E14" s="7"/>
    </row>
    <row r="15" spans="1:5" x14ac:dyDescent="0.25">
      <c r="A15" s="7">
        <v>27</v>
      </c>
      <c r="B15" s="7">
        <v>0.78835829999999996</v>
      </c>
      <c r="C15" s="7">
        <v>9.1321280000000005E-2</v>
      </c>
      <c r="D15" s="7">
        <v>14</v>
      </c>
      <c r="E15" s="7"/>
    </row>
    <row r="16" spans="1:5" x14ac:dyDescent="0.25">
      <c r="A16" s="7">
        <v>27</v>
      </c>
      <c r="B16" s="7">
        <v>0.79503140000000005</v>
      </c>
      <c r="C16" s="7">
        <v>8.9365700000000006E-2</v>
      </c>
      <c r="D16" s="7">
        <v>15</v>
      </c>
      <c r="E16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23"/>
  <sheetViews>
    <sheetView workbookViewId="0"/>
  </sheetViews>
  <sheetFormatPr defaultColWidth="14.42578125" defaultRowHeight="15" customHeight="1" x14ac:dyDescent="0.25"/>
  <sheetData>
    <row r="1" spans="1:10" x14ac:dyDescent="0.25">
      <c r="A1" s="7" t="s">
        <v>66</v>
      </c>
      <c r="B1" s="7" t="s">
        <v>9</v>
      </c>
      <c r="C1" s="7" t="s">
        <v>60</v>
      </c>
    </row>
    <row r="2" spans="1:10" x14ac:dyDescent="0.25">
      <c r="A2" s="7">
        <v>32</v>
      </c>
      <c r="B2" s="7">
        <v>0.47058820000000001</v>
      </c>
      <c r="C2" s="7">
        <v>1</v>
      </c>
    </row>
    <row r="3" spans="1:10" x14ac:dyDescent="0.25">
      <c r="A3" s="7">
        <v>32</v>
      </c>
      <c r="B3" s="7">
        <v>0.47058820000000001</v>
      </c>
      <c r="C3" s="7">
        <v>2</v>
      </c>
    </row>
    <row r="4" spans="1:10" x14ac:dyDescent="0.25">
      <c r="A4" s="7">
        <v>32</v>
      </c>
      <c r="B4" s="7">
        <v>0.52941179999999999</v>
      </c>
      <c r="C4" s="7">
        <v>3</v>
      </c>
    </row>
    <row r="5" spans="1:10" x14ac:dyDescent="0.25">
      <c r="A5" s="9">
        <v>32</v>
      </c>
      <c r="B5" s="9">
        <v>0.52941179999999999</v>
      </c>
      <c r="C5" s="9">
        <v>4</v>
      </c>
      <c r="D5" s="7" t="s">
        <v>68</v>
      </c>
    </row>
    <row r="6" spans="1:10" x14ac:dyDescent="0.25">
      <c r="A6" s="7">
        <v>32</v>
      </c>
      <c r="B6" s="7">
        <v>0.52941179999999999</v>
      </c>
      <c r="C6" s="7">
        <v>5</v>
      </c>
      <c r="E6" s="7" t="b">
        <v>1</v>
      </c>
    </row>
    <row r="7" spans="1:10" x14ac:dyDescent="0.25">
      <c r="A7" s="7">
        <v>32</v>
      </c>
      <c r="B7" s="7">
        <v>0.52941179999999999</v>
      </c>
      <c r="C7" s="7">
        <v>6</v>
      </c>
      <c r="E7" s="7" t="s">
        <v>69</v>
      </c>
    </row>
    <row r="8" spans="1:10" x14ac:dyDescent="0.25">
      <c r="A8" s="7">
        <v>32</v>
      </c>
      <c r="B8" s="7">
        <v>0.52941179999999999</v>
      </c>
      <c r="C8" s="7">
        <v>7</v>
      </c>
      <c r="E8" s="7" t="s">
        <v>70</v>
      </c>
      <c r="F8" s="7" t="s">
        <v>71</v>
      </c>
      <c r="G8" s="7">
        <v>7</v>
      </c>
      <c r="H8" s="7" t="s">
        <v>72</v>
      </c>
      <c r="I8">
        <f>G8/(G8+G11)</f>
        <v>0.63636363636363635</v>
      </c>
      <c r="J8" s="7" t="s">
        <v>73</v>
      </c>
    </row>
    <row r="9" spans="1:10" x14ac:dyDescent="0.25">
      <c r="A9" s="7">
        <v>32</v>
      </c>
      <c r="B9" s="7">
        <v>0.52941179999999999</v>
      </c>
      <c r="C9" s="7">
        <v>8</v>
      </c>
      <c r="E9" s="7" t="s">
        <v>74</v>
      </c>
      <c r="F9" s="7" t="s">
        <v>75</v>
      </c>
      <c r="G9" s="7">
        <v>2</v>
      </c>
      <c r="H9" s="7" t="s">
        <v>76</v>
      </c>
      <c r="I9">
        <f>G10/(G10+G9)</f>
        <v>0.66666666666666663</v>
      </c>
    </row>
    <row r="10" spans="1:10" x14ac:dyDescent="0.25">
      <c r="A10" s="7">
        <v>32</v>
      </c>
      <c r="B10" s="7">
        <v>0.52941179999999999</v>
      </c>
      <c r="C10" s="7">
        <v>9</v>
      </c>
      <c r="F10" s="7" t="s">
        <v>77</v>
      </c>
      <c r="G10" s="7">
        <v>4</v>
      </c>
      <c r="H10" s="7" t="s">
        <v>78</v>
      </c>
      <c r="I10">
        <f>G9/(G9+G10)</f>
        <v>0.33333333333333331</v>
      </c>
      <c r="J10" s="7" t="s">
        <v>79</v>
      </c>
    </row>
    <row r="11" spans="1:10" x14ac:dyDescent="0.25">
      <c r="A11" s="7">
        <v>32</v>
      </c>
      <c r="B11" s="7">
        <v>0.52941179999999999</v>
      </c>
      <c r="C11" s="7">
        <v>10</v>
      </c>
      <c r="F11" s="7" t="s">
        <v>80</v>
      </c>
      <c r="G11" s="7">
        <v>4</v>
      </c>
      <c r="H11" s="7" t="s">
        <v>81</v>
      </c>
    </row>
    <row r="12" spans="1:10" x14ac:dyDescent="0.25">
      <c r="A12" s="7">
        <v>32</v>
      </c>
      <c r="B12" s="7">
        <v>0.52941179999999999</v>
      </c>
      <c r="C12" s="7">
        <v>11</v>
      </c>
    </row>
    <row r="13" spans="1:10" x14ac:dyDescent="0.25">
      <c r="A13" s="7">
        <v>32</v>
      </c>
      <c r="B13" s="7">
        <v>0.52941179999999999</v>
      </c>
      <c r="C13" s="7">
        <v>12</v>
      </c>
      <c r="G13" s="15">
        <v>43243</v>
      </c>
      <c r="H13" s="7" t="s">
        <v>82</v>
      </c>
      <c r="I13" s="7" t="s">
        <v>83</v>
      </c>
    </row>
    <row r="14" spans="1:10" x14ac:dyDescent="0.25">
      <c r="A14" s="7">
        <v>32</v>
      </c>
      <c r="B14" s="7">
        <v>0.47058820000000001</v>
      </c>
      <c r="C14" s="7">
        <v>13</v>
      </c>
    </row>
    <row r="15" spans="1:10" x14ac:dyDescent="0.25">
      <c r="A15" s="7">
        <v>32</v>
      </c>
      <c r="B15" s="7">
        <v>0.52941179999999999</v>
      </c>
      <c r="C15" s="7">
        <v>14</v>
      </c>
      <c r="D15" s="7" t="s">
        <v>84</v>
      </c>
      <c r="E15" s="7" t="s">
        <v>85</v>
      </c>
      <c r="F15" s="7" t="s">
        <v>71</v>
      </c>
      <c r="G15" s="7">
        <v>37</v>
      </c>
      <c r="I15">
        <f>G15/(G15+G18)</f>
        <v>0.97368421052631582</v>
      </c>
      <c r="J15" s="7" t="s">
        <v>73</v>
      </c>
    </row>
    <row r="16" spans="1:10" x14ac:dyDescent="0.25">
      <c r="A16" s="7">
        <v>32</v>
      </c>
      <c r="B16" s="7">
        <v>0.47058820000000001</v>
      </c>
      <c r="C16" s="7">
        <v>15</v>
      </c>
      <c r="D16" s="7">
        <v>16</v>
      </c>
      <c r="E16" s="7">
        <v>1</v>
      </c>
      <c r="F16" s="7" t="s">
        <v>75</v>
      </c>
      <c r="G16" s="7">
        <v>16</v>
      </c>
      <c r="I16">
        <f>G17/(G17+G16)</f>
        <v>0.33333333333333331</v>
      </c>
    </row>
    <row r="17" spans="1:10" x14ac:dyDescent="0.25">
      <c r="D17" s="7">
        <v>8</v>
      </c>
      <c r="E17" s="7">
        <v>37</v>
      </c>
      <c r="F17" s="7" t="s">
        <v>77</v>
      </c>
      <c r="G17" s="7">
        <v>8</v>
      </c>
      <c r="I17">
        <f>G16/(G16+G17)</f>
        <v>0.66666666666666663</v>
      </c>
      <c r="J17" s="7" t="s">
        <v>79</v>
      </c>
    </row>
    <row r="18" spans="1:10" x14ac:dyDescent="0.25">
      <c r="F18" s="7" t="s">
        <v>80</v>
      </c>
      <c r="G18" s="7">
        <v>1</v>
      </c>
    </row>
    <row r="19" spans="1:10" x14ac:dyDescent="0.25">
      <c r="A19" s="7" t="s">
        <v>86</v>
      </c>
      <c r="B19" s="7">
        <v>0.84115139999999999</v>
      </c>
      <c r="C19" s="16">
        <v>0.1066742</v>
      </c>
      <c r="E19" s="7" t="s">
        <v>87</v>
      </c>
    </row>
    <row r="20" spans="1:10" x14ac:dyDescent="0.25">
      <c r="E20" s="7" t="s">
        <v>88</v>
      </c>
    </row>
    <row r="21" spans="1:10" x14ac:dyDescent="0.25">
      <c r="A21" s="7" t="s">
        <v>89</v>
      </c>
      <c r="E21" s="7" t="s">
        <v>90</v>
      </c>
    </row>
    <row r="22" spans="1:10" x14ac:dyDescent="0.25">
      <c r="A22" s="7">
        <v>35</v>
      </c>
      <c r="B22" s="7">
        <v>58.8</v>
      </c>
      <c r="C22" s="7">
        <v>1</v>
      </c>
      <c r="E22" s="7"/>
    </row>
    <row r="23" spans="1:10" x14ac:dyDescent="0.25">
      <c r="A23" s="7">
        <v>35</v>
      </c>
      <c r="B23" s="7">
        <v>0.52941179999999999</v>
      </c>
      <c r="C23" s="7">
        <v>4</v>
      </c>
      <c r="E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jobs</vt:lpstr>
      <vt:lpstr>5fu_model</vt:lpstr>
      <vt:lpstr>gem_model</vt:lpstr>
      <vt:lpstr>gem_pam</vt:lpstr>
      <vt:lpstr>5fu_clara</vt:lpstr>
      <vt:lpstr>gem_clara</vt:lpstr>
      <vt:lpstr>5fu_tune</vt:lpstr>
      <vt:lpstr>gem_tune</vt:lpstr>
      <vt:lpstr>5fu_up_tune</vt:lpstr>
      <vt:lpstr>gem_up_tune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Clayton</cp:lastModifiedBy>
  <dcterms:created xsi:type="dcterms:W3CDTF">2019-01-04T21:00:25Z</dcterms:created>
  <dcterms:modified xsi:type="dcterms:W3CDTF">2019-01-04T21:00:25Z</dcterms:modified>
</cp:coreProperties>
</file>