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a912db83fd400/Desktop/DissertationRepository2023/Dissertation 2023 - Bachelor Degree/"/>
    </mc:Choice>
  </mc:AlternateContent>
  <xr:revisionPtr revIDLastSave="0" documentId="8_{CB8DF53C-1A97-495D-BADC-1A5D185B0F87}" xr6:coauthVersionLast="47" xr6:coauthVersionMax="47" xr10:uidLastSave="{00000000-0000-0000-0000-000000000000}"/>
  <bookViews>
    <workbookView xWindow="-48825" yWindow="90" windowWidth="30885" windowHeight="13830" activeTab="1" xr2:uid="{558A04FC-FDF6-42C8-B722-8D4924628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D27" i="2"/>
  <c r="D24" i="2"/>
  <c r="C26" i="2"/>
  <c r="D23" i="2"/>
  <c r="D22" i="2"/>
  <c r="C24" i="2"/>
  <c r="C23" i="2"/>
  <c r="C22" i="2"/>
  <c r="B22" i="2"/>
  <c r="B24" i="2"/>
  <c r="B23" i="2"/>
  <c r="B16" i="2"/>
  <c r="E6" i="2"/>
  <c r="C16" i="2" s="1"/>
  <c r="E7" i="2"/>
  <c r="E5" i="2"/>
  <c r="B15" i="2" s="1"/>
  <c r="E4" i="2"/>
  <c r="F24" i="1"/>
  <c r="F4" i="1"/>
  <c r="F5" i="1"/>
  <c r="F6" i="1"/>
  <c r="E7" i="1"/>
  <c r="D7" i="1"/>
  <c r="C7" i="1"/>
  <c r="B7" i="1"/>
  <c r="F7" i="1" s="1"/>
  <c r="B13" i="1" s="1"/>
  <c r="D16" i="2" l="1"/>
  <c r="C15" i="2"/>
  <c r="D15" i="2"/>
  <c r="C14" i="2"/>
  <c r="B14" i="2"/>
  <c r="D14" i="2"/>
  <c r="B15" i="1"/>
  <c r="B14" i="1"/>
</calcChain>
</file>

<file path=xl/sharedStrings.xml><?xml version="1.0" encoding="utf-8"?>
<sst xmlns="http://schemas.openxmlformats.org/spreadsheetml/2006/main" count="52" uniqueCount="28">
  <si>
    <t>Observed Frequencies</t>
  </si>
  <si>
    <t>Type of Defect</t>
  </si>
  <si>
    <t>Shift</t>
  </si>
  <si>
    <t>A</t>
  </si>
  <si>
    <t>B</t>
  </si>
  <si>
    <t>C</t>
  </si>
  <si>
    <t>D</t>
  </si>
  <si>
    <t>H0 = Defect type and manufacturing shift are independent</t>
  </si>
  <si>
    <t>Ha = Defect type and manufacturing shift are dependent</t>
  </si>
  <si>
    <t>Column Total</t>
  </si>
  <si>
    <t>Row Total</t>
  </si>
  <si>
    <t>Observed Frequencues</t>
  </si>
  <si>
    <t>Service</t>
  </si>
  <si>
    <t>Salary</t>
  </si>
  <si>
    <t>Low</t>
  </si>
  <si>
    <t>Medium</t>
  </si>
  <si>
    <t>High</t>
  </si>
  <si>
    <t>Excellent</t>
  </si>
  <si>
    <t>Good</t>
  </si>
  <si>
    <t>Poor</t>
  </si>
  <si>
    <t>Total</t>
  </si>
  <si>
    <t>Calculating the degrees of freedom (DF)</t>
  </si>
  <si>
    <t>df=(3-1)(3-1)=2*2=4</t>
  </si>
  <si>
    <t xml:space="preserve">Expected Frequencies (Variables Perfectly Independent) </t>
  </si>
  <si>
    <t>Chi-Square Points = (Observed-Expected)^2/Expected</t>
  </si>
  <si>
    <t>CHI-SQUARE</t>
  </si>
  <si>
    <t>Critical Value of Chi-Square</t>
  </si>
  <si>
    <t>Chi-Test (P) value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</si>
</sst>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1" xfId="0" applyBorder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22B1F-D27A-46AA-9E01-293ED7DC3644}" name="Table2" displayName="Table2" ref="A3:F7" totalsRowShown="0">
  <autoFilter ref="A3:F7" xr:uid="{83C22B1F-D27A-46AA-9E01-293ED7DC3644}"/>
  <tableColumns count="6">
    <tableColumn id="1" xr3:uid="{83B169DA-E97F-4EA3-A0F8-4A5CCA7CF046}" name="Shift"/>
    <tableColumn id="2" xr3:uid="{887B13ED-FD0B-4EBA-9EA9-ABC2B95A7C91}" name="A"/>
    <tableColumn id="3" xr3:uid="{94063DAB-0148-4004-8C68-95491B827E12}" name="B"/>
    <tableColumn id="4" xr3:uid="{B67A223E-C5F7-43B0-93FD-6DDD2F364AA5}" name="C"/>
    <tableColumn id="5" xr3:uid="{66618D8D-7A3D-4E44-850D-9BB8F37C27AD}" name="D"/>
    <tableColumn id="6" xr3:uid="{EA4516BF-C732-49A9-A987-053D6199B1C2}" name="Row Total" dataDxfId="1">
      <calculatedColumnFormula>SUM(B4:E4)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D5DDB9-1C76-419A-8CD1-64578D75B4C6}" name="Table24" displayName="Table24" ref="A12:E15" totalsRowShown="0">
  <autoFilter ref="A12:E15" xr:uid="{43D5DDB9-1C76-419A-8CD1-64578D75B4C6}"/>
  <tableColumns count="5">
    <tableColumn id="1" xr3:uid="{BB45DE31-714B-48D8-AB9D-91A98F059815}" name="Shift"/>
    <tableColumn id="2" xr3:uid="{F58D71C4-03F8-4C99-9915-D701F9237AE7}" name="A" dataDxfId="0">
      <calculatedColumnFormula>$F4*B$7/F$7</calculatedColumnFormula>
    </tableColumn>
    <tableColumn id="3" xr3:uid="{82245EE3-7951-479C-8D92-FFFCD83A0539}" name="B"/>
    <tableColumn id="4" xr3:uid="{8F756070-1967-4AEF-952C-966A8429BFFA}" name="C"/>
    <tableColumn id="5" xr3:uid="{F12ABA22-F22E-4BE1-AF49-0E259DEF0096}" name="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3525-77A7-4B5B-80FC-3E633B8D21EF}">
  <dimension ref="A1:H24"/>
  <sheetViews>
    <sheetView workbookViewId="0">
      <selection activeCell="C13" sqref="C13"/>
    </sheetView>
  </sheetViews>
  <sheetFormatPr defaultRowHeight="14.4" x14ac:dyDescent="0.3"/>
  <cols>
    <col min="1" max="1" width="20.5546875" bestFit="1" customWidth="1"/>
    <col min="6" max="6" width="11.6640625" bestFit="1" customWidth="1"/>
    <col min="8" max="8" width="8.88671875" customWidth="1"/>
  </cols>
  <sheetData>
    <row r="1" spans="1:8" x14ac:dyDescent="0.3">
      <c r="A1" s="1" t="s">
        <v>0</v>
      </c>
    </row>
    <row r="2" spans="1:8" x14ac:dyDescent="0.3">
      <c r="A2" t="s">
        <v>1</v>
      </c>
    </row>
    <row r="3" spans="1:8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10</v>
      </c>
    </row>
    <row r="4" spans="1:8" x14ac:dyDescent="0.3">
      <c r="A4">
        <v>1</v>
      </c>
      <c r="B4">
        <v>15</v>
      </c>
      <c r="C4">
        <v>21</v>
      </c>
      <c r="D4">
        <v>45</v>
      </c>
      <c r="E4">
        <v>13</v>
      </c>
      <c r="F4">
        <f t="shared" ref="F4:F7" si="0">SUM(B4:E4)</f>
        <v>94</v>
      </c>
    </row>
    <row r="5" spans="1:8" x14ac:dyDescent="0.3">
      <c r="A5">
        <v>2</v>
      </c>
      <c r="B5">
        <v>26</v>
      </c>
      <c r="C5">
        <v>31</v>
      </c>
      <c r="D5">
        <v>34</v>
      </c>
      <c r="E5">
        <v>5</v>
      </c>
      <c r="F5">
        <f t="shared" si="0"/>
        <v>96</v>
      </c>
    </row>
    <row r="6" spans="1:8" x14ac:dyDescent="0.3">
      <c r="A6">
        <v>3</v>
      </c>
      <c r="B6">
        <v>33</v>
      </c>
      <c r="C6">
        <v>17</v>
      </c>
      <c r="D6">
        <v>49</v>
      </c>
      <c r="E6">
        <v>20</v>
      </c>
      <c r="F6">
        <f t="shared" si="0"/>
        <v>119</v>
      </c>
    </row>
    <row r="7" spans="1:8" x14ac:dyDescent="0.3">
      <c r="A7" t="s">
        <v>9</v>
      </c>
      <c r="B7">
        <f>SUM(B4:B6)</f>
        <v>74</v>
      </c>
      <c r="C7">
        <f>SUM(C4:C6)</f>
        <v>69</v>
      </c>
      <c r="D7">
        <f>SUM(D4:D6)</f>
        <v>128</v>
      </c>
      <c r="E7">
        <f>SUM(E4:E6)</f>
        <v>38</v>
      </c>
      <c r="F7">
        <f t="shared" si="0"/>
        <v>309</v>
      </c>
    </row>
    <row r="8" spans="1:8" x14ac:dyDescent="0.3">
      <c r="H8" t="s">
        <v>7</v>
      </c>
    </row>
    <row r="9" spans="1:8" x14ac:dyDescent="0.3">
      <c r="H9" t="s">
        <v>8</v>
      </c>
    </row>
    <row r="10" spans="1:8" x14ac:dyDescent="0.3">
      <c r="A10" s="1" t="s">
        <v>0</v>
      </c>
    </row>
    <row r="11" spans="1:8" x14ac:dyDescent="0.3">
      <c r="A11" t="s">
        <v>1</v>
      </c>
    </row>
    <row r="12" spans="1:8" x14ac:dyDescent="0.3">
      <c r="A12" t="s">
        <v>2</v>
      </c>
      <c r="B12" t="s">
        <v>3</v>
      </c>
      <c r="C12" t="s">
        <v>4</v>
      </c>
      <c r="D12" t="s">
        <v>5</v>
      </c>
      <c r="E12" t="s">
        <v>6</v>
      </c>
    </row>
    <row r="13" spans="1:8" x14ac:dyDescent="0.3">
      <c r="A13">
        <v>1</v>
      </c>
      <c r="B13">
        <f t="shared" ref="B13:B15" si="1">$F4*B$7/F$7</f>
        <v>22.511326860841425</v>
      </c>
      <c r="C13">
        <v>20.99</v>
      </c>
      <c r="D13">
        <v>38.939</v>
      </c>
      <c r="E13">
        <v>11.65</v>
      </c>
    </row>
    <row r="14" spans="1:8" x14ac:dyDescent="0.3">
      <c r="A14">
        <v>2</v>
      </c>
      <c r="B14">
        <f t="shared" si="1"/>
        <v>22.990291262135923</v>
      </c>
      <c r="C14">
        <v>21.437000000000001</v>
      </c>
      <c r="D14">
        <v>39.767000000000003</v>
      </c>
      <c r="E14">
        <v>11.805999999999999</v>
      </c>
    </row>
    <row r="15" spans="1:8" x14ac:dyDescent="0.3">
      <c r="A15">
        <v>3</v>
      </c>
      <c r="B15">
        <f t="shared" si="1"/>
        <v>28.498381877022652</v>
      </c>
      <c r="C15">
        <v>26.573</v>
      </c>
      <c r="D15">
        <v>49.293999999999997</v>
      </c>
      <c r="E15">
        <v>14.634</v>
      </c>
    </row>
    <row r="24" spans="6:6" x14ac:dyDescent="0.3">
      <c r="F24">
        <f>$F4*B$7/F$7</f>
        <v>22.511326860841425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F06B-F8C4-45ED-82B3-863C5595D2C2}">
  <dimension ref="A1:E29"/>
  <sheetViews>
    <sheetView tabSelected="1" workbookViewId="0">
      <selection activeCell="C30" sqref="C30"/>
    </sheetView>
  </sheetViews>
  <sheetFormatPr defaultRowHeight="14.4" x14ac:dyDescent="0.3"/>
  <sheetData>
    <row r="1" spans="1:5" x14ac:dyDescent="0.3">
      <c r="A1" t="s">
        <v>11</v>
      </c>
    </row>
    <row r="2" spans="1:5" x14ac:dyDescent="0.3">
      <c r="A2" s="2" t="s">
        <v>12</v>
      </c>
      <c r="B2" s="4"/>
      <c r="C2" s="5" t="s">
        <v>13</v>
      </c>
      <c r="D2" s="5"/>
      <c r="E2" s="6"/>
    </row>
    <row r="3" spans="1:5" x14ac:dyDescent="0.3">
      <c r="A3" s="3"/>
      <c r="B3" s="7" t="s">
        <v>14</v>
      </c>
      <c r="C3" s="8" t="s">
        <v>15</v>
      </c>
      <c r="D3" s="8" t="s">
        <v>16</v>
      </c>
      <c r="E3" s="9" t="s">
        <v>20</v>
      </c>
    </row>
    <row r="4" spans="1:5" x14ac:dyDescent="0.3">
      <c r="A4" s="10" t="s">
        <v>17</v>
      </c>
      <c r="B4">
        <v>9</v>
      </c>
      <c r="C4">
        <v>10</v>
      </c>
      <c r="D4">
        <v>7</v>
      </c>
      <c r="E4">
        <f>SUM(B4:D4)</f>
        <v>26</v>
      </c>
    </row>
    <row r="5" spans="1:5" x14ac:dyDescent="0.3">
      <c r="A5" s="10" t="s">
        <v>18</v>
      </c>
      <c r="B5">
        <v>11</v>
      </c>
      <c r="C5">
        <v>9</v>
      </c>
      <c r="D5">
        <v>31</v>
      </c>
      <c r="E5">
        <f>SUM(B5:D5)</f>
        <v>51</v>
      </c>
    </row>
    <row r="6" spans="1:5" x14ac:dyDescent="0.3">
      <c r="A6" s="10" t="s">
        <v>19</v>
      </c>
      <c r="B6">
        <v>12</v>
      </c>
      <c r="C6">
        <v>8</v>
      </c>
      <c r="D6">
        <v>3</v>
      </c>
      <c r="E6">
        <f t="shared" ref="E6:E7" si="0">SUM(B6:D6)</f>
        <v>23</v>
      </c>
    </row>
    <row r="7" spans="1:5" x14ac:dyDescent="0.3">
      <c r="A7" s="10" t="s">
        <v>20</v>
      </c>
      <c r="B7">
        <v>32</v>
      </c>
      <c r="C7">
        <v>27</v>
      </c>
      <c r="D7">
        <v>41</v>
      </c>
      <c r="E7">
        <f t="shared" si="0"/>
        <v>100</v>
      </c>
    </row>
    <row r="9" spans="1:5" x14ac:dyDescent="0.3">
      <c r="A9" s="11" t="s">
        <v>21</v>
      </c>
      <c r="B9" s="11"/>
      <c r="C9" s="11"/>
      <c r="D9" s="11"/>
    </row>
    <row r="10" spans="1:5" x14ac:dyDescent="0.3">
      <c r="A10" t="s">
        <v>22</v>
      </c>
    </row>
    <row r="11" spans="1:5" x14ac:dyDescent="0.3">
      <c r="A11" s="12" t="s">
        <v>23</v>
      </c>
    </row>
    <row r="12" spans="1:5" x14ac:dyDescent="0.3">
      <c r="A12" s="2" t="s">
        <v>12</v>
      </c>
      <c r="B12" s="4"/>
      <c r="C12" s="5" t="s">
        <v>13</v>
      </c>
      <c r="D12" s="5"/>
    </row>
    <row r="13" spans="1:5" x14ac:dyDescent="0.3">
      <c r="A13" s="3"/>
      <c r="B13" s="7" t="s">
        <v>14</v>
      </c>
      <c r="C13" s="8" t="s">
        <v>15</v>
      </c>
      <c r="D13" s="8" t="s">
        <v>16</v>
      </c>
    </row>
    <row r="14" spans="1:5" x14ac:dyDescent="0.3">
      <c r="A14" s="10" t="s">
        <v>17</v>
      </c>
      <c r="B14" s="10">
        <f>B7*E4/E7</f>
        <v>8.32</v>
      </c>
      <c r="C14" s="10">
        <f>C7*E4/E7</f>
        <v>7.02</v>
      </c>
      <c r="D14" s="10">
        <f>D7*E4/E7</f>
        <v>10.66</v>
      </c>
    </row>
    <row r="15" spans="1:5" x14ac:dyDescent="0.3">
      <c r="A15" s="10" t="s">
        <v>18</v>
      </c>
      <c r="B15" s="10">
        <f>B7*E5/E7</f>
        <v>16.32</v>
      </c>
      <c r="C15" s="10">
        <f>C7*E5/E7</f>
        <v>13.77</v>
      </c>
      <c r="D15" s="10">
        <f>D7*E5/E7</f>
        <v>20.91</v>
      </c>
    </row>
    <row r="16" spans="1:5" x14ac:dyDescent="0.3">
      <c r="A16" s="10" t="s">
        <v>19</v>
      </c>
      <c r="B16" s="10">
        <f>B7*E6/E7</f>
        <v>7.36</v>
      </c>
      <c r="C16" s="10">
        <f>C7*E6/E7</f>
        <v>6.21</v>
      </c>
      <c r="D16" s="10">
        <f>D7*E6/E7</f>
        <v>9.43</v>
      </c>
    </row>
    <row r="18" spans="1:4" x14ac:dyDescent="0.3">
      <c r="A18" s="12" t="s">
        <v>24</v>
      </c>
    </row>
    <row r="20" spans="1:4" x14ac:dyDescent="0.3">
      <c r="A20" s="2" t="s">
        <v>12</v>
      </c>
      <c r="B20" s="4"/>
      <c r="C20" s="5" t="s">
        <v>13</v>
      </c>
      <c r="D20" s="5"/>
    </row>
    <row r="21" spans="1:4" x14ac:dyDescent="0.3">
      <c r="A21" s="3"/>
      <c r="B21" s="7" t="s">
        <v>14</v>
      </c>
      <c r="C21" s="8" t="s">
        <v>15</v>
      </c>
      <c r="D21" s="8" t="s">
        <v>16</v>
      </c>
    </row>
    <row r="22" spans="1:4" x14ac:dyDescent="0.3">
      <c r="A22" s="10" t="s">
        <v>17</v>
      </c>
      <c r="B22">
        <f>(B4-B14)^2/B14</f>
        <v>5.5576923076923024E-2</v>
      </c>
      <c r="C22">
        <f>(C4-C14)^2/C14</f>
        <v>1.2650142450142456</v>
      </c>
      <c r="D22">
        <f>(D4-D14)^2/D14</f>
        <v>1.2566228893058162</v>
      </c>
    </row>
    <row r="23" spans="1:4" x14ac:dyDescent="0.3">
      <c r="A23" s="10" t="s">
        <v>18</v>
      </c>
      <c r="B23">
        <f>(B5-B15)^2/B15</f>
        <v>1.7342156862745099</v>
      </c>
      <c r="C23">
        <f>(C5-C15)^2/C15</f>
        <v>1.6523529411764704</v>
      </c>
      <c r="D23">
        <f>(D5-D15)^2/D15</f>
        <v>4.8688713534194159</v>
      </c>
    </row>
    <row r="24" spans="1:4" x14ac:dyDescent="0.3">
      <c r="A24" s="10" t="s">
        <v>19</v>
      </c>
      <c r="B24">
        <f>(B6-B16)^2/B16</f>
        <v>2.9252173913043475</v>
      </c>
      <c r="C24">
        <f>(C6-C16)^2/C16</f>
        <v>0.51595813204508856</v>
      </c>
      <c r="D24">
        <f>(D6-D16)^2/D16</f>
        <v>4.3844008483563091</v>
      </c>
    </row>
    <row r="26" spans="1:4" x14ac:dyDescent="0.3">
      <c r="A26" s="12" t="s">
        <v>25</v>
      </c>
      <c r="C26" s="12">
        <f>SUM(B22:D24)</f>
        <v>18.658230409973129</v>
      </c>
    </row>
    <row r="27" spans="1:4" x14ac:dyDescent="0.3">
      <c r="A27" s="12" t="s">
        <v>26</v>
      </c>
      <c r="D27" s="12">
        <f>_xlfn.CHISQ.INV.RT(0.05,4)</f>
        <v>9.4877290367811575</v>
      </c>
    </row>
    <row r="29" spans="1:4" x14ac:dyDescent="0.3">
      <c r="A29" s="12" t="s">
        <v>27</v>
      </c>
      <c r="C29">
        <f>CHITEST(B4:D6, B14:D16)</f>
        <v>9.1723341283173727E-4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Borda</dc:creator>
  <cp:lastModifiedBy>Clayton Borda</cp:lastModifiedBy>
  <dcterms:created xsi:type="dcterms:W3CDTF">2023-03-27T17:51:00Z</dcterms:created>
  <dcterms:modified xsi:type="dcterms:W3CDTF">2023-03-27T20:28:32Z</dcterms:modified>
</cp:coreProperties>
</file>