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600" yWindow="0" windowWidth="21060" windowHeight="155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I2" i="2"/>
  <c r="E8" i="2"/>
  <c r="E2" i="2"/>
  <c r="E3" i="2"/>
  <c r="E19" i="2"/>
  <c r="E5" i="2"/>
  <c r="E7" i="2"/>
  <c r="E17" i="2"/>
  <c r="E28" i="2"/>
  <c r="E21" i="2"/>
  <c r="E13" i="2"/>
  <c r="E14" i="2"/>
  <c r="E22" i="2"/>
  <c r="E34" i="2"/>
  <c r="E33" i="2"/>
  <c r="E15" i="2"/>
  <c r="E18" i="2"/>
  <c r="E25" i="2"/>
  <c r="E26" i="2"/>
  <c r="E12" i="2"/>
  <c r="E16" i="2"/>
  <c r="E10" i="2"/>
  <c r="E23" i="2"/>
  <c r="E11" i="2"/>
  <c r="E29" i="2"/>
  <c r="E6" i="2"/>
  <c r="E24" i="2"/>
  <c r="E4" i="2"/>
  <c r="E30" i="2"/>
  <c r="E20" i="2"/>
  <c r="E31" i="2"/>
  <c r="E27" i="2"/>
  <c r="E9" i="2"/>
  <c r="E32" i="2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L46" i="1"/>
</calcChain>
</file>

<file path=xl/sharedStrings.xml><?xml version="1.0" encoding="utf-8"?>
<sst xmlns="http://schemas.openxmlformats.org/spreadsheetml/2006/main" count="228" uniqueCount="72">
  <si>
    <t>Line</t>
  </si>
  <si>
    <t>B73</t>
  </si>
  <si>
    <t>B97</t>
  </si>
  <si>
    <t>CML103</t>
  </si>
  <si>
    <t>CML228</t>
  </si>
  <si>
    <t>CML247</t>
  </si>
  <si>
    <t>CML277</t>
  </si>
  <si>
    <t>CML322</t>
  </si>
  <si>
    <t>CML333</t>
  </si>
  <si>
    <t>CML52</t>
  </si>
  <si>
    <t>CML69</t>
  </si>
  <si>
    <t>HP301</t>
  </si>
  <si>
    <t>KI3</t>
  </si>
  <si>
    <t>Ki11</t>
  </si>
  <si>
    <t>Ky21</t>
  </si>
  <si>
    <t>M162W</t>
  </si>
  <si>
    <t>M37W</t>
  </si>
  <si>
    <t>MO17</t>
  </si>
  <si>
    <t>MO18</t>
  </si>
  <si>
    <t>MS71</t>
  </si>
  <si>
    <t>NC350</t>
  </si>
  <si>
    <t>NC358</t>
  </si>
  <si>
    <t>Oh43</t>
  </si>
  <si>
    <t>Oh7B</t>
  </si>
  <si>
    <t>P39</t>
  </si>
  <si>
    <t>TDD</t>
  </si>
  <si>
    <t>TI02</t>
  </si>
  <si>
    <t>TI03</t>
  </si>
  <si>
    <t>TI05</t>
  </si>
  <si>
    <t>TI06</t>
  </si>
  <si>
    <t>TI08</t>
  </si>
  <si>
    <t>TI11</t>
  </si>
  <si>
    <t>TI15</t>
  </si>
  <si>
    <t>TIL25</t>
  </si>
  <si>
    <t>TX303</t>
  </si>
  <si>
    <t>Ti16</t>
  </si>
  <si>
    <t>Tzi8</t>
  </si>
  <si>
    <t>Percent_TE</t>
  </si>
  <si>
    <t>Inbred</t>
  </si>
  <si>
    <t>Teosinte</t>
  </si>
  <si>
    <t>Tripsacum</t>
  </si>
  <si>
    <t>Genome_Size</t>
  </si>
  <si>
    <t>TE_Mb</t>
  </si>
  <si>
    <t>Percent_CentC</t>
  </si>
  <si>
    <t>CentC_Mb</t>
  </si>
  <si>
    <t>Type</t>
  </si>
  <si>
    <t>Megabases</t>
  </si>
  <si>
    <t>Percent_180Knob</t>
  </si>
  <si>
    <t>180Knob_Mb</t>
  </si>
  <si>
    <t>Percent_TR-1</t>
  </si>
  <si>
    <t>TR-1_Mb</t>
  </si>
  <si>
    <t>Taxa</t>
  </si>
  <si>
    <t>GSbyTE</t>
  </si>
  <si>
    <t>OH7B</t>
  </si>
  <si>
    <t>OH43</t>
  </si>
  <si>
    <t>TIL05</t>
  </si>
  <si>
    <t>TIL08</t>
  </si>
  <si>
    <t>KY21</t>
  </si>
  <si>
    <t>MO18W</t>
  </si>
  <si>
    <t>TIL16</t>
  </si>
  <si>
    <t>TZI8</t>
  </si>
  <si>
    <t>Ki3</t>
  </si>
  <si>
    <t>TIL14</t>
  </si>
  <si>
    <t>TIL15</t>
  </si>
  <si>
    <t>TIL11</t>
  </si>
  <si>
    <t>TIL06</t>
  </si>
  <si>
    <t>TIL03</t>
  </si>
  <si>
    <t>TIL02</t>
  </si>
  <si>
    <t>TIP162-1</t>
  </si>
  <si>
    <t>Te</t>
  </si>
  <si>
    <t>SE</t>
  </si>
  <si>
    <t>StandardGS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</si>
</sst>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H1" sqref="H1:H1048576"/>
    </sheetView>
  </sheetViews>
  <sheetFormatPr baseColWidth="10" defaultRowHeight="15" x14ac:dyDescent="0"/>
  <cols>
    <col min="3" max="3" width="12.33203125" bestFit="1" customWidth="1"/>
    <col min="4" max="4" width="12.33203125" customWidth="1"/>
    <col min="7" max="7" width="13.33203125" bestFit="1" customWidth="1"/>
    <col min="9" max="9" width="20.83203125" bestFit="1" customWidth="1"/>
    <col min="10" max="11" width="12.1640625" bestFit="1" customWidth="1"/>
  </cols>
  <sheetData>
    <row r="1" spans="1:12">
      <c r="A1" t="s">
        <v>0</v>
      </c>
      <c r="B1" t="s">
        <v>45</v>
      </c>
      <c r="C1" t="s">
        <v>41</v>
      </c>
      <c r="D1" t="s">
        <v>46</v>
      </c>
      <c r="E1" t="s">
        <v>37</v>
      </c>
      <c r="F1" s="1" t="s">
        <v>42</v>
      </c>
      <c r="G1" t="s">
        <v>43</v>
      </c>
      <c r="H1" t="s">
        <v>44</v>
      </c>
      <c r="I1" t="s">
        <v>47</v>
      </c>
      <c r="J1" t="s">
        <v>48</v>
      </c>
      <c r="K1" t="s">
        <v>49</v>
      </c>
      <c r="L1" t="s">
        <v>50</v>
      </c>
    </row>
    <row r="2" spans="1:12">
      <c r="A2" t="s">
        <v>1</v>
      </c>
      <c r="B2" t="s">
        <v>38</v>
      </c>
      <c r="C2">
        <v>1</v>
      </c>
      <c r="D2">
        <v>2300</v>
      </c>
      <c r="E2">
        <v>84.6</v>
      </c>
      <c r="F2" s="1">
        <f>D2*E2/100</f>
        <v>1945.8</v>
      </c>
      <c r="G2">
        <v>1.5269405631019002</v>
      </c>
      <c r="H2">
        <f>G2*D2/100</f>
        <v>35.119632951343704</v>
      </c>
      <c r="I2" s="1" t="s">
        <v>1</v>
      </c>
    </row>
    <row r="3" spans="1:12">
      <c r="A3" t="s">
        <v>2</v>
      </c>
      <c r="B3" t="s">
        <v>38</v>
      </c>
      <c r="C3">
        <v>0.99290660399999997</v>
      </c>
      <c r="D3">
        <f>C3*$D$2</f>
        <v>2283.6851892</v>
      </c>
      <c r="E3">
        <v>70.5</v>
      </c>
      <c r="F3" s="1">
        <f>D3*E3/100</f>
        <v>1609.9980583860001</v>
      </c>
      <c r="G3">
        <v>1.7500964825210397</v>
      </c>
      <c r="H3">
        <f>G3*D3/100</f>
        <v>39.966694168043148</v>
      </c>
      <c r="I3" s="1" t="s">
        <v>2</v>
      </c>
    </row>
    <row r="4" spans="1:12">
      <c r="A4" t="s">
        <v>3</v>
      </c>
      <c r="B4" t="s">
        <v>38</v>
      </c>
      <c r="C4">
        <v>1.003959541</v>
      </c>
      <c r="D4">
        <f t="shared" ref="D4:D37" si="0">C4*$D$2</f>
        <v>2309.1069443000001</v>
      </c>
      <c r="E4">
        <v>74.3</v>
      </c>
      <c r="F4" s="1">
        <f>D4*E4/100</f>
        <v>1715.6664596148998</v>
      </c>
      <c r="G4">
        <v>1.0665942491810547</v>
      </c>
      <c r="H4">
        <f>G4*D4/100</f>
        <v>24.628801875344184</v>
      </c>
      <c r="I4" s="1" t="s">
        <v>3</v>
      </c>
    </row>
    <row r="5" spans="1:12">
      <c r="A5" t="s">
        <v>4</v>
      </c>
      <c r="B5" t="s">
        <v>38</v>
      </c>
      <c r="C5">
        <v>1.0275291339999999</v>
      </c>
      <c r="D5">
        <f t="shared" si="0"/>
        <v>2363.3170081999997</v>
      </c>
      <c r="E5">
        <v>73.5</v>
      </c>
      <c r="F5" s="1">
        <f>D5*E5/100</f>
        <v>1737.0380010269998</v>
      </c>
      <c r="G5">
        <v>0.99315042086754823</v>
      </c>
      <c r="H5">
        <f>G5*D5/100</f>
        <v>23.471292813372646</v>
      </c>
      <c r="I5" s="1" t="s">
        <v>4</v>
      </c>
    </row>
    <row r="6" spans="1:12">
      <c r="A6" t="s">
        <v>5</v>
      </c>
      <c r="B6" t="s">
        <v>38</v>
      </c>
      <c r="C6">
        <v>1.0216742670000001</v>
      </c>
      <c r="D6">
        <f t="shared" si="0"/>
        <v>2349.8508141000002</v>
      </c>
      <c r="E6">
        <v>81.7</v>
      </c>
      <c r="F6" s="1">
        <f>D6*E6/100</f>
        <v>1919.8281151197004</v>
      </c>
      <c r="G6">
        <v>2.2169995861285403</v>
      </c>
      <c r="H6">
        <f>G6*D6/100</f>
        <v>52.096182823235139</v>
      </c>
      <c r="I6" s="1" t="s">
        <v>5</v>
      </c>
    </row>
    <row r="7" spans="1:12">
      <c r="A7" t="s">
        <v>6</v>
      </c>
      <c r="B7" t="s">
        <v>38</v>
      </c>
      <c r="C7">
        <v>1.0158381649999999</v>
      </c>
      <c r="D7">
        <f t="shared" si="0"/>
        <v>2336.4277794999998</v>
      </c>
      <c r="E7">
        <v>73.400000000000006</v>
      </c>
      <c r="F7" s="1">
        <f>D7*E7/100</f>
        <v>1714.9379901530001</v>
      </c>
      <c r="G7">
        <v>1.0742733943779055</v>
      </c>
      <c r="H7">
        <f>G7*D7/100</f>
        <v>25.09962201402297</v>
      </c>
      <c r="I7" s="1" t="s">
        <v>6</v>
      </c>
    </row>
    <row r="8" spans="1:12">
      <c r="A8" t="s">
        <v>7</v>
      </c>
      <c r="B8" t="s">
        <v>38</v>
      </c>
      <c r="C8">
        <v>1.002495825</v>
      </c>
      <c r="D8">
        <f t="shared" si="0"/>
        <v>2305.7403975000002</v>
      </c>
      <c r="E8">
        <v>73.2</v>
      </c>
      <c r="F8" s="1">
        <f>D8*E8/100</f>
        <v>1687.8019709700002</v>
      </c>
      <c r="G8">
        <v>1.0455920930589964</v>
      </c>
      <c r="H8">
        <f>G8*D8/100</f>
        <v>24.108639282727076</v>
      </c>
      <c r="I8" s="1" t="s">
        <v>7</v>
      </c>
    </row>
    <row r="9" spans="1:12">
      <c r="A9" t="s">
        <v>8</v>
      </c>
      <c r="B9" t="s">
        <v>38</v>
      </c>
      <c r="C9">
        <v>1.044192985</v>
      </c>
      <c r="D9">
        <f t="shared" si="0"/>
        <v>2401.6438655000002</v>
      </c>
      <c r="E9">
        <v>80.3</v>
      </c>
      <c r="F9" s="1">
        <f>D9*E9/100</f>
        <v>1928.5200239965</v>
      </c>
      <c r="G9">
        <v>1.2691519218466165</v>
      </c>
      <c r="H9">
        <f>G9*D9/100</f>
        <v>30.48050927490462</v>
      </c>
      <c r="I9" s="1" t="s">
        <v>8</v>
      </c>
    </row>
    <row r="10" spans="1:12">
      <c r="A10" t="s">
        <v>9</v>
      </c>
      <c r="B10" t="s">
        <v>38</v>
      </c>
      <c r="C10">
        <v>1.014393214</v>
      </c>
      <c r="D10">
        <f t="shared" si="0"/>
        <v>2333.1043921999999</v>
      </c>
      <c r="E10">
        <v>77.5</v>
      </c>
      <c r="F10" s="1">
        <f>D10*E10/100</f>
        <v>1808.1559039549998</v>
      </c>
      <c r="G10">
        <v>1.2486003428223518</v>
      </c>
      <c r="H10">
        <f>G10*D10/100</f>
        <v>29.131149439412546</v>
      </c>
      <c r="I10" s="1" t="s">
        <v>9</v>
      </c>
    </row>
    <row r="11" spans="1:12">
      <c r="A11" t="s">
        <v>10</v>
      </c>
      <c r="B11" t="s">
        <v>38</v>
      </c>
      <c r="C11">
        <v>1.0861716299999999</v>
      </c>
      <c r="D11">
        <f t="shared" si="0"/>
        <v>2498.1947489999998</v>
      </c>
      <c r="E11">
        <v>80.099999999999994</v>
      </c>
      <c r="F11" s="1">
        <f>D11*E11/100</f>
        <v>2001.0539939489995</v>
      </c>
      <c r="G11">
        <v>1.1634921211624807</v>
      </c>
      <c r="H11">
        <f>G11*D11/100</f>
        <v>29.066299075909807</v>
      </c>
      <c r="I11" s="1" t="s">
        <v>10</v>
      </c>
    </row>
    <row r="12" spans="1:12">
      <c r="A12" t="s">
        <v>11</v>
      </c>
      <c r="B12" t="s">
        <v>38</v>
      </c>
      <c r="C12">
        <v>0.95954136899999998</v>
      </c>
      <c r="D12">
        <f t="shared" si="0"/>
        <v>2206.9451487000001</v>
      </c>
      <c r="E12">
        <v>81.3</v>
      </c>
      <c r="F12" s="1">
        <f>D12*E12/100</f>
        <v>1794.2464058931</v>
      </c>
      <c r="G12">
        <v>1.3305365194643068</v>
      </c>
      <c r="H12">
        <f>G12*D12/100</f>
        <v>29.36421116799935</v>
      </c>
      <c r="I12" s="1" t="s">
        <v>11</v>
      </c>
    </row>
    <row r="13" spans="1:12">
      <c r="A13" t="s">
        <v>12</v>
      </c>
      <c r="B13" t="s">
        <v>38</v>
      </c>
      <c r="C13">
        <v>1.0214678450000001</v>
      </c>
      <c r="D13">
        <f t="shared" si="0"/>
        <v>2349.3760435000004</v>
      </c>
      <c r="E13">
        <v>83.7</v>
      </c>
      <c r="F13" s="1">
        <f>D13*E13/100</f>
        <v>1966.4277484095003</v>
      </c>
      <c r="G13">
        <v>1.3458195749050197</v>
      </c>
      <c r="H13">
        <f>G13*D13/100</f>
        <v>31.618362681552075</v>
      </c>
      <c r="I13" s="1" t="s">
        <v>13</v>
      </c>
    </row>
    <row r="14" spans="1:12">
      <c r="A14" t="s">
        <v>13</v>
      </c>
      <c r="B14" t="s">
        <v>38</v>
      </c>
      <c r="C14">
        <v>1.0348101860000001</v>
      </c>
      <c r="D14">
        <f t="shared" si="0"/>
        <v>2380.0634278000002</v>
      </c>
      <c r="E14">
        <v>84.7</v>
      </c>
      <c r="F14" s="1">
        <f>D14*E14/100</f>
        <v>2015.9137233466004</v>
      </c>
      <c r="G14">
        <v>1.4221217571912694</v>
      </c>
      <c r="H14">
        <f>G14*D14/100</f>
        <v>33.847399841696124</v>
      </c>
      <c r="I14" s="1" t="s">
        <v>61</v>
      </c>
    </row>
    <row r="15" spans="1:12">
      <c r="A15" t="s">
        <v>14</v>
      </c>
      <c r="B15" t="s">
        <v>38</v>
      </c>
      <c r="C15">
        <v>0.99386364900000002</v>
      </c>
      <c r="D15">
        <f t="shared" si="0"/>
        <v>2285.8863927000002</v>
      </c>
      <c r="E15">
        <v>74.8</v>
      </c>
      <c r="F15" s="1">
        <f>D15*E15/100</f>
        <v>1709.8430217396003</v>
      </c>
      <c r="G15">
        <v>1.0177005560062111</v>
      </c>
      <c r="H15">
        <f>G15*D15/100</f>
        <v>23.263478528178226</v>
      </c>
      <c r="I15" s="1" t="s">
        <v>57</v>
      </c>
    </row>
    <row r="16" spans="1:12">
      <c r="A16" t="s">
        <v>15</v>
      </c>
      <c r="B16" t="s">
        <v>38</v>
      </c>
      <c r="C16">
        <v>0.97263975700000005</v>
      </c>
      <c r="D16">
        <f t="shared" si="0"/>
        <v>2237.0714410999999</v>
      </c>
      <c r="E16">
        <v>79.3</v>
      </c>
      <c r="F16" s="1">
        <f>D16*E16/100</f>
        <v>1773.9976527923</v>
      </c>
      <c r="G16">
        <v>1.1937398844532356</v>
      </c>
      <c r="H16">
        <f>G16*D16/100</f>
        <v>26.704814036123469</v>
      </c>
      <c r="I16" s="1" t="s">
        <v>15</v>
      </c>
    </row>
    <row r="17" spans="1:9">
      <c r="A17" t="s">
        <v>16</v>
      </c>
      <c r="B17" t="s">
        <v>38</v>
      </c>
      <c r="C17">
        <v>1.013135919</v>
      </c>
      <c r="D17">
        <f t="shared" si="0"/>
        <v>2330.2126137</v>
      </c>
      <c r="E17">
        <v>79.099999999999994</v>
      </c>
      <c r="F17" s="1">
        <f>D17*E17/100</f>
        <v>1843.1981774367</v>
      </c>
      <c r="G17">
        <v>1.1719529951984078</v>
      </c>
      <c r="H17">
        <f>G17*D17/100</f>
        <v>27.308996520748256</v>
      </c>
      <c r="I17" s="1" t="s">
        <v>16</v>
      </c>
    </row>
    <row r="18" spans="1:9">
      <c r="A18" t="s">
        <v>17</v>
      </c>
      <c r="B18" t="s">
        <v>38</v>
      </c>
      <c r="D18">
        <f t="shared" si="0"/>
        <v>0</v>
      </c>
      <c r="E18">
        <v>84.6</v>
      </c>
      <c r="F18" s="1">
        <f>D18*E18/100</f>
        <v>0</v>
      </c>
      <c r="G18">
        <v>1.4452582073650697</v>
      </c>
      <c r="H18">
        <f>G18*D18/100</f>
        <v>0</v>
      </c>
      <c r="I18" s="1" t="s">
        <v>17</v>
      </c>
    </row>
    <row r="19" spans="1:9">
      <c r="A19" t="s">
        <v>18</v>
      </c>
      <c r="B19" t="s">
        <v>38</v>
      </c>
      <c r="C19">
        <v>1.0118786239999999</v>
      </c>
      <c r="D19">
        <f t="shared" si="0"/>
        <v>2327.3208351999997</v>
      </c>
      <c r="E19">
        <v>78.900000000000006</v>
      </c>
      <c r="F19" s="1">
        <f>D19*E19/100</f>
        <v>1836.2561389727998</v>
      </c>
      <c r="G19">
        <v>1.0287277121909721</v>
      </c>
      <c r="H19">
        <f>G19*D19/100</f>
        <v>23.941794383296784</v>
      </c>
      <c r="I19" s="1" t="s">
        <v>58</v>
      </c>
    </row>
    <row r="20" spans="1:9">
      <c r="A20" t="s">
        <v>19</v>
      </c>
      <c r="B20" t="s">
        <v>38</v>
      </c>
      <c r="C20">
        <v>0.95308600300000001</v>
      </c>
      <c r="D20">
        <f t="shared" si="0"/>
        <v>2192.0978069000003</v>
      </c>
      <c r="E20">
        <v>79.400000000000006</v>
      </c>
      <c r="F20" s="1">
        <f>D20*E20/100</f>
        <v>1740.5256586786004</v>
      </c>
      <c r="G20">
        <v>1.2330718496199637</v>
      </c>
      <c r="H20">
        <f>G20*D20/100</f>
        <v>27.030140973020494</v>
      </c>
      <c r="I20" s="1" t="s">
        <v>19</v>
      </c>
    </row>
    <row r="21" spans="1:9">
      <c r="A21" t="s">
        <v>20</v>
      </c>
      <c r="B21" t="s">
        <v>38</v>
      </c>
      <c r="C21">
        <v>1.0414907390000001</v>
      </c>
      <c r="D21">
        <f t="shared" si="0"/>
        <v>2395.4286997000004</v>
      </c>
      <c r="E21">
        <v>74.3</v>
      </c>
      <c r="F21" s="1">
        <f>D21*E21/100</f>
        <v>1779.8035238771001</v>
      </c>
      <c r="G21">
        <v>0.98734301466107277</v>
      </c>
      <c r="H21">
        <f>G21*D21/100</f>
        <v>23.651097937674521</v>
      </c>
      <c r="I21" s="1" t="s">
        <v>20</v>
      </c>
    </row>
    <row r="22" spans="1:9">
      <c r="A22" t="s">
        <v>21</v>
      </c>
      <c r="B22" t="s">
        <v>38</v>
      </c>
      <c r="C22">
        <v>0.98789618899999998</v>
      </c>
      <c r="D22">
        <f t="shared" si="0"/>
        <v>2272.1612347</v>
      </c>
      <c r="E22">
        <v>74.099999999999994</v>
      </c>
      <c r="F22" s="1">
        <f>D22*E22/100</f>
        <v>1683.6714749126998</v>
      </c>
      <c r="G22">
        <v>0.98709556797671527</v>
      </c>
      <c r="H22">
        <f>G22*D22/100</f>
        <v>22.428402845008712</v>
      </c>
      <c r="I22" s="1" t="s">
        <v>21</v>
      </c>
    </row>
    <row r="23" spans="1:9">
      <c r="A23" t="s">
        <v>22</v>
      </c>
      <c r="B23" t="s">
        <v>38</v>
      </c>
      <c r="C23">
        <v>0.96639081199999999</v>
      </c>
      <c r="D23">
        <f t="shared" si="0"/>
        <v>2222.6988676000001</v>
      </c>
      <c r="E23">
        <v>84.8</v>
      </c>
      <c r="F23" s="1">
        <f>D23*E23/100</f>
        <v>1884.8486397248</v>
      </c>
      <c r="G23">
        <v>1.4593647450412757</v>
      </c>
      <c r="H23">
        <f>G23*D23/100</f>
        <v>32.437283662186061</v>
      </c>
      <c r="I23" s="1" t="s">
        <v>54</v>
      </c>
    </row>
    <row r="24" spans="1:9">
      <c r="A24" t="s">
        <v>23</v>
      </c>
      <c r="B24" t="s">
        <v>38</v>
      </c>
      <c r="C24">
        <v>0.95811518299999998</v>
      </c>
      <c r="D24">
        <f t="shared" si="0"/>
        <v>2203.6649208999997</v>
      </c>
      <c r="E24">
        <v>68.099999999999994</v>
      </c>
      <c r="F24" s="1">
        <f>D24*E24/100</f>
        <v>1500.6958111328997</v>
      </c>
      <c r="G24">
        <v>0.87155257299787858</v>
      </c>
      <c r="H24">
        <f>G24*D24/100</f>
        <v>19.206098318355615</v>
      </c>
      <c r="I24" s="1" t="s">
        <v>53</v>
      </c>
    </row>
    <row r="25" spans="1:9">
      <c r="A25" t="s">
        <v>24</v>
      </c>
      <c r="B25" t="s">
        <v>38</v>
      </c>
      <c r="C25">
        <v>0.90887425200000005</v>
      </c>
      <c r="D25">
        <f t="shared" si="0"/>
        <v>2090.4107796000003</v>
      </c>
      <c r="E25">
        <v>74.099999999999994</v>
      </c>
      <c r="F25" s="1">
        <f>D25*E25/100</f>
        <v>1548.9943876836001</v>
      </c>
      <c r="G25">
        <v>1.0079779944194094</v>
      </c>
      <c r="H25">
        <f>G25*D25/100</f>
        <v>21.07088065133922</v>
      </c>
      <c r="I25" s="1" t="s">
        <v>24</v>
      </c>
    </row>
    <row r="26" spans="1:9">
      <c r="A26" t="s">
        <v>25</v>
      </c>
      <c r="B26" t="s">
        <v>40</v>
      </c>
      <c r="C26">
        <v>1.686956522</v>
      </c>
      <c r="D26">
        <f t="shared" si="0"/>
        <v>3880.0000006</v>
      </c>
      <c r="E26">
        <v>33.9</v>
      </c>
      <c r="F26" s="1">
        <f>D26*E26/100</f>
        <v>1315.3200002034</v>
      </c>
      <c r="G26">
        <v>0.30501038487916349</v>
      </c>
      <c r="H26">
        <f>G26*D26/100</f>
        <v>11.834402935141606</v>
      </c>
    </row>
    <row r="27" spans="1:9">
      <c r="A27" t="s">
        <v>26</v>
      </c>
      <c r="B27" t="s">
        <v>39</v>
      </c>
      <c r="C27">
        <v>1.1479131069999999</v>
      </c>
      <c r="D27">
        <f t="shared" si="0"/>
        <v>2640.2001461</v>
      </c>
      <c r="E27">
        <v>69.400000000000006</v>
      </c>
      <c r="F27" s="1">
        <f>D27*E27/100</f>
        <v>1832.2989013934002</v>
      </c>
      <c r="G27">
        <v>1.0380964214988975</v>
      </c>
      <c r="H27">
        <f>G27*D27/100</f>
        <v>27.407823237072762</v>
      </c>
      <c r="I27" t="s">
        <v>67</v>
      </c>
    </row>
    <row r="28" spans="1:9">
      <c r="A28" t="s">
        <v>27</v>
      </c>
      <c r="B28" t="s">
        <v>39</v>
      </c>
      <c r="C28">
        <v>1.1124104109999999</v>
      </c>
      <c r="D28">
        <f t="shared" si="0"/>
        <v>2558.5439452999999</v>
      </c>
      <c r="E28">
        <v>74.7</v>
      </c>
      <c r="F28" s="1">
        <f>D28*E28/100</f>
        <v>1911.2323271390999</v>
      </c>
      <c r="G28">
        <v>1.0812290413505705</v>
      </c>
      <c r="H28">
        <f>G28*D28/100</f>
        <v>27.663720172300255</v>
      </c>
      <c r="I28" t="s">
        <v>66</v>
      </c>
    </row>
    <row r="29" spans="1:9">
      <c r="A29" t="s">
        <v>28</v>
      </c>
      <c r="B29" t="s">
        <v>39</v>
      </c>
      <c r="C29">
        <v>0.97039962700000004</v>
      </c>
      <c r="D29">
        <f t="shared" si="0"/>
        <v>2231.9191421</v>
      </c>
      <c r="E29">
        <v>79.3</v>
      </c>
      <c r="F29" s="1">
        <f>D29*E29/100</f>
        <v>1769.9118796852999</v>
      </c>
      <c r="G29">
        <v>1.3475702951209321</v>
      </c>
      <c r="H29">
        <f>G29*D29/100</f>
        <v>30.076679370057544</v>
      </c>
      <c r="I29" t="s">
        <v>55</v>
      </c>
    </row>
    <row r="30" spans="1:9">
      <c r="A30" t="s">
        <v>29</v>
      </c>
      <c r="B30" t="s">
        <v>39</v>
      </c>
      <c r="C30">
        <v>1.0798253419999999</v>
      </c>
      <c r="D30">
        <f t="shared" si="0"/>
        <v>2483.5982865999999</v>
      </c>
      <c r="E30">
        <v>79.900000000000006</v>
      </c>
      <c r="F30" s="1">
        <f>D30*E30/100</f>
        <v>1984.3950309934</v>
      </c>
      <c r="G30">
        <v>1.4290871073064051</v>
      </c>
      <c r="H30">
        <f>G30*D30/100</f>
        <v>35.492782911083374</v>
      </c>
      <c r="I30" s="1" t="s">
        <v>65</v>
      </c>
    </row>
    <row r="31" spans="1:9">
      <c r="A31" t="s">
        <v>30</v>
      </c>
      <c r="B31" t="s">
        <v>39</v>
      </c>
      <c r="C31">
        <v>0.97632414000000001</v>
      </c>
      <c r="D31">
        <f t="shared" si="0"/>
        <v>2245.5455219999999</v>
      </c>
      <c r="E31">
        <v>83.1</v>
      </c>
      <c r="F31" s="1">
        <f>D31*E31/100</f>
        <v>1866.0483287819998</v>
      </c>
      <c r="G31">
        <v>1.4627007378128778</v>
      </c>
      <c r="H31">
        <f>G31*D31/100</f>
        <v>32.845610918218036</v>
      </c>
      <c r="I31" t="s">
        <v>56</v>
      </c>
    </row>
    <row r="32" spans="1:9">
      <c r="A32" t="s">
        <v>31</v>
      </c>
      <c r="B32" t="s">
        <v>39</v>
      </c>
      <c r="C32">
        <v>1.073956554</v>
      </c>
      <c r="D32">
        <f t="shared" si="0"/>
        <v>2470.1000742000001</v>
      </c>
      <c r="E32">
        <v>84.4</v>
      </c>
      <c r="F32" s="1">
        <f>D32*E32/100</f>
        <v>2084.7644626248002</v>
      </c>
      <c r="G32">
        <v>1.3434161249913663</v>
      </c>
      <c r="H32">
        <f>G32*D32/100</f>
        <v>33.183722700226504</v>
      </c>
      <c r="I32" t="s">
        <v>64</v>
      </c>
    </row>
    <row r="33" spans="1:12">
      <c r="A33" t="s">
        <v>32</v>
      </c>
      <c r="B33" t="s">
        <v>39</v>
      </c>
      <c r="C33">
        <v>1.0680320409999999</v>
      </c>
      <c r="D33">
        <f t="shared" si="0"/>
        <v>2456.4736942999998</v>
      </c>
      <c r="E33">
        <v>82.4</v>
      </c>
      <c r="F33" s="1">
        <f>D33*E33/100</f>
        <v>2024.1343241032</v>
      </c>
      <c r="G33">
        <v>1.356204225358661</v>
      </c>
      <c r="H33">
        <f>G33*D33/100</f>
        <v>33.314800036920595</v>
      </c>
      <c r="I33" t="s">
        <v>62</v>
      </c>
    </row>
    <row r="34" spans="1:12">
      <c r="A34" t="s">
        <v>33</v>
      </c>
      <c r="B34" t="s">
        <v>39</v>
      </c>
      <c r="C34">
        <v>0.91714558300000004</v>
      </c>
      <c r="D34">
        <f t="shared" si="0"/>
        <v>2109.4348408999999</v>
      </c>
      <c r="E34">
        <v>62.2</v>
      </c>
      <c r="F34" s="1">
        <f>D34*E34/100</f>
        <v>1312.0684710398</v>
      </c>
      <c r="G34">
        <v>1.0071164402035753</v>
      </c>
      <c r="H34">
        <f>G34*D34/100</f>
        <v>21.244465078086034</v>
      </c>
      <c r="I34" t="s">
        <v>63</v>
      </c>
    </row>
    <row r="35" spans="1:12">
      <c r="A35" t="s">
        <v>34</v>
      </c>
      <c r="B35" t="s">
        <v>38</v>
      </c>
      <c r="C35">
        <v>1.019591285</v>
      </c>
      <c r="D35">
        <f t="shared" si="0"/>
        <v>2345.0599554999999</v>
      </c>
      <c r="E35">
        <v>72.5</v>
      </c>
      <c r="F35" s="1">
        <f>D35*E35/100</f>
        <v>1700.1684677375001</v>
      </c>
      <c r="G35">
        <v>0.91497731654196723</v>
      </c>
      <c r="H35">
        <f>G35*D35/100</f>
        <v>21.456766652134153</v>
      </c>
      <c r="I35" t="s">
        <v>59</v>
      </c>
    </row>
    <row r="36" spans="1:12">
      <c r="A36" t="s">
        <v>35</v>
      </c>
      <c r="B36" t="s">
        <v>38</v>
      </c>
      <c r="C36">
        <v>1.0140457540000001</v>
      </c>
      <c r="D36">
        <f t="shared" si="0"/>
        <v>2332.3052342000001</v>
      </c>
      <c r="E36">
        <v>82.9</v>
      </c>
      <c r="F36" s="1">
        <f>D36*E36/100</f>
        <v>1933.4810391518001</v>
      </c>
      <c r="G36">
        <v>1.4860341583572927</v>
      </c>
      <c r="H36">
        <f>G36*D36/100</f>
        <v>34.658852457367054</v>
      </c>
      <c r="I36" t="s">
        <v>33</v>
      </c>
    </row>
    <row r="37" spans="1:12">
      <c r="A37" t="s">
        <v>36</v>
      </c>
      <c r="B37" t="s">
        <v>38</v>
      </c>
      <c r="C37">
        <v>1.019591285</v>
      </c>
      <c r="D37">
        <f t="shared" si="0"/>
        <v>2345.0599554999999</v>
      </c>
      <c r="E37">
        <v>84.4</v>
      </c>
      <c r="F37" s="1">
        <f>D37*E37/100</f>
        <v>1979.230602442</v>
      </c>
      <c r="G37">
        <v>1.3932938586016324</v>
      </c>
      <c r="H37">
        <f>G37*D37/100</f>
        <v>32.673576340507672</v>
      </c>
      <c r="I37" t="s">
        <v>68</v>
      </c>
    </row>
    <row r="38" spans="1:12">
      <c r="I38" s="1" t="s">
        <v>34</v>
      </c>
    </row>
    <row r="39" spans="1:12">
      <c r="I39" s="1" t="s">
        <v>60</v>
      </c>
    </row>
    <row r="46" spans="1:12">
      <c r="L46">
        <f>K46/3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C8" sqref="C8"/>
    </sheetView>
  </sheetViews>
  <sheetFormatPr baseColWidth="10" defaultRowHeight="15" x14ac:dyDescent="0"/>
  <sheetData>
    <row r="1" spans="1:10">
      <c r="A1" s="2" t="s">
        <v>51</v>
      </c>
      <c r="B1" s="3" t="s">
        <v>71</v>
      </c>
      <c r="C1" s="4" t="s">
        <v>70</v>
      </c>
      <c r="D1" s="3" t="s">
        <v>69</v>
      </c>
      <c r="E1" s="3" t="s">
        <v>52</v>
      </c>
      <c r="F1" t="s">
        <v>0</v>
      </c>
      <c r="G1" t="s">
        <v>45</v>
      </c>
      <c r="H1" t="s">
        <v>44</v>
      </c>
    </row>
    <row r="2" spans="1:10">
      <c r="A2" t="s">
        <v>67</v>
      </c>
      <c r="B2">
        <v>1.1479131071515742</v>
      </c>
      <c r="C2">
        <v>3.5946479685801135E-2</v>
      </c>
      <c r="D2" s="5">
        <v>0.60660000000000003</v>
      </c>
      <c r="E2">
        <f>D2*B2</f>
        <v>0.69632409079814495</v>
      </c>
      <c r="F2" t="s">
        <v>26</v>
      </c>
      <c r="G2" t="s">
        <v>39</v>
      </c>
      <c r="H2">
        <v>27.407823237072762</v>
      </c>
      <c r="I2">
        <f>_xlfn.T.TEST(E2:E9,E10:E34,2,3)</f>
        <v>0.72059057457941</v>
      </c>
      <c r="J2">
        <f>_xlfn.T.TEST(D2:D9,D10:D34,2,3)</f>
        <v>6.4012957617365267E-3</v>
      </c>
    </row>
    <row r="3" spans="1:10">
      <c r="A3" t="s">
        <v>66</v>
      </c>
      <c r="B3">
        <v>1.1124104111655979</v>
      </c>
      <c r="C3">
        <v>2.715956242927197E-2</v>
      </c>
      <c r="D3" s="5">
        <v>0.61970000000000003</v>
      </c>
      <c r="E3">
        <f>D3*B3</f>
        <v>0.689360731799321</v>
      </c>
      <c r="F3" t="s">
        <v>27</v>
      </c>
      <c r="G3" t="s">
        <v>39</v>
      </c>
      <c r="H3">
        <v>27.663720172300255</v>
      </c>
    </row>
    <row r="4" spans="1:10">
      <c r="A4" t="s">
        <v>55</v>
      </c>
      <c r="B4">
        <v>0.97039962722169215</v>
      </c>
      <c r="C4">
        <v>2.715956242927197E-2</v>
      </c>
      <c r="D4" s="5">
        <v>0.60589999999999999</v>
      </c>
      <c r="E4">
        <f>D4*B4</f>
        <v>0.58796513413362328</v>
      </c>
      <c r="F4" t="s">
        <v>28</v>
      </c>
      <c r="G4" t="s">
        <v>39</v>
      </c>
      <c r="H4">
        <v>30.076679370057544</v>
      </c>
    </row>
    <row r="5" spans="1:10">
      <c r="A5" s="1" t="s">
        <v>65</v>
      </c>
      <c r="B5">
        <v>1.079825342320573</v>
      </c>
      <c r="C5">
        <v>1.569375556403408E-2</v>
      </c>
      <c r="D5" s="5">
        <v>0.61739999999999995</v>
      </c>
      <c r="E5">
        <f>D5*B5</f>
        <v>0.66668416634872174</v>
      </c>
      <c r="F5" t="s">
        <v>29</v>
      </c>
      <c r="G5" t="s">
        <v>39</v>
      </c>
      <c r="H5">
        <v>35.492782911083374</v>
      </c>
    </row>
    <row r="6" spans="1:10">
      <c r="A6" t="s">
        <v>56</v>
      </c>
      <c r="B6">
        <v>0.97632413961435194</v>
      </c>
      <c r="C6">
        <v>2.715956242927197E-2</v>
      </c>
      <c r="D6" s="6">
        <v>0.67</v>
      </c>
      <c r="E6">
        <f>D6*B6</f>
        <v>0.65413717354161582</v>
      </c>
      <c r="F6" t="s">
        <v>30</v>
      </c>
      <c r="G6" t="s">
        <v>39</v>
      </c>
      <c r="H6">
        <v>32.845610918218036</v>
      </c>
    </row>
    <row r="7" spans="1:10">
      <c r="A7" t="s">
        <v>64</v>
      </c>
      <c r="B7">
        <v>1.0739565535757871</v>
      </c>
      <c r="C7">
        <v>2.715956242927197E-2</v>
      </c>
      <c r="D7" s="5">
        <v>0.6401</v>
      </c>
      <c r="E7">
        <f>D7*B7</f>
        <v>0.68743958994386134</v>
      </c>
      <c r="F7" t="s">
        <v>31</v>
      </c>
      <c r="G7" t="s">
        <v>39</v>
      </c>
      <c r="H7">
        <v>33.183722700226504</v>
      </c>
    </row>
    <row r="8" spans="1:10">
      <c r="A8" t="s">
        <v>63</v>
      </c>
      <c r="B8">
        <v>1.0680320411831272</v>
      </c>
      <c r="C8">
        <v>3.5946479685801135E-2</v>
      </c>
      <c r="D8" s="5">
        <v>0.59509999999999996</v>
      </c>
      <c r="E8">
        <f>D8*B8</f>
        <v>0.63558586770807901</v>
      </c>
      <c r="F8" t="s">
        <v>32</v>
      </c>
      <c r="G8" t="s">
        <v>39</v>
      </c>
      <c r="H8">
        <v>33.314800036920595</v>
      </c>
    </row>
    <row r="9" spans="1:10">
      <c r="A9" t="s">
        <v>33</v>
      </c>
      <c r="B9">
        <v>0.91714558324272744</v>
      </c>
      <c r="C9">
        <v>3.5946479685801135E-2</v>
      </c>
      <c r="D9" s="5">
        <v>0.61719999999999997</v>
      </c>
      <c r="E9">
        <f>D9*B9</f>
        <v>0.56606225397741139</v>
      </c>
      <c r="F9" t="s">
        <v>33</v>
      </c>
      <c r="G9" t="s">
        <v>39</v>
      </c>
      <c r="H9">
        <v>21.244465078086034</v>
      </c>
    </row>
    <row r="10" spans="1:10">
      <c r="A10" s="1" t="s">
        <v>1</v>
      </c>
      <c r="B10">
        <v>1</v>
      </c>
      <c r="C10">
        <v>2.2743905871755895E-2</v>
      </c>
      <c r="D10" s="5">
        <v>0.6532</v>
      </c>
      <c r="E10">
        <f>D10*B10</f>
        <v>0.6532</v>
      </c>
      <c r="F10" t="s">
        <v>1</v>
      </c>
      <c r="G10" t="s">
        <v>38</v>
      </c>
      <c r="H10">
        <v>35.119632951343704</v>
      </c>
    </row>
    <row r="11" spans="1:10">
      <c r="A11" s="1" t="s">
        <v>2</v>
      </c>
      <c r="B11">
        <v>0.99290660361425442</v>
      </c>
      <c r="C11">
        <v>2.2743905871755895E-2</v>
      </c>
      <c r="D11" s="5">
        <v>0.66790000000000005</v>
      </c>
      <c r="E11">
        <f>D11*B11</f>
        <v>0.66316232055396063</v>
      </c>
      <c r="F11" t="s">
        <v>2</v>
      </c>
      <c r="G11" t="s">
        <v>38</v>
      </c>
      <c r="H11">
        <v>39.966694168043148</v>
      </c>
    </row>
    <row r="12" spans="1:10">
      <c r="A12" s="1" t="s">
        <v>3</v>
      </c>
      <c r="B12">
        <v>1.0039595413687628</v>
      </c>
      <c r="C12">
        <v>2.2743905871755895E-2</v>
      </c>
      <c r="D12" s="5">
        <v>0.66339999999999999</v>
      </c>
      <c r="E12">
        <f>D12*B12</f>
        <v>0.66602675974403724</v>
      </c>
      <c r="F12" t="s">
        <v>3</v>
      </c>
      <c r="G12" t="s">
        <v>38</v>
      </c>
      <c r="H12">
        <v>24.628801875344184</v>
      </c>
    </row>
    <row r="13" spans="1:10">
      <c r="A13" s="1" t="s">
        <v>4</v>
      </c>
      <c r="B13">
        <v>1.0275291335922987</v>
      </c>
      <c r="C13">
        <v>2.2743905871755895E-2</v>
      </c>
      <c r="D13" s="5">
        <v>0.65390000000000004</v>
      </c>
      <c r="E13">
        <f>D13*B13</f>
        <v>0.67190130045600416</v>
      </c>
      <c r="F13" t="s">
        <v>4</v>
      </c>
      <c r="G13" t="s">
        <v>38</v>
      </c>
      <c r="H13">
        <v>23.471292813372646</v>
      </c>
    </row>
    <row r="14" spans="1:10">
      <c r="A14" s="1" t="s">
        <v>5</v>
      </c>
      <c r="B14">
        <v>1.0216742667342229</v>
      </c>
      <c r="C14">
        <v>2.2743905871755895E-2</v>
      </c>
      <c r="D14" s="5">
        <v>0.62590000000000001</v>
      </c>
      <c r="E14">
        <f>D14*B14</f>
        <v>0.63946592354895015</v>
      </c>
      <c r="F14" t="s">
        <v>5</v>
      </c>
      <c r="G14" t="s">
        <v>38</v>
      </c>
      <c r="H14">
        <v>52.096182823235139</v>
      </c>
    </row>
    <row r="15" spans="1:10">
      <c r="A15" s="1" t="s">
        <v>6</v>
      </c>
      <c r="B15">
        <v>1.015838165475051</v>
      </c>
      <c r="C15">
        <v>2.2743905871755895E-2</v>
      </c>
      <c r="D15" s="5">
        <v>0.64539999999999997</v>
      </c>
      <c r="E15">
        <f>D15*B15</f>
        <v>0.65562195199759787</v>
      </c>
      <c r="F15" t="s">
        <v>6</v>
      </c>
      <c r="G15" t="s">
        <v>38</v>
      </c>
      <c r="H15">
        <v>25.09962201402297</v>
      </c>
    </row>
    <row r="16" spans="1:10">
      <c r="A16" s="1" t="s">
        <v>7</v>
      </c>
      <c r="B16">
        <v>1.0024958246542439</v>
      </c>
      <c r="C16">
        <v>2.2743905871755895E-2</v>
      </c>
      <c r="D16" s="5">
        <v>0.65410000000000001</v>
      </c>
      <c r="E16">
        <f>D16*B16</f>
        <v>0.65573251890634099</v>
      </c>
      <c r="F16" t="s">
        <v>7</v>
      </c>
      <c r="G16" t="s">
        <v>38</v>
      </c>
      <c r="H16">
        <v>24.108639282727076</v>
      </c>
    </row>
    <row r="17" spans="1:8">
      <c r="A17" s="1" t="s">
        <v>8</v>
      </c>
      <c r="B17">
        <v>1.0441929854191296</v>
      </c>
      <c r="C17">
        <v>2.2743905871755895E-2</v>
      </c>
      <c r="D17" s="5">
        <v>0.64810000000000001</v>
      </c>
      <c r="E17">
        <f>D17*B17</f>
        <v>0.67674147385013794</v>
      </c>
      <c r="F17" t="s">
        <v>8</v>
      </c>
      <c r="G17" t="s">
        <v>38</v>
      </c>
      <c r="H17">
        <v>30.48050927490462</v>
      </c>
    </row>
    <row r="18" spans="1:8">
      <c r="A18" s="1" t="s">
        <v>9</v>
      </c>
      <c r="B18">
        <v>1.0143932143594363</v>
      </c>
      <c r="C18">
        <v>2.2743905871755895E-2</v>
      </c>
      <c r="D18" s="5">
        <v>0.59250000000000003</v>
      </c>
      <c r="E18">
        <f>D18*B18</f>
        <v>0.60102797950796605</v>
      </c>
      <c r="F18" t="s">
        <v>9</v>
      </c>
      <c r="G18" t="s">
        <v>38</v>
      </c>
      <c r="H18">
        <v>29.131149439412546</v>
      </c>
    </row>
    <row r="19" spans="1:8">
      <c r="A19" s="1" t="s">
        <v>10</v>
      </c>
      <c r="B19">
        <v>1.0861716301675768</v>
      </c>
      <c r="C19">
        <v>2.3550826624631725E-2</v>
      </c>
      <c r="D19" s="5">
        <v>0.63280000000000003</v>
      </c>
      <c r="E19">
        <f>D19*B19</f>
        <v>0.68732940757004257</v>
      </c>
      <c r="F19" t="s">
        <v>10</v>
      </c>
      <c r="G19" t="s">
        <v>38</v>
      </c>
      <c r="H19">
        <v>29.066299075909807</v>
      </c>
    </row>
    <row r="20" spans="1:8">
      <c r="A20" s="1" t="s">
        <v>11</v>
      </c>
      <c r="B20">
        <v>0.95954136876278406</v>
      </c>
      <c r="C20">
        <v>2.2743905871755895E-2</v>
      </c>
      <c r="D20" s="5">
        <v>0.65490000000000004</v>
      </c>
      <c r="E20">
        <f>D20*B20</f>
        <v>0.62840364240274726</v>
      </c>
      <c r="F20" t="s">
        <v>11</v>
      </c>
      <c r="G20" t="s">
        <v>38</v>
      </c>
      <c r="H20">
        <v>29.36421116799935</v>
      </c>
    </row>
    <row r="21" spans="1:8">
      <c r="A21" s="1" t="s">
        <v>13</v>
      </c>
      <c r="B21">
        <v>1.0348101859670851</v>
      </c>
      <c r="C21">
        <v>2.2743905871755895E-2</v>
      </c>
      <c r="D21" s="5">
        <v>0.64849999999999997</v>
      </c>
      <c r="E21">
        <f>D21*B21</f>
        <v>0.67107440559965459</v>
      </c>
      <c r="F21" t="s">
        <v>12</v>
      </c>
      <c r="G21" t="s">
        <v>38</v>
      </c>
      <c r="H21">
        <v>31.618362681552075</v>
      </c>
    </row>
    <row r="22" spans="1:8">
      <c r="A22" s="1" t="s">
        <v>61</v>
      </c>
      <c r="B22">
        <v>1.0214678451462778</v>
      </c>
      <c r="C22">
        <v>2.2743905871755895E-2</v>
      </c>
      <c r="D22" s="5">
        <v>0.62960000000000005</v>
      </c>
      <c r="E22">
        <f>D22*B22</f>
        <v>0.64311615530409649</v>
      </c>
      <c r="F22" t="s">
        <v>13</v>
      </c>
      <c r="G22" t="s">
        <v>38</v>
      </c>
      <c r="H22">
        <v>33.847399841696124</v>
      </c>
    </row>
    <row r="23" spans="1:8">
      <c r="A23" s="1" t="s">
        <v>57</v>
      </c>
      <c r="B23">
        <v>0.99386364915836289</v>
      </c>
      <c r="C23">
        <v>2.3550826624631725E-2</v>
      </c>
      <c r="D23" s="5">
        <v>0.67210000000000003</v>
      </c>
      <c r="E23">
        <f>D23*B23</f>
        <v>0.66797575859933578</v>
      </c>
      <c r="F23" t="s">
        <v>14</v>
      </c>
      <c r="G23" t="s">
        <v>38</v>
      </c>
      <c r="H23">
        <v>23.263478528178226</v>
      </c>
    </row>
    <row r="24" spans="1:8">
      <c r="A24" s="1" t="s">
        <v>15</v>
      </c>
      <c r="B24">
        <v>0.9726397567978381</v>
      </c>
      <c r="C24">
        <v>2.4432809773123908E-2</v>
      </c>
      <c r="D24" s="5">
        <v>0.67449999999999999</v>
      </c>
      <c r="E24">
        <f>D24*B24</f>
        <v>0.65604551596014182</v>
      </c>
      <c r="F24" t="s">
        <v>15</v>
      </c>
      <c r="G24" t="s">
        <v>38</v>
      </c>
      <c r="H24">
        <v>26.704814036123469</v>
      </c>
    </row>
    <row r="25" spans="1:8">
      <c r="A25" s="1" t="s">
        <v>16</v>
      </c>
      <c r="B25">
        <v>1.0131359192328624</v>
      </c>
      <c r="C25">
        <v>2.2743905871755895E-2</v>
      </c>
      <c r="D25" s="5">
        <v>0.65710000000000002</v>
      </c>
      <c r="E25">
        <f>D25*B25</f>
        <v>0.66573161252791391</v>
      </c>
      <c r="F25" t="s">
        <v>16</v>
      </c>
      <c r="G25" t="s">
        <v>38</v>
      </c>
      <c r="H25">
        <v>27.308996520748256</v>
      </c>
    </row>
    <row r="26" spans="1:8">
      <c r="A26" s="1" t="s">
        <v>58</v>
      </c>
      <c r="B26">
        <v>1.0118786241062883</v>
      </c>
      <c r="C26">
        <v>2.2743905871755895E-2</v>
      </c>
      <c r="D26" s="5">
        <v>0.66500000000000004</v>
      </c>
      <c r="E26">
        <f>D26*B26</f>
        <v>0.67289928503068175</v>
      </c>
      <c r="F26" t="s">
        <v>18</v>
      </c>
      <c r="G26" t="s">
        <v>38</v>
      </c>
      <c r="H26">
        <v>23.941794383296784</v>
      </c>
    </row>
    <row r="27" spans="1:8">
      <c r="A27" s="1" t="s">
        <v>19</v>
      </c>
      <c r="B27">
        <v>0.95308600273977739</v>
      </c>
      <c r="C27">
        <v>2.2743905871755895E-2</v>
      </c>
      <c r="D27" s="5">
        <v>0.65100000000000002</v>
      </c>
      <c r="E27">
        <f>D27*B27</f>
        <v>0.6204589877835951</v>
      </c>
      <c r="F27" t="s">
        <v>19</v>
      </c>
      <c r="G27" t="s">
        <v>38</v>
      </c>
      <c r="H27">
        <v>27.030140973020494</v>
      </c>
    </row>
    <row r="28" spans="1:8">
      <c r="A28" s="1" t="s">
        <v>20</v>
      </c>
      <c r="B28">
        <v>1.0414907391769408</v>
      </c>
      <c r="C28">
        <v>2.2743905871755895E-2</v>
      </c>
      <c r="D28" s="5">
        <v>0.66979999999999995</v>
      </c>
      <c r="E28">
        <f>D28*B28</f>
        <v>0.69759049710071486</v>
      </c>
      <c r="F28" t="s">
        <v>20</v>
      </c>
      <c r="G28" t="s">
        <v>38</v>
      </c>
      <c r="H28">
        <v>23.651097937674521</v>
      </c>
    </row>
    <row r="29" spans="1:8">
      <c r="A29" s="1" t="s">
        <v>21</v>
      </c>
      <c r="B29">
        <v>0.98789618870686258</v>
      </c>
      <c r="C29">
        <v>2.2743905871755895E-2</v>
      </c>
      <c r="D29" s="5">
        <v>0.66690000000000005</v>
      </c>
      <c r="E29">
        <f>D29*B29</f>
        <v>0.65882796824860668</v>
      </c>
      <c r="F29" t="s">
        <v>21</v>
      </c>
      <c r="G29" t="s">
        <v>38</v>
      </c>
      <c r="H29">
        <v>22.428402845008712</v>
      </c>
    </row>
    <row r="30" spans="1:8">
      <c r="A30" s="1" t="s">
        <v>54</v>
      </c>
      <c r="B30">
        <v>0.96639081236277657</v>
      </c>
      <c r="C30">
        <v>2.3550826624631725E-2</v>
      </c>
      <c r="D30" s="5">
        <v>0.64470000000000005</v>
      </c>
      <c r="E30">
        <f>D30*B30</f>
        <v>0.62303215673028212</v>
      </c>
      <c r="F30" t="s">
        <v>22</v>
      </c>
      <c r="G30" t="s">
        <v>38</v>
      </c>
      <c r="H30">
        <v>32.437283662186061</v>
      </c>
    </row>
    <row r="31" spans="1:8">
      <c r="A31" s="1" t="s">
        <v>53</v>
      </c>
      <c r="B31">
        <v>0.95811518324607325</v>
      </c>
      <c r="C31">
        <v>2.3550826624631725E-2</v>
      </c>
      <c r="D31" s="5">
        <v>0.68569999999999998</v>
      </c>
      <c r="E31">
        <f>D31*B31</f>
        <v>0.65697958115183241</v>
      </c>
      <c r="F31" t="s">
        <v>23</v>
      </c>
      <c r="G31" t="s">
        <v>38</v>
      </c>
      <c r="H31">
        <v>19.206098318355615</v>
      </c>
    </row>
    <row r="32" spans="1:8">
      <c r="A32" s="1" t="s">
        <v>24</v>
      </c>
      <c r="B32">
        <v>0.90887425172174374</v>
      </c>
      <c r="C32">
        <v>2.2743905871755895E-2</v>
      </c>
      <c r="D32" s="5">
        <v>0.66110000000000002</v>
      </c>
      <c r="E32">
        <f>D32*B32</f>
        <v>0.60085676781324482</v>
      </c>
      <c r="F32" t="s">
        <v>24</v>
      </c>
      <c r="G32" t="s">
        <v>38</v>
      </c>
      <c r="H32">
        <v>21.07088065133922</v>
      </c>
    </row>
    <row r="33" spans="1:8">
      <c r="A33" s="1" t="s">
        <v>34</v>
      </c>
      <c r="B33">
        <v>1.0195912852558688</v>
      </c>
      <c r="C33">
        <v>2.2743905871755895E-2</v>
      </c>
      <c r="D33" s="5">
        <v>0.65759999999999996</v>
      </c>
      <c r="E33">
        <f>D33*B33</f>
        <v>0.67048322918425929</v>
      </c>
      <c r="F33" t="s">
        <v>34</v>
      </c>
      <c r="G33" t="s">
        <v>38</v>
      </c>
      <c r="H33">
        <v>21.456766652134153</v>
      </c>
    </row>
    <row r="34" spans="1:8">
      <c r="A34" s="1" t="s">
        <v>60</v>
      </c>
      <c r="B34">
        <v>1.0195912852558688</v>
      </c>
      <c r="C34">
        <v>2.3550826624631725E-2</v>
      </c>
      <c r="D34" s="5">
        <v>0.6472</v>
      </c>
      <c r="E34">
        <f>D34*B34</f>
        <v>0.65987947981759831</v>
      </c>
      <c r="F34" t="s">
        <v>36</v>
      </c>
      <c r="G34" t="s">
        <v>38</v>
      </c>
      <c r="H34">
        <v>32.673576340507672</v>
      </c>
    </row>
  </sheetData>
  <sortState ref="A2:H34">
    <sortCondition descending="1" ref="G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2012-11-19T18:22:41Z</dcterms:created>
  <dcterms:modified xsi:type="dcterms:W3CDTF">2014-05-04T18:59:54Z</dcterms:modified>
</cp:coreProperties>
</file>