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ias\Documents\"/>
    </mc:Choice>
  </mc:AlternateContent>
  <bookViews>
    <workbookView xWindow="0" yWindow="0" windowWidth="19200" windowHeight="806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8" i="1" l="1"/>
  <c r="O3" i="1" s="1"/>
  <c r="J18" i="1"/>
  <c r="K3" i="1" s="1"/>
  <c r="F13" i="1"/>
  <c r="G6" i="1" s="1"/>
  <c r="B13" i="1"/>
  <c r="C4" i="1" s="1"/>
  <c r="G9" i="1" l="1"/>
  <c r="G8" i="1"/>
  <c r="G5" i="1"/>
  <c r="K14" i="1"/>
  <c r="G2" i="1"/>
  <c r="G4" i="1"/>
  <c r="K10" i="1"/>
  <c r="K6" i="1"/>
  <c r="C7" i="1"/>
  <c r="G11" i="1"/>
  <c r="G7" i="1"/>
  <c r="G3" i="1"/>
  <c r="K2" i="1"/>
  <c r="K13" i="1"/>
  <c r="K9" i="1"/>
  <c r="K5" i="1"/>
  <c r="O2" i="1"/>
  <c r="O13" i="1"/>
  <c r="O9" i="1"/>
  <c r="O5" i="1"/>
  <c r="O14" i="1"/>
  <c r="O10" i="1"/>
  <c r="O6" i="1"/>
  <c r="C2" i="1"/>
  <c r="C3" i="1"/>
  <c r="G10" i="1"/>
  <c r="K16" i="1"/>
  <c r="K12" i="1"/>
  <c r="K8" i="1"/>
  <c r="K4" i="1"/>
  <c r="O16" i="1"/>
  <c r="O12" i="1"/>
  <c r="O8" i="1"/>
  <c r="O4" i="1"/>
  <c r="C8" i="1"/>
  <c r="C11" i="1"/>
  <c r="C6" i="1"/>
  <c r="K15" i="1"/>
  <c r="K11" i="1"/>
  <c r="K7" i="1"/>
  <c r="O15" i="1"/>
  <c r="O11" i="1"/>
  <c r="O7" i="1"/>
  <c r="C10" i="1"/>
  <c r="C5" i="1"/>
  <c r="C9" i="1"/>
  <c r="F14" i="1" l="1"/>
  <c r="F19" i="1" s="1"/>
  <c r="N19" i="1"/>
  <c r="J19" i="1"/>
  <c r="J23" i="1" s="1"/>
  <c r="B14" i="1"/>
  <c r="B19" i="1" s="1"/>
  <c r="B23" i="1" s="1"/>
</calcChain>
</file>

<file path=xl/sharedStrings.xml><?xml version="1.0" encoding="utf-8"?>
<sst xmlns="http://schemas.openxmlformats.org/spreadsheetml/2006/main" count="28" uniqueCount="16">
  <si>
    <t>Mätning</t>
  </si>
  <si>
    <t>Resistans inre [ohm]</t>
  </si>
  <si>
    <t>Resistans yttre [ohm]</t>
  </si>
  <si>
    <t>Medel</t>
  </si>
  <si>
    <t>Fel</t>
  </si>
  <si>
    <t>Fel i kvadrat</t>
  </si>
  <si>
    <t>Kapacitans olika kablar [nF]</t>
  </si>
  <si>
    <t>Kapacitans samma kabel [nF]</t>
  </si>
  <si>
    <t>Relativt fel</t>
  </si>
  <si>
    <t>Relativt fel total</t>
  </si>
  <si>
    <t>Grafisk kontroll</t>
  </si>
  <si>
    <t>Frekvens [kHz]</t>
  </si>
  <si>
    <t>RC [micros]</t>
  </si>
  <si>
    <t>Rutor</t>
  </si>
  <si>
    <t>Frekvens per ruta [micros/ruta]</t>
  </si>
  <si>
    <t>Grafisk kontroll låg frekvens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</si>
</sst>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topLeftCell="R1" workbookViewId="0">
      <selection activeCell="S11" sqref="S11"/>
    </sheetView>
  </sheetViews>
  <sheetFormatPr defaultRowHeight="14.5" x14ac:dyDescent="0.35"/>
  <cols>
    <col min="1" max="1" width="13.90625" bestFit="1" customWidth="1"/>
    <col min="2" max="2" width="18" bestFit="1" customWidth="1"/>
    <col min="3" max="3" width="18" customWidth="1"/>
    <col min="6" max="6" width="18.6328125" bestFit="1" customWidth="1"/>
    <col min="7" max="7" width="10.81640625" bestFit="1" customWidth="1"/>
    <col min="8" max="8" width="10.81640625" customWidth="1"/>
    <col min="10" max="10" width="23.7265625" bestFit="1" customWidth="1"/>
    <col min="11" max="11" width="10.81640625" bestFit="1" customWidth="1"/>
    <col min="14" max="14" width="25.26953125" bestFit="1" customWidth="1"/>
    <col min="15" max="15" width="10.81640625" bestFit="1" customWidth="1"/>
    <col min="17" max="17" width="13.6328125" bestFit="1" customWidth="1"/>
    <col min="18" max="18" width="13" bestFit="1" customWidth="1"/>
    <col min="19" max="19" width="10.26953125" bestFit="1" customWidth="1"/>
    <col min="21" max="21" width="27.26953125" bestFit="1" customWidth="1"/>
    <col min="23" max="23" width="29.6328125" bestFit="1" customWidth="1"/>
    <col min="24" max="24" width="13" bestFit="1" customWidth="1"/>
    <col min="25" max="26" width="10.26953125" bestFit="1" customWidth="1"/>
    <col min="27" max="27" width="27.26953125" bestFit="1" customWidth="1"/>
  </cols>
  <sheetData>
    <row r="1" spans="1:27" x14ac:dyDescent="0.35">
      <c r="A1" t="s">
        <v>0</v>
      </c>
      <c r="B1" t="s">
        <v>1</v>
      </c>
      <c r="C1" t="s">
        <v>5</v>
      </c>
      <c r="E1" t="s">
        <v>0</v>
      </c>
      <c r="F1" t="s">
        <v>2</v>
      </c>
      <c r="G1" t="s">
        <v>5</v>
      </c>
      <c r="I1" t="s">
        <v>0</v>
      </c>
      <c r="J1" t="s">
        <v>6</v>
      </c>
      <c r="K1" t="s">
        <v>5</v>
      </c>
      <c r="M1" t="s">
        <v>0</v>
      </c>
      <c r="N1" t="s">
        <v>7</v>
      </c>
      <c r="O1" t="s">
        <v>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W1" t="s">
        <v>15</v>
      </c>
      <c r="X1" t="s">
        <v>11</v>
      </c>
      <c r="Y1" t="s">
        <v>13</v>
      </c>
      <c r="Z1" t="s">
        <v>12</v>
      </c>
      <c r="AA1" t="s">
        <v>14</v>
      </c>
    </row>
    <row r="2" spans="1:27" x14ac:dyDescent="0.35">
      <c r="A2">
        <v>1</v>
      </c>
      <c r="B2">
        <v>259.39999999999998</v>
      </c>
      <c r="C2">
        <f>(B2-$B$13)^2</f>
        <v>3.5999999999934518E-3</v>
      </c>
      <c r="E2">
        <v>1</v>
      </c>
      <c r="F2">
        <v>35.200000000000003</v>
      </c>
      <c r="G2">
        <f>(F2-$F$13)^2</f>
        <v>9.9999999999818103E-5</v>
      </c>
      <c r="I2">
        <v>1</v>
      </c>
      <c r="J2">
        <v>87.8</v>
      </c>
      <c r="K2">
        <f>(J2-$J$18)^2</f>
        <v>7.5808444444444278</v>
      </c>
      <c r="M2">
        <v>1</v>
      </c>
      <c r="N2">
        <v>93.7</v>
      </c>
      <c r="O2">
        <f>(N2-$N$18)^2</f>
        <v>5.4133777777778498</v>
      </c>
      <c r="Q2">
        <v>1</v>
      </c>
      <c r="R2">
        <v>7.5</v>
      </c>
      <c r="S2">
        <v>12</v>
      </c>
      <c r="T2">
        <v>0.6</v>
      </c>
      <c r="U2">
        <v>20</v>
      </c>
      <c r="W2">
        <v>1</v>
      </c>
      <c r="X2">
        <v>4</v>
      </c>
      <c r="Y2">
        <v>6.5</v>
      </c>
      <c r="Z2">
        <v>13</v>
      </c>
      <c r="AA2">
        <v>2</v>
      </c>
    </row>
    <row r="3" spans="1:27" x14ac:dyDescent="0.35">
      <c r="A3">
        <v>2</v>
      </c>
      <c r="B3">
        <v>260.3</v>
      </c>
      <c r="C3">
        <f t="shared" ref="C3:C11" si="0">(B3-$B$13)^2</f>
        <v>0.92159999999996067</v>
      </c>
      <c r="E3">
        <v>2</v>
      </c>
      <c r="F3">
        <v>35.200000000000003</v>
      </c>
      <c r="G3">
        <f t="shared" ref="G3:G11" si="1">(F3-$F$13)^2</f>
        <v>9.9999999999818103E-5</v>
      </c>
      <c r="I3">
        <v>2</v>
      </c>
      <c r="J3">
        <v>89.5</v>
      </c>
      <c r="K3">
        <f t="shared" ref="K3:K16" si="2">(J3-$J$18)^2</f>
        <v>1.1095111111110987</v>
      </c>
      <c r="M3">
        <v>2</v>
      </c>
      <c r="N3">
        <v>90.8</v>
      </c>
      <c r="O3">
        <f t="shared" ref="O3:O16" si="3">(N3-$N$18)^2</f>
        <v>0.3287111111110998</v>
      </c>
      <c r="Q3">
        <v>2</v>
      </c>
      <c r="R3">
        <v>15</v>
      </c>
      <c r="S3">
        <v>11</v>
      </c>
      <c r="T3">
        <v>1.1000000000000001</v>
      </c>
      <c r="U3">
        <v>10</v>
      </c>
      <c r="W3">
        <v>2</v>
      </c>
      <c r="X3">
        <v>4</v>
      </c>
      <c r="Y3">
        <v>6.5</v>
      </c>
      <c r="Z3">
        <v>13</v>
      </c>
      <c r="AA3">
        <v>2</v>
      </c>
    </row>
    <row r="4" spans="1:27" x14ac:dyDescent="0.35">
      <c r="A4">
        <v>3</v>
      </c>
      <c r="B4">
        <v>260.2</v>
      </c>
      <c r="C4">
        <f t="shared" si="0"/>
        <v>0.73959999999992565</v>
      </c>
      <c r="E4">
        <v>3</v>
      </c>
      <c r="F4">
        <v>35.200000000000003</v>
      </c>
      <c r="G4">
        <f t="shared" si="1"/>
        <v>9.9999999999818103E-5</v>
      </c>
      <c r="I4">
        <v>3</v>
      </c>
      <c r="J4">
        <v>88</v>
      </c>
      <c r="K4">
        <f t="shared" si="2"/>
        <v>6.5195111111110808</v>
      </c>
      <c r="M4">
        <v>3</v>
      </c>
      <c r="N4">
        <v>88.9</v>
      </c>
      <c r="O4">
        <f t="shared" si="3"/>
        <v>6.117377777777687</v>
      </c>
      <c r="Q4">
        <v>3</v>
      </c>
      <c r="R4">
        <v>23</v>
      </c>
      <c r="S4">
        <v>7.5</v>
      </c>
      <c r="T4">
        <v>1.5</v>
      </c>
      <c r="U4">
        <v>5</v>
      </c>
      <c r="W4">
        <v>3</v>
      </c>
      <c r="X4">
        <v>2</v>
      </c>
      <c r="Y4">
        <v>6.4</v>
      </c>
      <c r="Z4">
        <v>12.8</v>
      </c>
      <c r="AA4">
        <v>2</v>
      </c>
    </row>
    <row r="5" spans="1:27" x14ac:dyDescent="0.35">
      <c r="A5">
        <v>4</v>
      </c>
      <c r="B5">
        <v>259</v>
      </c>
      <c r="C5">
        <f t="shared" si="0"/>
        <v>0.11560000000002164</v>
      </c>
      <c r="E5">
        <v>4</v>
      </c>
      <c r="F5">
        <v>35.299999999999997</v>
      </c>
      <c r="G5">
        <f t="shared" si="1"/>
        <v>8.1000000000006137E-3</v>
      </c>
      <c r="I5">
        <v>4</v>
      </c>
      <c r="J5">
        <v>93.7</v>
      </c>
      <c r="K5">
        <f t="shared" si="2"/>
        <v>9.9015111111111658</v>
      </c>
      <c r="M5">
        <v>4</v>
      </c>
      <c r="N5">
        <v>94.7</v>
      </c>
      <c r="O5">
        <f t="shared" si="3"/>
        <v>11.066711111111214</v>
      </c>
      <c r="Q5">
        <v>4</v>
      </c>
      <c r="R5">
        <v>30.8</v>
      </c>
      <c r="S5">
        <v>6.8</v>
      </c>
      <c r="T5">
        <v>1.35</v>
      </c>
      <c r="U5">
        <v>5</v>
      </c>
      <c r="W5">
        <v>4</v>
      </c>
      <c r="X5">
        <v>3</v>
      </c>
      <c r="Y5">
        <v>6.5</v>
      </c>
      <c r="Z5">
        <v>13</v>
      </c>
      <c r="AA5">
        <v>2</v>
      </c>
    </row>
    <row r="6" spans="1:27" x14ac:dyDescent="0.35">
      <c r="A6">
        <v>5</v>
      </c>
      <c r="B6">
        <v>259.10000000000002</v>
      </c>
      <c r="C6">
        <f>(B6-$B$13)^2</f>
        <v>5.7600000000004363E-2</v>
      </c>
      <c r="E6">
        <v>5</v>
      </c>
      <c r="F6">
        <v>35.200000000000003</v>
      </c>
      <c r="G6">
        <f t="shared" si="1"/>
        <v>9.9999999999818103E-5</v>
      </c>
      <c r="I6">
        <v>5</v>
      </c>
      <c r="J6">
        <v>87.6</v>
      </c>
      <c r="K6">
        <f t="shared" si="2"/>
        <v>8.7221777777777767</v>
      </c>
      <c r="M6">
        <v>5</v>
      </c>
      <c r="N6">
        <v>88.1</v>
      </c>
      <c r="O6">
        <f t="shared" si="3"/>
        <v>10.714711111111065</v>
      </c>
      <c r="Q6">
        <v>5</v>
      </c>
      <c r="R6">
        <v>38</v>
      </c>
      <c r="S6">
        <v>6.5</v>
      </c>
      <c r="T6">
        <v>1.3</v>
      </c>
      <c r="U6">
        <v>5</v>
      </c>
      <c r="W6">
        <v>5</v>
      </c>
      <c r="X6">
        <v>3</v>
      </c>
      <c r="Y6">
        <v>6.5</v>
      </c>
      <c r="Z6">
        <v>13</v>
      </c>
      <c r="AA6">
        <v>2</v>
      </c>
    </row>
    <row r="7" spans="1:27" x14ac:dyDescent="0.35">
      <c r="A7">
        <v>6</v>
      </c>
      <c r="B7">
        <v>259.10000000000002</v>
      </c>
      <c r="C7">
        <f t="shared" si="0"/>
        <v>5.7600000000004363E-2</v>
      </c>
      <c r="E7">
        <v>6</v>
      </c>
      <c r="F7">
        <v>35.200000000000003</v>
      </c>
      <c r="G7">
        <f t="shared" si="1"/>
        <v>9.9999999999818103E-5</v>
      </c>
      <c r="I7">
        <v>6</v>
      </c>
      <c r="J7">
        <v>91.6</v>
      </c>
      <c r="K7">
        <f t="shared" si="2"/>
        <v>1.0955111111111115</v>
      </c>
      <c r="M7">
        <v>6</v>
      </c>
      <c r="N7">
        <v>93</v>
      </c>
      <c r="O7">
        <f t="shared" si="3"/>
        <v>2.6460444444444859</v>
      </c>
      <c r="W7">
        <v>6</v>
      </c>
      <c r="X7">
        <v>5</v>
      </c>
      <c r="Y7">
        <v>6.5</v>
      </c>
      <c r="Z7">
        <v>13</v>
      </c>
      <c r="AA7">
        <v>2</v>
      </c>
    </row>
    <row r="8" spans="1:27" x14ac:dyDescent="0.35">
      <c r="A8">
        <v>7</v>
      </c>
      <c r="B8">
        <v>259.2</v>
      </c>
      <c r="C8">
        <f t="shared" si="0"/>
        <v>1.9600000000012097E-2</v>
      </c>
      <c r="E8">
        <v>7</v>
      </c>
      <c r="F8">
        <v>35.200000000000003</v>
      </c>
      <c r="G8">
        <f t="shared" si="1"/>
        <v>9.9999999999818103E-5</v>
      </c>
      <c r="I8">
        <v>7</v>
      </c>
      <c r="J8">
        <v>94.9</v>
      </c>
      <c r="K8">
        <f t="shared" si="2"/>
        <v>18.893511111111213</v>
      </c>
      <c r="M8">
        <v>7</v>
      </c>
      <c r="N8">
        <v>93.1</v>
      </c>
      <c r="O8">
        <f t="shared" si="3"/>
        <v>2.9813777777778019</v>
      </c>
      <c r="W8">
        <v>7</v>
      </c>
      <c r="X8">
        <v>6</v>
      </c>
      <c r="Y8">
        <v>6.5</v>
      </c>
      <c r="Z8">
        <v>13</v>
      </c>
      <c r="AA8">
        <v>2</v>
      </c>
    </row>
    <row r="9" spans="1:27" x14ac:dyDescent="0.35">
      <c r="A9">
        <v>8</v>
      </c>
      <c r="B9">
        <v>259</v>
      </c>
      <c r="C9">
        <f t="shared" si="0"/>
        <v>0.11560000000002164</v>
      </c>
      <c r="E9">
        <v>8</v>
      </c>
      <c r="F9">
        <v>35.200000000000003</v>
      </c>
      <c r="G9">
        <f t="shared" si="1"/>
        <v>9.9999999999818103E-5</v>
      </c>
      <c r="I9">
        <v>8</v>
      </c>
      <c r="J9">
        <v>88.8</v>
      </c>
      <c r="K9">
        <f t="shared" si="2"/>
        <v>3.0741777777777672</v>
      </c>
      <c r="M9">
        <v>8</v>
      </c>
      <c r="N9">
        <v>88.1</v>
      </c>
      <c r="O9">
        <f t="shared" si="3"/>
        <v>10.714711111111065</v>
      </c>
      <c r="W9">
        <v>8</v>
      </c>
      <c r="X9">
        <v>7</v>
      </c>
      <c r="Y9">
        <v>6.5</v>
      </c>
      <c r="Z9">
        <v>13</v>
      </c>
      <c r="AA9">
        <v>2</v>
      </c>
    </row>
    <row r="10" spans="1:27" x14ac:dyDescent="0.35">
      <c r="A10">
        <v>9</v>
      </c>
      <c r="B10">
        <v>259.10000000000002</v>
      </c>
      <c r="C10">
        <f t="shared" si="0"/>
        <v>5.7600000000004363E-2</v>
      </c>
      <c r="E10">
        <v>9</v>
      </c>
      <c r="F10">
        <v>35.200000000000003</v>
      </c>
      <c r="G10">
        <f t="shared" si="1"/>
        <v>9.9999999999818103E-5</v>
      </c>
      <c r="I10">
        <v>9</v>
      </c>
      <c r="J10">
        <v>89.4</v>
      </c>
      <c r="K10">
        <f t="shared" si="2"/>
        <v>1.330177777777751</v>
      </c>
      <c r="M10">
        <v>9</v>
      </c>
      <c r="N10">
        <v>92.6</v>
      </c>
      <c r="O10">
        <f t="shared" si="3"/>
        <v>1.5047111111111282</v>
      </c>
      <c r="W10">
        <v>9</v>
      </c>
      <c r="X10">
        <v>8</v>
      </c>
      <c r="Y10">
        <v>6.4</v>
      </c>
      <c r="Z10">
        <v>12.8</v>
      </c>
      <c r="AA10">
        <v>2</v>
      </c>
    </row>
    <row r="11" spans="1:27" x14ac:dyDescent="0.35">
      <c r="A11">
        <v>10</v>
      </c>
      <c r="B11">
        <v>259</v>
      </c>
      <c r="C11">
        <f t="shared" si="0"/>
        <v>0.11560000000002164</v>
      </c>
      <c r="E11">
        <v>10</v>
      </c>
      <c r="F11">
        <v>35.200000000000003</v>
      </c>
      <c r="G11">
        <f t="shared" si="1"/>
        <v>9.9999999999818103E-5</v>
      </c>
      <c r="I11">
        <v>10</v>
      </c>
      <c r="J11">
        <v>92.1</v>
      </c>
      <c r="K11">
        <f t="shared" si="2"/>
        <v>2.3921777777777784</v>
      </c>
      <c r="M11">
        <v>10</v>
      </c>
      <c r="N11">
        <v>94.8</v>
      </c>
      <c r="O11">
        <f t="shared" si="3"/>
        <v>11.742044444444511</v>
      </c>
      <c r="W11">
        <v>10</v>
      </c>
      <c r="X11">
        <v>5</v>
      </c>
      <c r="Y11">
        <v>6.6</v>
      </c>
      <c r="Z11">
        <v>13.2</v>
      </c>
      <c r="AA11">
        <v>2</v>
      </c>
    </row>
    <row r="12" spans="1:27" x14ac:dyDescent="0.35">
      <c r="I12">
        <v>11</v>
      </c>
      <c r="J12">
        <v>93.9</v>
      </c>
      <c r="K12">
        <f t="shared" si="2"/>
        <v>11.200177777777855</v>
      </c>
      <c r="M12">
        <v>11</v>
      </c>
      <c r="N12">
        <v>89.8</v>
      </c>
      <c r="O12">
        <f t="shared" si="3"/>
        <v>2.4753777777777466</v>
      </c>
    </row>
    <row r="13" spans="1:27" x14ac:dyDescent="0.35">
      <c r="A13" t="s">
        <v>3</v>
      </c>
      <c r="B13">
        <f>AVERAGE(B2:B11)</f>
        <v>259.34000000000003</v>
      </c>
      <c r="F13">
        <f>AVERAGE(F2:F11)</f>
        <v>35.209999999999994</v>
      </c>
      <c r="I13">
        <v>12</v>
      </c>
      <c r="J13">
        <v>89.5</v>
      </c>
      <c r="K13">
        <f t="shared" si="2"/>
        <v>1.1095111111110987</v>
      </c>
      <c r="M13">
        <v>12</v>
      </c>
      <c r="N13">
        <v>88</v>
      </c>
      <c r="O13">
        <f t="shared" si="3"/>
        <v>11.379377777777693</v>
      </c>
    </row>
    <row r="14" spans="1:27" x14ac:dyDescent="0.35">
      <c r="A14" t="s">
        <v>4</v>
      </c>
      <c r="B14">
        <f>(SUM(C2:C11))^(1/2)/10</f>
        <v>0.14845874847916404</v>
      </c>
      <c r="F14">
        <f>(SUM(G2:G11))^(1/2)/10</f>
        <v>9.4868329805045948E-3</v>
      </c>
      <c r="I14">
        <v>13</v>
      </c>
      <c r="J14">
        <v>93.1</v>
      </c>
      <c r="K14">
        <f t="shared" si="2"/>
        <v>6.4855111111111121</v>
      </c>
      <c r="M14">
        <v>13</v>
      </c>
      <c r="N14">
        <v>88.5</v>
      </c>
      <c r="O14">
        <f t="shared" si="3"/>
        <v>8.2560444444443721</v>
      </c>
    </row>
    <row r="15" spans="1:27" x14ac:dyDescent="0.35">
      <c r="I15">
        <v>14</v>
      </c>
      <c r="J15">
        <v>90.7</v>
      </c>
      <c r="K15">
        <f t="shared" si="2"/>
        <v>2.1511111111113666E-2</v>
      </c>
      <c r="M15">
        <v>14</v>
      </c>
      <c r="N15">
        <v>91.9</v>
      </c>
      <c r="O15">
        <f t="shared" si="3"/>
        <v>0.27737777777779715</v>
      </c>
    </row>
    <row r="16" spans="1:27" x14ac:dyDescent="0.35">
      <c r="I16">
        <v>15</v>
      </c>
      <c r="J16">
        <v>87.7</v>
      </c>
      <c r="K16">
        <f t="shared" si="2"/>
        <v>8.1415111111110612</v>
      </c>
      <c r="M16">
        <v>15</v>
      </c>
      <c r="N16">
        <v>94.6</v>
      </c>
      <c r="O16">
        <f t="shared" si="3"/>
        <v>10.411377777777822</v>
      </c>
    </row>
    <row r="18" spans="1:14" x14ac:dyDescent="0.35">
      <c r="H18" t="s">
        <v>3</v>
      </c>
      <c r="J18">
        <f>AVERAGE(J2:J16)</f>
        <v>90.553333333333327</v>
      </c>
      <c r="N18">
        <f>AVERAGE(N2:N16)</f>
        <v>91.373333333333321</v>
      </c>
    </row>
    <row r="19" spans="1:14" x14ac:dyDescent="0.35">
      <c r="A19" t="s">
        <v>8</v>
      </c>
      <c r="B19">
        <f>B14/B13</f>
        <v>5.7244832451285586E-4</v>
      </c>
      <c r="F19">
        <f>F14/F13</f>
        <v>2.6943575633355855E-4</v>
      </c>
      <c r="H19" t="s">
        <v>4</v>
      </c>
      <c r="J19">
        <f>(SUM(K2:K16))^(1/2)/15</f>
        <v>0.62388507963614015</v>
      </c>
      <c r="N19">
        <f>(SUM(O2:O16))^(1/2)/15</f>
        <v>0.6532970511467483</v>
      </c>
    </row>
    <row r="23" spans="1:14" x14ac:dyDescent="0.35">
      <c r="A23" t="s">
        <v>9</v>
      </c>
      <c r="B23">
        <f>B19+F19</f>
        <v>8.4188408084641441E-4</v>
      </c>
      <c r="J23">
        <f>J19/J18</f>
        <v>6.8896975591122012E-3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Jönsson</dc:creator>
  <cp:lastModifiedBy>Mattias Jönsson</cp:lastModifiedBy>
  <dcterms:created xsi:type="dcterms:W3CDTF">2014-02-27T11:56:26Z</dcterms:created>
  <dcterms:modified xsi:type="dcterms:W3CDTF">2014-02-27T15:04:42Z</dcterms:modified>
</cp:coreProperties>
</file>