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nb\source\repos\TeamProject115\TeamProject115\"/>
    </mc:Choice>
  </mc:AlternateContent>
  <xr:revisionPtr revIDLastSave="0" documentId="13_ncr:1_{1205B519-51F9-4E8F-804F-A1EADEB6FA12}" xr6:coauthVersionLast="45" xr6:coauthVersionMax="45" xr10:uidLastSave="{00000000-0000-0000-0000-000000000000}"/>
  <bookViews>
    <workbookView xWindow="-120" yWindow="-120" windowWidth="29040" windowHeight="16440" xr2:uid="{C4DC0EAD-8D25-4CEF-9B77-817A79C8CB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6" i="1" l="1"/>
  <c r="E55" i="1"/>
  <c r="E54" i="1"/>
  <c r="E53" i="1"/>
  <c r="D56" i="1"/>
  <c r="D55" i="1"/>
  <c r="D54" i="1"/>
  <c r="D53" i="1"/>
  <c r="C56" i="1"/>
  <c r="C55" i="1"/>
  <c r="C54" i="1"/>
  <c r="C53" i="1"/>
  <c r="B56" i="1"/>
  <c r="B55" i="1"/>
  <c r="B54" i="1"/>
  <c r="B53" i="1"/>
  <c r="E52" i="1"/>
  <c r="D52" i="1"/>
  <c r="C52" i="1"/>
  <c r="B52" i="1"/>
  <c r="B35" i="1" l="1"/>
  <c r="B36" i="1"/>
  <c r="B37" i="1"/>
  <c r="B38" i="1"/>
  <c r="B34" i="1"/>
  <c r="I8" i="1"/>
  <c r="I9" i="1"/>
  <c r="G6" i="1"/>
  <c r="G7" i="1"/>
  <c r="G8" i="1"/>
  <c r="F28" i="1"/>
  <c r="F29" i="1"/>
  <c r="F30" i="1"/>
  <c r="F31" i="1"/>
  <c r="G9" i="1" s="1"/>
  <c r="F27" i="1"/>
  <c r="G5" i="1" s="1"/>
  <c r="E6" i="1"/>
  <c r="F5" i="1"/>
  <c r="F6" i="1"/>
  <c r="F7" i="1"/>
  <c r="F8" i="1"/>
  <c r="C8" i="1"/>
  <c r="C9" i="1"/>
  <c r="C5" i="1"/>
  <c r="F14" i="1"/>
  <c r="C6" i="1" s="1"/>
  <c r="F15" i="1"/>
  <c r="C7" i="1" s="1"/>
  <c r="F16" i="1"/>
  <c r="F17" i="1"/>
  <c r="F13" i="1"/>
  <c r="F21" i="1"/>
  <c r="F22" i="1"/>
  <c r="E7" i="1" s="1"/>
  <c r="F23" i="1"/>
  <c r="E8" i="1" s="1"/>
  <c r="F24" i="1"/>
  <c r="E9" i="1" s="1"/>
  <c r="F20" i="1"/>
  <c r="E5" i="1" s="1"/>
  <c r="F38" i="1"/>
  <c r="F37" i="1"/>
  <c r="F36" i="1"/>
  <c r="I7" i="1" s="1"/>
  <c r="F35" i="1"/>
  <c r="I6" i="1" s="1"/>
  <c r="F34" i="1"/>
  <c r="I5" i="1" s="1"/>
  <c r="B22" i="1"/>
  <c r="B23" i="1"/>
  <c r="B14" i="1"/>
  <c r="B15" i="1"/>
  <c r="B16" i="1"/>
  <c r="B17" i="1"/>
  <c r="B13" i="1"/>
  <c r="D3" i="1"/>
  <c r="F3" i="1" s="1"/>
  <c r="H3" i="1" s="1"/>
  <c r="D4" i="1"/>
  <c r="F4" i="1" s="1"/>
  <c r="H4" i="1" s="1"/>
  <c r="D5" i="1"/>
  <c r="D6" i="1"/>
  <c r="B24" i="1" s="1"/>
  <c r="D7" i="1"/>
  <c r="D8" i="1"/>
  <c r="D9" i="1"/>
  <c r="D2" i="1"/>
  <c r="F2" i="1" s="1"/>
  <c r="H2" i="1" s="1"/>
  <c r="B20" i="1" l="1"/>
  <c r="H9" i="1"/>
  <c r="B21" i="1"/>
  <c r="F9" i="1"/>
  <c r="H8" i="1"/>
  <c r="H7" i="1"/>
  <c r="H6" i="1"/>
  <c r="H5" i="1"/>
</calcChain>
</file>

<file path=xl/sharedStrings.xml><?xml version="1.0" encoding="utf-8"?>
<sst xmlns="http://schemas.openxmlformats.org/spreadsheetml/2006/main" count="98" uniqueCount="22">
  <si>
    <t>Data Size</t>
  </si>
  <si>
    <t>Sorting Method</t>
  </si>
  <si>
    <t>Insertion</t>
  </si>
  <si>
    <t>Selection</t>
  </si>
  <si>
    <t>Bubble</t>
  </si>
  <si>
    <t>Merge</t>
  </si>
  <si>
    <t>Quick</t>
  </si>
  <si>
    <t>Heap</t>
  </si>
  <si>
    <t>Counting</t>
  </si>
  <si>
    <t>Radix</t>
  </si>
  <si>
    <t>Time (Seconds)</t>
  </si>
  <si>
    <t>not run</t>
  </si>
  <si>
    <t>Time 1 (Seconds)</t>
  </si>
  <si>
    <t>Time 2</t>
  </si>
  <si>
    <t>Time 3</t>
  </si>
  <si>
    <t>Average (sec)</t>
  </si>
  <si>
    <t>Coutning</t>
  </si>
  <si>
    <t>1000</t>
  </si>
  <si>
    <t>10000</t>
  </si>
  <si>
    <t>100000</t>
  </si>
  <si>
    <t>1000000</t>
  </si>
  <si>
    <t>Not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</si>
</sst>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quotePrefix="1" applyFont="1"/>
    <xf numFmtId="0" fontId="1" fillId="0" borderId="0" xfId="0" quotePrefix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Comparision of Sorting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Sheet1!$B$41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Sheet1!$B$42:$B$48</c:f>
              <c:numCache>
                <c:formatCode>General</c:formatCode>
                <c:ptCount val="7"/>
                <c:pt idx="0">
                  <c:v>1.7864000000000001E-3</c:v>
                </c:pt>
                <c:pt idx="1">
                  <c:v>1.3485199999999999E-2</c:v>
                </c:pt>
                <c:pt idx="2">
                  <c:v>0.14043666699999999</c:v>
                </c:pt>
                <c:pt idx="3">
                  <c:v>0.30292799999999998</c:v>
                </c:pt>
                <c:pt idx="4">
                  <c:v>0.59450899999999995</c:v>
                </c:pt>
                <c:pt idx="5">
                  <c:v>1.1900200000000001</c:v>
                </c:pt>
                <c:pt idx="6">
                  <c:v>1.511603333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E-479E-B9C0-9A3B3C4652CA}"/>
            </c:ext>
          </c:extLst>
        </c:ser>
        <c:ser>
          <c:idx val="1"/>
          <c:order val="1"/>
          <c:tx>
            <c:strRef>
              <c:f>Sheet1!$C$41</c:f>
              <c:strCache>
                <c:ptCount val="1"/>
                <c:pt idx="0">
                  <c:v>Quick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Sheet1!$C$42:$C$48</c:f>
              <c:numCache>
                <c:formatCode>General</c:formatCode>
                <c:ptCount val="7"/>
                <c:pt idx="0">
                  <c:v>8.2269999999999999E-4</c:v>
                </c:pt>
                <c:pt idx="1">
                  <c:v>1.1406433000000001E-2</c:v>
                </c:pt>
                <c:pt idx="2">
                  <c:v>0.111851333</c:v>
                </c:pt>
                <c:pt idx="3">
                  <c:v>0.232928</c:v>
                </c:pt>
                <c:pt idx="4">
                  <c:v>0.49990800000000002</c:v>
                </c:pt>
                <c:pt idx="5">
                  <c:v>1.09395</c:v>
                </c:pt>
                <c:pt idx="6">
                  <c:v>1.4259266669999999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E-479E-B9C0-9A3B3C4652CA}"/>
            </c:ext>
          </c:extLst>
        </c:ser>
        <c:ser>
          <c:idx val="2"/>
          <c:order val="2"/>
          <c:tx>
            <c:strRef>
              <c:f>Sheet1!$D$41</c:f>
              <c:strCache>
                <c:ptCount val="1"/>
                <c:pt idx="0">
                  <c:v>Coutning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Sheet1!$D$42:$D$48</c:f>
              <c:numCache>
                <c:formatCode>General</c:formatCode>
                <c:ptCount val="7"/>
                <c:pt idx="0">
                  <c:v>4.2519999999999998E-4</c:v>
                </c:pt>
                <c:pt idx="1">
                  <c:v>1.7514E-3</c:v>
                </c:pt>
                <c:pt idx="2">
                  <c:v>1.4009367E-2</c:v>
                </c:pt>
                <c:pt idx="3">
                  <c:v>2.87818E-2</c:v>
                </c:pt>
                <c:pt idx="4">
                  <c:v>5.5572499999999997E-2</c:v>
                </c:pt>
                <c:pt idx="5">
                  <c:v>0.11049</c:v>
                </c:pt>
                <c:pt idx="6">
                  <c:v>0.13739833300000001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E-479E-B9C0-9A3B3C4652CA}"/>
            </c:ext>
          </c:extLst>
        </c:ser>
        <c:ser>
          <c:idx val="3"/>
          <c:order val="3"/>
          <c:tx>
            <c:strRef>
              <c:f>Sheet1!$E$41</c:f>
              <c:strCache>
                <c:ptCount val="1"/>
                <c:pt idx="0">
                  <c:v>Radix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Sheet1!$E$42:$E$48</c:f>
              <c:numCache>
                <c:formatCode>General</c:formatCode>
                <c:ptCount val="7"/>
                <c:pt idx="0">
                  <c:v>8.2370000000000002E-4</c:v>
                </c:pt>
                <c:pt idx="1">
                  <c:v>6.3661669999999998E-3</c:v>
                </c:pt>
                <c:pt idx="2">
                  <c:v>6.4384467000000001E-2</c:v>
                </c:pt>
                <c:pt idx="3">
                  <c:v>0.13825100000000001</c:v>
                </c:pt>
                <c:pt idx="4">
                  <c:v>0.252695</c:v>
                </c:pt>
                <c:pt idx="5">
                  <c:v>0.50569399999999998</c:v>
                </c:pt>
                <c:pt idx="6">
                  <c:v>0.63377966699999999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AE-479E-B9C0-9A3B3C4652CA}"/>
            </c:ext>
          </c:extLst>
        </c:ser>
        <c:ser>
          <c:idx val="4"/>
          <c:order val="4"/>
          <c:tx>
            <c:strRef>
              <c:f>Sheet1!$F$41</c:f>
              <c:strCache>
                <c:ptCount val="1"/>
                <c:pt idx="0">
                  <c:v>Heap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Sheet1!$F$42:$F$48</c:f>
              <c:numCache>
                <c:formatCode>General</c:formatCode>
                <c:ptCount val="7"/>
                <c:pt idx="0">
                  <c:v>2.3056000000000001E-3</c:v>
                </c:pt>
                <c:pt idx="1">
                  <c:v>2.6365132999999999E-2</c:v>
                </c:pt>
                <c:pt idx="2">
                  <c:v>0.32548533299999999</c:v>
                </c:pt>
                <c:pt idx="3">
                  <c:v>0.73297100000000004</c:v>
                </c:pt>
                <c:pt idx="4">
                  <c:v>1.5839799999999999</c:v>
                </c:pt>
                <c:pt idx="5">
                  <c:v>3.1702699999999999</c:v>
                </c:pt>
                <c:pt idx="6">
                  <c:v>3.9900933329999999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AE-479E-B9C0-9A3B3C4652CA}"/>
            </c:ext>
          </c:extLst>
        </c:ser>
        <c:ser>
          <c:idx val="5"/>
          <c:order val="5"/>
          <c:tx>
            <c:strRef>
              <c:f>Sheet1!$G$41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Sheet1!$G$42:$G$48</c:f>
              <c:numCache>
                <c:formatCode>General</c:formatCode>
                <c:ptCount val="7"/>
                <c:pt idx="0">
                  <c:v>1.80932E-2</c:v>
                </c:pt>
                <c:pt idx="1">
                  <c:v>1.47611</c:v>
                </c:pt>
                <c:pt idx="2">
                  <c:v>144.703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AE-479E-B9C0-9A3B3C4652CA}"/>
            </c:ext>
          </c:extLst>
        </c:ser>
        <c:ser>
          <c:idx val="6"/>
          <c:order val="6"/>
          <c:tx>
            <c:strRef>
              <c:f>Sheet1!$H$41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Sheet1!$H$42:$H$48</c:f>
              <c:numCache>
                <c:formatCode>General</c:formatCode>
                <c:ptCount val="7"/>
                <c:pt idx="0">
                  <c:v>5.3931199999999999E-2</c:v>
                </c:pt>
                <c:pt idx="1">
                  <c:v>4.4007699999999996</c:v>
                </c:pt>
                <c:pt idx="2">
                  <c:v>318.86099999999999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AE-479E-B9C0-9A3B3C4652CA}"/>
            </c:ext>
          </c:extLst>
        </c:ser>
        <c:ser>
          <c:idx val="7"/>
          <c:order val="7"/>
          <c:tx>
            <c:strRef>
              <c:f>Sheet1!$I$41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Sheet1!$I$42:$I$48</c:f>
              <c:numCache>
                <c:formatCode>General</c:formatCode>
                <c:ptCount val="7"/>
                <c:pt idx="0">
                  <c:v>5.1794600000000003E-2</c:v>
                </c:pt>
                <c:pt idx="1">
                  <c:v>4.6089599999999997</c:v>
                </c:pt>
                <c:pt idx="2">
                  <c:v>463.73200000000003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AE-479E-B9C0-9A3B3C465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340239"/>
        <c:axId val="1987169103"/>
        <c:axId val="1947424479"/>
      </c:line3DChart>
      <c:catAx>
        <c:axId val="1986340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169103"/>
        <c:crosses val="autoZero"/>
        <c:auto val="1"/>
        <c:lblAlgn val="ctr"/>
        <c:lblOffset val="100"/>
        <c:noMultiLvlLbl val="0"/>
      </c:catAx>
      <c:valAx>
        <c:axId val="198716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40239"/>
        <c:crosses val="autoZero"/>
        <c:crossBetween val="between"/>
      </c:valAx>
      <c:serAx>
        <c:axId val="19474244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16910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Five Fasted Sorting Methods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Sheet1!$B$41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Sheet1!$B$42:$B$48</c:f>
              <c:numCache>
                <c:formatCode>General</c:formatCode>
                <c:ptCount val="7"/>
                <c:pt idx="0">
                  <c:v>1.7864000000000001E-3</c:v>
                </c:pt>
                <c:pt idx="1">
                  <c:v>1.3485199999999999E-2</c:v>
                </c:pt>
                <c:pt idx="2">
                  <c:v>0.14043666699999999</c:v>
                </c:pt>
                <c:pt idx="3">
                  <c:v>0.30292799999999998</c:v>
                </c:pt>
                <c:pt idx="4">
                  <c:v>0.59450899999999995</c:v>
                </c:pt>
                <c:pt idx="5">
                  <c:v>1.1900200000000001</c:v>
                </c:pt>
                <c:pt idx="6">
                  <c:v>1.511603333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4-47AD-A1A8-4F5FB39F0986}"/>
            </c:ext>
          </c:extLst>
        </c:ser>
        <c:ser>
          <c:idx val="1"/>
          <c:order val="1"/>
          <c:tx>
            <c:strRef>
              <c:f>Sheet1!$C$41</c:f>
              <c:strCache>
                <c:ptCount val="1"/>
                <c:pt idx="0">
                  <c:v>Quick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Sheet1!$C$42:$C$48</c:f>
              <c:numCache>
                <c:formatCode>General</c:formatCode>
                <c:ptCount val="7"/>
                <c:pt idx="0">
                  <c:v>8.2269999999999999E-4</c:v>
                </c:pt>
                <c:pt idx="1">
                  <c:v>1.1406433000000001E-2</c:v>
                </c:pt>
                <c:pt idx="2">
                  <c:v>0.111851333</c:v>
                </c:pt>
                <c:pt idx="3">
                  <c:v>0.232928</c:v>
                </c:pt>
                <c:pt idx="4">
                  <c:v>0.49990800000000002</c:v>
                </c:pt>
                <c:pt idx="5">
                  <c:v>1.09395</c:v>
                </c:pt>
                <c:pt idx="6">
                  <c:v>1.4259266669999999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4-47AD-A1A8-4F5FB39F0986}"/>
            </c:ext>
          </c:extLst>
        </c:ser>
        <c:ser>
          <c:idx val="2"/>
          <c:order val="2"/>
          <c:tx>
            <c:strRef>
              <c:f>Sheet1!$D$41</c:f>
              <c:strCache>
                <c:ptCount val="1"/>
                <c:pt idx="0">
                  <c:v>Coutning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Sheet1!$D$42:$D$48</c:f>
              <c:numCache>
                <c:formatCode>General</c:formatCode>
                <c:ptCount val="7"/>
                <c:pt idx="0">
                  <c:v>4.2519999999999998E-4</c:v>
                </c:pt>
                <c:pt idx="1">
                  <c:v>1.7514E-3</c:v>
                </c:pt>
                <c:pt idx="2">
                  <c:v>1.4009367E-2</c:v>
                </c:pt>
                <c:pt idx="3">
                  <c:v>2.87818E-2</c:v>
                </c:pt>
                <c:pt idx="4">
                  <c:v>5.5572499999999997E-2</c:v>
                </c:pt>
                <c:pt idx="5">
                  <c:v>0.11049</c:v>
                </c:pt>
                <c:pt idx="6">
                  <c:v>0.13739833300000001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84-47AD-A1A8-4F5FB39F0986}"/>
            </c:ext>
          </c:extLst>
        </c:ser>
        <c:ser>
          <c:idx val="3"/>
          <c:order val="3"/>
          <c:tx>
            <c:strRef>
              <c:f>Sheet1!$E$41</c:f>
              <c:strCache>
                <c:ptCount val="1"/>
                <c:pt idx="0">
                  <c:v>Radix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Sheet1!$E$42:$E$48</c:f>
              <c:numCache>
                <c:formatCode>General</c:formatCode>
                <c:ptCount val="7"/>
                <c:pt idx="0">
                  <c:v>8.2370000000000002E-4</c:v>
                </c:pt>
                <c:pt idx="1">
                  <c:v>6.3661669999999998E-3</c:v>
                </c:pt>
                <c:pt idx="2">
                  <c:v>6.4384467000000001E-2</c:v>
                </c:pt>
                <c:pt idx="3">
                  <c:v>0.13825100000000001</c:v>
                </c:pt>
                <c:pt idx="4">
                  <c:v>0.252695</c:v>
                </c:pt>
                <c:pt idx="5">
                  <c:v>0.50569399999999998</c:v>
                </c:pt>
                <c:pt idx="6">
                  <c:v>0.63377966699999999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84-47AD-A1A8-4F5FB39F0986}"/>
            </c:ext>
          </c:extLst>
        </c:ser>
        <c:ser>
          <c:idx val="4"/>
          <c:order val="4"/>
          <c:tx>
            <c:strRef>
              <c:f>Sheet1!$F$41</c:f>
              <c:strCache>
                <c:ptCount val="1"/>
                <c:pt idx="0">
                  <c:v>Heap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Sheet1!$F$42:$F$48</c:f>
              <c:numCache>
                <c:formatCode>General</c:formatCode>
                <c:ptCount val="7"/>
                <c:pt idx="0">
                  <c:v>2.3056000000000001E-3</c:v>
                </c:pt>
                <c:pt idx="1">
                  <c:v>2.6365132999999999E-2</c:v>
                </c:pt>
                <c:pt idx="2">
                  <c:v>0.32548533299999999</c:v>
                </c:pt>
                <c:pt idx="3">
                  <c:v>0.73297100000000004</c:v>
                </c:pt>
                <c:pt idx="4">
                  <c:v>1.5839799999999999</c:v>
                </c:pt>
                <c:pt idx="5">
                  <c:v>3.1702699999999999</c:v>
                </c:pt>
                <c:pt idx="6">
                  <c:v>3.9900933329999999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84-47AD-A1A8-4F5FB39F0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033200"/>
        <c:axId val="1981600368"/>
        <c:axId val="1916101776"/>
      </c:line3DChart>
      <c:catAx>
        <c:axId val="194103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600368"/>
        <c:crosses val="autoZero"/>
        <c:auto val="1"/>
        <c:lblAlgn val="ctr"/>
        <c:lblOffset val="100"/>
        <c:noMultiLvlLbl val="0"/>
      </c:catAx>
      <c:valAx>
        <c:axId val="19816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033200"/>
        <c:crosses val="autoZero"/>
        <c:crossBetween val="between"/>
      </c:valAx>
      <c:serAx>
        <c:axId val="19161017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60036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0</xdr:row>
      <xdr:rowOff>19050</xdr:rowOff>
    </xdr:from>
    <xdr:to>
      <xdr:col>17</xdr:col>
      <xdr:colOff>390524</xdr:colOff>
      <xdr:row>44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882493-53DA-4E57-8F98-50C1E19D9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56</xdr:row>
      <xdr:rowOff>114299</xdr:rowOff>
    </xdr:from>
    <xdr:to>
      <xdr:col>12</xdr:col>
      <xdr:colOff>161924</xdr:colOff>
      <xdr:row>91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FC489A-B5EB-4BD5-B6D0-6EB0A71A5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0635C-F59B-4745-B839-268F536C334E}">
  <dimension ref="A1:J56"/>
  <sheetViews>
    <sheetView tabSelected="1" topLeftCell="A25" workbookViewId="0">
      <selection activeCell="A41" sqref="A41:I48"/>
    </sheetView>
  </sheetViews>
  <sheetFormatPr defaultRowHeight="15" x14ac:dyDescent="0.25"/>
  <cols>
    <col min="1" max="1" width="21.7109375" bestFit="1" customWidth="1"/>
    <col min="2" max="2" width="12.42578125" bestFit="1" customWidth="1"/>
    <col min="3" max="3" width="20.7109375" bestFit="1" customWidth="1"/>
    <col min="4" max="4" width="12.42578125" bestFit="1" customWidth="1"/>
    <col min="5" max="5" width="18.7109375" bestFit="1" customWidth="1"/>
    <col min="6" max="6" width="16.140625" bestFit="1" customWidth="1"/>
    <col min="7" max="7" width="18.7109375" bestFit="1" customWidth="1"/>
    <col min="8" max="8" width="12.42578125" bestFit="1" customWidth="1"/>
    <col min="9" max="9" width="18.7109375" bestFit="1" customWidth="1"/>
    <col min="12" max="12" width="11" bestFit="1" customWidth="1"/>
  </cols>
  <sheetData>
    <row r="1" spans="1:10" ht="18.75" x14ac:dyDescent="0.3">
      <c r="A1" s="3" t="s">
        <v>1</v>
      </c>
      <c r="B1" s="3" t="s">
        <v>0</v>
      </c>
      <c r="C1" s="3" t="s">
        <v>10</v>
      </c>
      <c r="D1" s="3" t="s">
        <v>0</v>
      </c>
      <c r="E1" s="3" t="s">
        <v>10</v>
      </c>
      <c r="F1" s="3" t="s">
        <v>0</v>
      </c>
      <c r="G1" s="3" t="s">
        <v>10</v>
      </c>
      <c r="H1" s="3" t="s">
        <v>0</v>
      </c>
      <c r="I1" s="3" t="s">
        <v>10</v>
      </c>
      <c r="J1" s="2"/>
    </row>
    <row r="2" spans="1:10" ht="15.75" x14ac:dyDescent="0.25">
      <c r="A2" s="1" t="s">
        <v>2</v>
      </c>
      <c r="B2" s="1">
        <v>1000</v>
      </c>
      <c r="C2" s="1">
        <v>1.80932E-2</v>
      </c>
      <c r="D2" s="1">
        <f t="shared" ref="D2:D9" si="0">B2*10</f>
        <v>10000</v>
      </c>
      <c r="E2" s="1">
        <v>1.47611</v>
      </c>
      <c r="F2" s="1">
        <f t="shared" ref="F2:F9" si="1">D2*10</f>
        <v>100000</v>
      </c>
      <c r="G2" s="1">
        <v>144.703</v>
      </c>
      <c r="H2" s="1">
        <f>F2*10</f>
        <v>1000000</v>
      </c>
      <c r="I2" s="1" t="s">
        <v>11</v>
      </c>
    </row>
    <row r="3" spans="1:10" ht="15.75" x14ac:dyDescent="0.25">
      <c r="A3" s="1" t="s">
        <v>3</v>
      </c>
      <c r="B3" s="1">
        <v>1000</v>
      </c>
      <c r="C3" s="1">
        <v>5.3931199999999999E-2</v>
      </c>
      <c r="D3" s="1">
        <f t="shared" si="0"/>
        <v>10000</v>
      </c>
      <c r="E3" s="1">
        <v>4.4007699999999996</v>
      </c>
      <c r="F3" s="1">
        <f t="shared" si="1"/>
        <v>100000</v>
      </c>
      <c r="G3" s="1">
        <v>318.86099999999999</v>
      </c>
      <c r="H3" s="1">
        <f t="shared" ref="H3:H9" si="2">F3*10</f>
        <v>1000000</v>
      </c>
      <c r="I3" s="1" t="s">
        <v>11</v>
      </c>
    </row>
    <row r="4" spans="1:10" ht="15.75" x14ac:dyDescent="0.25">
      <c r="A4" s="1" t="s">
        <v>4</v>
      </c>
      <c r="B4" s="1">
        <v>1000</v>
      </c>
      <c r="C4" s="1">
        <v>5.1794600000000003E-2</v>
      </c>
      <c r="D4" s="1">
        <f t="shared" si="0"/>
        <v>10000</v>
      </c>
      <c r="E4" s="1">
        <v>4.6089599999999997</v>
      </c>
      <c r="F4" s="1">
        <f t="shared" si="1"/>
        <v>100000</v>
      </c>
      <c r="G4" s="1">
        <v>463.73200000000003</v>
      </c>
      <c r="H4" s="1">
        <f t="shared" si="2"/>
        <v>1000000</v>
      </c>
      <c r="I4" s="1" t="s">
        <v>11</v>
      </c>
    </row>
    <row r="5" spans="1:10" ht="15.75" x14ac:dyDescent="0.25">
      <c r="A5" s="1" t="s">
        <v>5</v>
      </c>
      <c r="B5" s="1">
        <v>1000</v>
      </c>
      <c r="C5" s="1">
        <f>F13</f>
        <v>1.7864000000000003E-3</v>
      </c>
      <c r="D5" s="1">
        <f t="shared" si="0"/>
        <v>10000</v>
      </c>
      <c r="E5" s="1">
        <f>F20</f>
        <v>1.3485200000000001E-2</v>
      </c>
      <c r="F5" s="1">
        <f t="shared" si="1"/>
        <v>100000</v>
      </c>
      <c r="G5" s="1">
        <f>F27</f>
        <v>0.14043766666666668</v>
      </c>
      <c r="H5" s="1">
        <f t="shared" si="2"/>
        <v>1000000</v>
      </c>
      <c r="I5" s="1">
        <f>F34</f>
        <v>1.5116033333333334</v>
      </c>
    </row>
    <row r="6" spans="1:10" ht="15.75" x14ac:dyDescent="0.25">
      <c r="A6" s="1" t="s">
        <v>6</v>
      </c>
      <c r="B6" s="1">
        <v>1000</v>
      </c>
      <c r="C6" s="1">
        <f t="shared" ref="C6:C9" si="3">F14</f>
        <v>8.2269999999999999E-4</v>
      </c>
      <c r="D6" s="1">
        <f t="shared" si="0"/>
        <v>10000</v>
      </c>
      <c r="E6" s="1">
        <f t="shared" ref="E6:E9" si="4">F21</f>
        <v>1.1406433333333334E-2</v>
      </c>
      <c r="F6" s="1">
        <f t="shared" si="1"/>
        <v>100000</v>
      </c>
      <c r="G6" s="1">
        <f t="shared" ref="G6:G9" si="5">F28</f>
        <v>0.11185133333333334</v>
      </c>
      <c r="H6" s="1">
        <f t="shared" si="2"/>
        <v>1000000</v>
      </c>
      <c r="I6" s="1">
        <f t="shared" ref="I6:I9" si="6">F35</f>
        <v>1.4259266666666666</v>
      </c>
    </row>
    <row r="7" spans="1:10" ht="15.75" x14ac:dyDescent="0.25">
      <c r="A7" s="1" t="s">
        <v>7</v>
      </c>
      <c r="B7" s="1">
        <v>1000</v>
      </c>
      <c r="C7" s="1">
        <f t="shared" si="3"/>
        <v>2.3055999999999997E-3</v>
      </c>
      <c r="D7" s="1">
        <f t="shared" si="0"/>
        <v>10000</v>
      </c>
      <c r="E7" s="1">
        <f t="shared" si="4"/>
        <v>2.6365133333333336E-2</v>
      </c>
      <c r="F7" s="1">
        <f t="shared" si="1"/>
        <v>100000</v>
      </c>
      <c r="G7" s="1">
        <f t="shared" si="5"/>
        <v>0.32548533333333335</v>
      </c>
      <c r="H7" s="1">
        <f t="shared" si="2"/>
        <v>1000000</v>
      </c>
      <c r="I7" s="1">
        <f t="shared" si="6"/>
        <v>3.9900933333333337</v>
      </c>
    </row>
    <row r="8" spans="1:10" ht="15.75" x14ac:dyDescent="0.25">
      <c r="A8" s="1" t="s">
        <v>8</v>
      </c>
      <c r="B8" s="1">
        <v>1000</v>
      </c>
      <c r="C8" s="1">
        <f t="shared" si="3"/>
        <v>4.2519999999999998E-4</v>
      </c>
      <c r="D8" s="1">
        <f t="shared" si="0"/>
        <v>10000</v>
      </c>
      <c r="E8" s="1">
        <f t="shared" si="4"/>
        <v>1.7514000000000002E-3</v>
      </c>
      <c r="F8" s="1">
        <f t="shared" si="1"/>
        <v>100000</v>
      </c>
      <c r="G8" s="1">
        <f t="shared" si="5"/>
        <v>1.4009366666666667E-2</v>
      </c>
      <c r="H8" s="1">
        <f t="shared" si="2"/>
        <v>1000000</v>
      </c>
      <c r="I8" s="1">
        <f t="shared" si="6"/>
        <v>0.13739833333333332</v>
      </c>
    </row>
    <row r="9" spans="1:10" ht="15.75" x14ac:dyDescent="0.25">
      <c r="A9" s="1" t="s">
        <v>9</v>
      </c>
      <c r="B9" s="1">
        <v>1000</v>
      </c>
      <c r="C9" s="1">
        <f t="shared" si="3"/>
        <v>8.2370000000000002E-4</v>
      </c>
      <c r="D9" s="1">
        <f t="shared" si="0"/>
        <v>10000</v>
      </c>
      <c r="E9" s="1">
        <f t="shared" si="4"/>
        <v>6.3661666666666667E-3</v>
      </c>
      <c r="F9" s="1">
        <f t="shared" si="1"/>
        <v>100000</v>
      </c>
      <c r="G9" s="1">
        <f t="shared" si="5"/>
        <v>6.4384466666666654E-2</v>
      </c>
      <c r="H9" s="1">
        <f t="shared" si="2"/>
        <v>1000000</v>
      </c>
      <c r="I9" s="1">
        <f t="shared" si="6"/>
        <v>0.63377966666666663</v>
      </c>
    </row>
    <row r="12" spans="1:10" ht="18.75" x14ac:dyDescent="0.3">
      <c r="A12" s="3" t="s">
        <v>1</v>
      </c>
      <c r="B12" s="3" t="s">
        <v>0</v>
      </c>
      <c r="C12" s="3" t="s">
        <v>12</v>
      </c>
      <c r="D12" s="3" t="s">
        <v>13</v>
      </c>
      <c r="E12" s="3" t="s">
        <v>14</v>
      </c>
      <c r="F12" s="3" t="s">
        <v>15</v>
      </c>
      <c r="G12" s="2"/>
    </row>
    <row r="13" spans="1:10" ht="15.75" x14ac:dyDescent="0.25">
      <c r="A13" s="1" t="s">
        <v>5</v>
      </c>
      <c r="B13" s="1">
        <f>B2</f>
        <v>1000</v>
      </c>
      <c r="C13" s="1">
        <v>1.2879E-3</v>
      </c>
      <c r="D13" s="1">
        <v>2.3684000000000001E-3</v>
      </c>
      <c r="E13" s="1">
        <v>1.7029E-3</v>
      </c>
      <c r="F13" s="1">
        <f>AVERAGE(C13:E13)</f>
        <v>1.7864000000000003E-3</v>
      </c>
    </row>
    <row r="14" spans="1:10" ht="15.75" x14ac:dyDescent="0.25">
      <c r="A14" s="1" t="s">
        <v>6</v>
      </c>
      <c r="B14" s="1">
        <f t="shared" ref="B14:B17" si="7">B3</f>
        <v>1000</v>
      </c>
      <c r="C14" s="1">
        <v>6.8499999999999995E-4</v>
      </c>
      <c r="D14" s="1">
        <v>1.1084999999999999E-3</v>
      </c>
      <c r="E14" s="1">
        <v>6.7460000000000003E-4</v>
      </c>
      <c r="F14" s="1">
        <f t="shared" ref="F14:F17" si="8">AVERAGE(C14:E14)</f>
        <v>8.2269999999999999E-4</v>
      </c>
    </row>
    <row r="15" spans="1:10" ht="15.75" x14ac:dyDescent="0.25">
      <c r="A15" s="1" t="s">
        <v>7</v>
      </c>
      <c r="B15" s="1">
        <f t="shared" si="7"/>
        <v>1000</v>
      </c>
      <c r="C15" s="1">
        <v>2.3787999999999999E-3</v>
      </c>
      <c r="D15" s="1">
        <v>2.1356999999999999E-3</v>
      </c>
      <c r="E15" s="1">
        <v>2.4023E-3</v>
      </c>
      <c r="F15" s="1">
        <f t="shared" si="8"/>
        <v>2.3055999999999997E-3</v>
      </c>
    </row>
    <row r="16" spans="1:10" ht="15.75" x14ac:dyDescent="0.25">
      <c r="A16" s="1" t="s">
        <v>8</v>
      </c>
      <c r="B16" s="1">
        <f t="shared" si="7"/>
        <v>1000</v>
      </c>
      <c r="C16" s="1">
        <v>4.2010000000000002E-4</v>
      </c>
      <c r="D16" s="1">
        <v>4.4989999999999999E-4</v>
      </c>
      <c r="E16" s="1">
        <v>4.0559999999999999E-4</v>
      </c>
      <c r="F16" s="1">
        <f t="shared" si="8"/>
        <v>4.2519999999999998E-4</v>
      </c>
    </row>
    <row r="17" spans="1:6" ht="15.75" x14ac:dyDescent="0.25">
      <c r="A17" s="1" t="s">
        <v>9</v>
      </c>
      <c r="B17" s="1">
        <f t="shared" si="7"/>
        <v>1000</v>
      </c>
      <c r="C17" s="1">
        <v>7.025E-4</v>
      </c>
      <c r="D17" s="1">
        <v>9.1040000000000001E-4</v>
      </c>
      <c r="E17" s="1">
        <v>8.5820000000000004E-4</v>
      </c>
      <c r="F17" s="1">
        <f t="shared" si="8"/>
        <v>8.2370000000000002E-4</v>
      </c>
    </row>
    <row r="19" spans="1:6" ht="18.75" x14ac:dyDescent="0.3">
      <c r="A19" s="3" t="s">
        <v>1</v>
      </c>
      <c r="B19" s="3" t="s">
        <v>0</v>
      </c>
      <c r="C19" s="3" t="s">
        <v>12</v>
      </c>
      <c r="D19" s="3" t="s">
        <v>13</v>
      </c>
      <c r="E19" s="3" t="s">
        <v>14</v>
      </c>
      <c r="F19" s="3" t="s">
        <v>15</v>
      </c>
    </row>
    <row r="20" spans="1:6" ht="15.75" x14ac:dyDescent="0.25">
      <c r="A20" s="1" t="s">
        <v>5</v>
      </c>
      <c r="B20" s="1">
        <f>D2</f>
        <v>10000</v>
      </c>
      <c r="C20" s="1">
        <v>1.3623E-2</v>
      </c>
      <c r="D20" s="1">
        <v>1.35227E-2</v>
      </c>
      <c r="E20" s="1">
        <v>1.33099E-2</v>
      </c>
      <c r="F20" s="1">
        <f>AVERAGE(C20:E20)</f>
        <v>1.3485200000000001E-2</v>
      </c>
    </row>
    <row r="21" spans="1:6" ht="15.75" x14ac:dyDescent="0.25">
      <c r="A21" s="1" t="s">
        <v>6</v>
      </c>
      <c r="B21" s="1">
        <f t="shared" ref="B21:B24" si="9">D3</f>
        <v>10000</v>
      </c>
      <c r="C21" s="1">
        <v>1.4347800000000001E-2</v>
      </c>
      <c r="D21" s="1">
        <v>9.9425999999999994E-3</v>
      </c>
      <c r="E21" s="1">
        <v>9.9288999999999992E-3</v>
      </c>
      <c r="F21" s="1">
        <f t="shared" ref="F21:F24" si="10">AVERAGE(C21:E21)</f>
        <v>1.1406433333333334E-2</v>
      </c>
    </row>
    <row r="22" spans="1:6" ht="15.75" x14ac:dyDescent="0.25">
      <c r="A22" s="1" t="s">
        <v>7</v>
      </c>
      <c r="B22" s="1">
        <f t="shared" si="9"/>
        <v>10000</v>
      </c>
      <c r="C22" s="1">
        <v>2.73954E-2</v>
      </c>
      <c r="D22" s="1">
        <v>2.5926899999999999E-2</v>
      </c>
      <c r="E22" s="1">
        <v>2.57731E-2</v>
      </c>
      <c r="F22" s="1">
        <f t="shared" si="10"/>
        <v>2.6365133333333336E-2</v>
      </c>
    </row>
    <row r="23" spans="1:6" ht="15.75" x14ac:dyDescent="0.25">
      <c r="A23" s="1" t="s">
        <v>8</v>
      </c>
      <c r="B23" s="1">
        <f t="shared" si="9"/>
        <v>10000</v>
      </c>
      <c r="C23" s="1">
        <v>1.9853000000000002E-3</v>
      </c>
      <c r="D23" s="1">
        <v>1.5661E-3</v>
      </c>
      <c r="E23" s="1">
        <v>1.7028E-3</v>
      </c>
      <c r="F23" s="1">
        <f t="shared" si="10"/>
        <v>1.7514000000000002E-3</v>
      </c>
    </row>
    <row r="24" spans="1:6" ht="15.75" x14ac:dyDescent="0.25">
      <c r="A24" s="1" t="s">
        <v>9</v>
      </c>
      <c r="B24" s="1">
        <f t="shared" si="9"/>
        <v>10000</v>
      </c>
      <c r="C24" s="1">
        <v>6.4510000000000001E-3</v>
      </c>
      <c r="D24" s="1">
        <v>6.3090999999999998E-3</v>
      </c>
      <c r="E24" s="1">
        <v>6.3384000000000001E-3</v>
      </c>
      <c r="F24" s="1">
        <f t="shared" si="10"/>
        <v>6.3661666666666667E-3</v>
      </c>
    </row>
    <row r="26" spans="1:6" ht="18.75" x14ac:dyDescent="0.3">
      <c r="A26" s="3" t="s">
        <v>1</v>
      </c>
      <c r="B26" s="3" t="s">
        <v>0</v>
      </c>
      <c r="C26" s="3" t="s">
        <v>12</v>
      </c>
      <c r="D26" s="3" t="s">
        <v>13</v>
      </c>
      <c r="E26" s="3" t="s">
        <v>14</v>
      </c>
      <c r="F26" s="3" t="s">
        <v>15</v>
      </c>
    </row>
    <row r="27" spans="1:6" ht="15.75" x14ac:dyDescent="0.25">
      <c r="A27" s="1" t="s">
        <v>5</v>
      </c>
      <c r="B27" s="1">
        <v>100000</v>
      </c>
      <c r="C27" s="1">
        <v>0.14396700000000001</v>
      </c>
      <c r="D27" s="1">
        <v>0.13820299999999999</v>
      </c>
      <c r="E27" s="1">
        <v>0.13914299999999999</v>
      </c>
      <c r="F27" s="1">
        <f>AVERAGE(C27:E27)</f>
        <v>0.14043766666666668</v>
      </c>
    </row>
    <row r="28" spans="1:6" ht="15.75" x14ac:dyDescent="0.25">
      <c r="A28" s="1" t="s">
        <v>6</v>
      </c>
      <c r="B28" s="1">
        <v>100000</v>
      </c>
      <c r="C28" s="1">
        <v>0.111981</v>
      </c>
      <c r="D28" s="1">
        <v>0.11009099999999999</v>
      </c>
      <c r="E28" s="1">
        <v>0.113482</v>
      </c>
      <c r="F28" s="1">
        <f t="shared" ref="F28:F31" si="11">AVERAGE(C28:E28)</f>
        <v>0.11185133333333334</v>
      </c>
    </row>
    <row r="29" spans="1:6" ht="15.75" x14ac:dyDescent="0.25">
      <c r="A29" s="1" t="s">
        <v>7</v>
      </c>
      <c r="B29" s="1">
        <v>100000</v>
      </c>
      <c r="C29" s="1">
        <v>0.33035599999999998</v>
      </c>
      <c r="D29" s="1">
        <v>0.32305899999999999</v>
      </c>
      <c r="E29" s="1">
        <v>0.32304100000000002</v>
      </c>
      <c r="F29" s="1">
        <f t="shared" si="11"/>
        <v>0.32548533333333335</v>
      </c>
    </row>
    <row r="30" spans="1:6" ht="15.75" x14ac:dyDescent="0.25">
      <c r="A30" s="1" t="s">
        <v>8</v>
      </c>
      <c r="B30" s="1">
        <v>100000</v>
      </c>
      <c r="C30" s="1">
        <v>1.44558E-2</v>
      </c>
      <c r="D30" s="1">
        <v>1.38292E-2</v>
      </c>
      <c r="E30" s="1">
        <v>1.3743099999999999E-2</v>
      </c>
      <c r="F30" s="1">
        <f t="shared" si="11"/>
        <v>1.4009366666666667E-2</v>
      </c>
    </row>
    <row r="31" spans="1:6" ht="15.75" x14ac:dyDescent="0.25">
      <c r="A31" s="1" t="s">
        <v>9</v>
      </c>
      <c r="B31" s="1">
        <v>100000</v>
      </c>
      <c r="C31" s="1">
        <v>6.6195199999999996E-2</v>
      </c>
      <c r="D31" s="1">
        <v>6.29107E-2</v>
      </c>
      <c r="E31" s="1">
        <v>6.4047499999999993E-2</v>
      </c>
      <c r="F31" s="1">
        <f t="shared" si="11"/>
        <v>6.4384466666666654E-2</v>
      </c>
    </row>
    <row r="33" spans="1:9" ht="18.75" x14ac:dyDescent="0.3">
      <c r="A33" s="3" t="s">
        <v>1</v>
      </c>
      <c r="B33" s="3" t="s">
        <v>0</v>
      </c>
      <c r="C33" s="3" t="s">
        <v>12</v>
      </c>
      <c r="D33" s="3" t="s">
        <v>13</v>
      </c>
      <c r="E33" s="3" t="s">
        <v>14</v>
      </c>
      <c r="F33" s="3" t="s">
        <v>15</v>
      </c>
    </row>
    <row r="34" spans="1:9" ht="15.75" x14ac:dyDescent="0.25">
      <c r="A34" s="1" t="s">
        <v>5</v>
      </c>
      <c r="B34" s="1">
        <f>1000000</f>
        <v>1000000</v>
      </c>
      <c r="C34" s="1">
        <v>1.5114399999999999</v>
      </c>
      <c r="D34" s="1">
        <v>1.5375000000000001</v>
      </c>
      <c r="E34" s="1">
        <v>1.48587</v>
      </c>
      <c r="F34" s="1">
        <f>AVERAGE(C34:E34)</f>
        <v>1.5116033333333334</v>
      </c>
    </row>
    <row r="35" spans="1:9" ht="15.75" x14ac:dyDescent="0.25">
      <c r="A35" s="1" t="s">
        <v>6</v>
      </c>
      <c r="B35" s="1">
        <f t="shared" ref="B35:B38" si="12">1000000</f>
        <v>1000000</v>
      </c>
      <c r="C35" s="1">
        <v>1.40038</v>
      </c>
      <c r="D35" s="1">
        <v>1.4318599999999999</v>
      </c>
      <c r="E35" s="1">
        <v>1.44554</v>
      </c>
      <c r="F35" s="1">
        <f t="shared" ref="F35:F38" si="13">AVERAGE(C35:E35)</f>
        <v>1.4259266666666666</v>
      </c>
    </row>
    <row r="36" spans="1:9" ht="15.75" x14ac:dyDescent="0.25">
      <c r="A36" s="1" t="s">
        <v>7</v>
      </c>
      <c r="B36" s="1">
        <f t="shared" si="12"/>
        <v>1000000</v>
      </c>
      <c r="C36" s="1">
        <v>3.9701599999999999</v>
      </c>
      <c r="D36" s="1">
        <v>4.0149800000000004</v>
      </c>
      <c r="E36" s="1">
        <v>3.9851399999999999</v>
      </c>
      <c r="F36" s="1">
        <f t="shared" si="13"/>
        <v>3.9900933333333337</v>
      </c>
    </row>
    <row r="37" spans="1:9" ht="15.75" x14ac:dyDescent="0.25">
      <c r="A37" s="1" t="s">
        <v>8</v>
      </c>
      <c r="B37" s="1">
        <f t="shared" si="12"/>
        <v>1000000</v>
      </c>
      <c r="C37" s="1">
        <v>0.13760900000000001</v>
      </c>
      <c r="D37" s="1">
        <v>0.13808200000000001</v>
      </c>
      <c r="E37" s="1">
        <v>0.13650399999999999</v>
      </c>
      <c r="F37" s="1">
        <f t="shared" si="13"/>
        <v>0.13739833333333332</v>
      </c>
    </row>
    <row r="38" spans="1:9" ht="15.75" x14ac:dyDescent="0.25">
      <c r="A38" s="1" t="s">
        <v>9</v>
      </c>
      <c r="B38" s="1">
        <f t="shared" si="12"/>
        <v>1000000</v>
      </c>
      <c r="C38" s="1">
        <v>0.63463199999999997</v>
      </c>
      <c r="D38" s="1">
        <v>0.63467799999999996</v>
      </c>
      <c r="E38" s="1">
        <v>0.63202899999999995</v>
      </c>
      <c r="F38" s="1">
        <f t="shared" si="13"/>
        <v>0.63377966666666663</v>
      </c>
    </row>
    <row r="41" spans="1:9" ht="18.75" x14ac:dyDescent="0.3">
      <c r="A41" s="8" t="s">
        <v>0</v>
      </c>
      <c r="B41" s="8" t="s">
        <v>5</v>
      </c>
      <c r="C41" s="8" t="s">
        <v>6</v>
      </c>
      <c r="D41" s="8" t="s">
        <v>16</v>
      </c>
      <c r="E41" s="8" t="s">
        <v>9</v>
      </c>
      <c r="F41" s="8" t="s">
        <v>7</v>
      </c>
      <c r="G41" s="8" t="s">
        <v>2</v>
      </c>
      <c r="H41" s="8" t="s">
        <v>3</v>
      </c>
      <c r="I41" s="8" t="s">
        <v>4</v>
      </c>
    </row>
    <row r="42" spans="1:9" ht="15.75" x14ac:dyDescent="0.25">
      <c r="A42" s="5" t="s">
        <v>17</v>
      </c>
      <c r="B42" s="6">
        <v>1.7864000000000001E-3</v>
      </c>
      <c r="C42" s="7">
        <v>8.2269999999999999E-4</v>
      </c>
      <c r="D42" s="7">
        <v>4.2519999999999998E-4</v>
      </c>
      <c r="E42" s="6">
        <v>8.2370000000000002E-4</v>
      </c>
      <c r="F42" s="6">
        <v>2.3056000000000001E-3</v>
      </c>
      <c r="G42" s="7">
        <v>1.80932E-2</v>
      </c>
      <c r="H42" s="7">
        <v>5.3931199999999999E-2</v>
      </c>
      <c r="I42" s="7">
        <v>5.1794600000000003E-2</v>
      </c>
    </row>
    <row r="43" spans="1:9" ht="15.75" x14ac:dyDescent="0.25">
      <c r="A43" s="5" t="s">
        <v>18</v>
      </c>
      <c r="B43" s="7">
        <v>1.3485199999999999E-2</v>
      </c>
      <c r="C43" s="7">
        <v>1.1406433000000001E-2</v>
      </c>
      <c r="D43" s="7">
        <v>1.7514E-3</v>
      </c>
      <c r="E43" s="7">
        <v>6.3661669999999998E-3</v>
      </c>
      <c r="F43" s="7">
        <v>2.6365132999999999E-2</v>
      </c>
      <c r="G43" s="7">
        <v>1.47611</v>
      </c>
      <c r="H43" s="7">
        <v>4.4007699999999996</v>
      </c>
      <c r="I43" s="7">
        <v>4.6089599999999997</v>
      </c>
    </row>
    <row r="44" spans="1:9" ht="15.75" x14ac:dyDescent="0.25">
      <c r="A44" s="5" t="s">
        <v>19</v>
      </c>
      <c r="B44" s="7">
        <v>0.14043666699999999</v>
      </c>
      <c r="C44" s="7">
        <v>0.111851333</v>
      </c>
      <c r="D44" s="7">
        <v>1.4009367E-2</v>
      </c>
      <c r="E44" s="7">
        <v>6.4384467000000001E-2</v>
      </c>
      <c r="F44" s="7">
        <v>0.32548533299999999</v>
      </c>
      <c r="G44" s="7">
        <v>144.703</v>
      </c>
      <c r="H44" s="7">
        <v>318.86099999999999</v>
      </c>
      <c r="I44" s="7">
        <v>463.73200000000003</v>
      </c>
    </row>
    <row r="45" spans="1:9" ht="15.75" x14ac:dyDescent="0.25">
      <c r="A45" s="5">
        <v>200000</v>
      </c>
      <c r="B45" s="7">
        <v>0.30292799999999998</v>
      </c>
      <c r="C45" s="7">
        <v>0.232928</v>
      </c>
      <c r="D45" s="7">
        <v>2.87818E-2</v>
      </c>
      <c r="E45" s="7">
        <v>0.13825100000000001</v>
      </c>
      <c r="F45" s="7">
        <v>0.73297100000000004</v>
      </c>
      <c r="G45" s="7" t="s">
        <v>21</v>
      </c>
      <c r="H45" s="7" t="s">
        <v>21</v>
      </c>
      <c r="I45" s="7" t="s">
        <v>21</v>
      </c>
    </row>
    <row r="46" spans="1:9" ht="15.75" x14ac:dyDescent="0.25">
      <c r="A46" s="5">
        <v>400000</v>
      </c>
      <c r="B46" s="7">
        <v>0.59450899999999995</v>
      </c>
      <c r="C46" s="7">
        <v>0.49990800000000002</v>
      </c>
      <c r="D46" s="7">
        <v>5.5572499999999997E-2</v>
      </c>
      <c r="E46" s="7">
        <v>0.252695</v>
      </c>
      <c r="F46" s="7">
        <v>1.5839799999999999</v>
      </c>
      <c r="G46" s="7" t="s">
        <v>21</v>
      </c>
      <c r="H46" s="7" t="s">
        <v>21</v>
      </c>
      <c r="I46" s="7" t="s">
        <v>21</v>
      </c>
    </row>
    <row r="47" spans="1:9" ht="15.75" x14ac:dyDescent="0.25">
      <c r="A47" s="5">
        <v>800000</v>
      </c>
      <c r="B47" s="7">
        <v>1.1900200000000001</v>
      </c>
      <c r="C47" s="7">
        <v>1.09395</v>
      </c>
      <c r="D47" s="7">
        <v>0.11049</v>
      </c>
      <c r="E47" s="7">
        <v>0.50569399999999998</v>
      </c>
      <c r="F47" s="7">
        <v>3.1702699999999999</v>
      </c>
      <c r="G47" s="7" t="s">
        <v>21</v>
      </c>
      <c r="H47" s="7" t="s">
        <v>21</v>
      </c>
      <c r="I47" s="7" t="s">
        <v>21</v>
      </c>
    </row>
    <row r="48" spans="1:9" ht="15.75" x14ac:dyDescent="0.25">
      <c r="A48" s="5" t="s">
        <v>20</v>
      </c>
      <c r="B48" s="7">
        <v>1.511603333</v>
      </c>
      <c r="C48" s="7">
        <v>1.4259266669999999</v>
      </c>
      <c r="D48" s="7">
        <v>0.13739833300000001</v>
      </c>
      <c r="E48" s="7">
        <v>0.63377966699999999</v>
      </c>
      <c r="F48" s="7">
        <v>3.9900933329999999</v>
      </c>
      <c r="G48" s="7" t="s">
        <v>21</v>
      </c>
      <c r="H48" s="7" t="s">
        <v>21</v>
      </c>
      <c r="I48" s="7" t="s">
        <v>21</v>
      </c>
    </row>
    <row r="51" spans="1:5" ht="15.75" x14ac:dyDescent="0.25">
      <c r="B51" s="4" t="s">
        <v>17</v>
      </c>
      <c r="C51" s="4" t="s">
        <v>18</v>
      </c>
      <c r="D51" s="4" t="s">
        <v>19</v>
      </c>
      <c r="E51" s="4" t="s">
        <v>20</v>
      </c>
    </row>
    <row r="52" spans="1:5" x14ac:dyDescent="0.25">
      <c r="A52" t="s">
        <v>5</v>
      </c>
      <c r="B52">
        <f>B42</f>
        <v>1.7864000000000001E-3</v>
      </c>
      <c r="C52">
        <f>B43</f>
        <v>1.3485199999999999E-2</v>
      </c>
      <c r="D52">
        <f>B44</f>
        <v>0.14043666699999999</v>
      </c>
      <c r="E52">
        <f>B48</f>
        <v>1.511603333</v>
      </c>
    </row>
    <row r="53" spans="1:5" x14ac:dyDescent="0.25">
      <c r="A53" t="s">
        <v>6</v>
      </c>
      <c r="B53">
        <f>C42</f>
        <v>8.2269999999999999E-4</v>
      </c>
      <c r="C53">
        <f>C43</f>
        <v>1.1406433000000001E-2</v>
      </c>
      <c r="D53">
        <f>C44</f>
        <v>0.111851333</v>
      </c>
      <c r="E53">
        <f>C48</f>
        <v>1.4259266669999999</v>
      </c>
    </row>
    <row r="54" spans="1:5" x14ac:dyDescent="0.25">
      <c r="A54" t="s">
        <v>7</v>
      </c>
      <c r="B54">
        <f>F42</f>
        <v>2.3056000000000001E-3</v>
      </c>
      <c r="C54">
        <f>F43</f>
        <v>2.6365132999999999E-2</v>
      </c>
      <c r="D54">
        <f>F44</f>
        <v>0.32548533299999999</v>
      </c>
      <c r="E54">
        <f>F48</f>
        <v>3.9900933329999999</v>
      </c>
    </row>
    <row r="55" spans="1:5" x14ac:dyDescent="0.25">
      <c r="A55" t="s">
        <v>8</v>
      </c>
      <c r="B55">
        <f>D42</f>
        <v>4.2519999999999998E-4</v>
      </c>
      <c r="C55">
        <f>D43</f>
        <v>1.7514E-3</v>
      </c>
      <c r="D55">
        <f>D44</f>
        <v>1.4009367E-2</v>
      </c>
      <c r="E55">
        <f>D48</f>
        <v>0.13739833300000001</v>
      </c>
    </row>
    <row r="56" spans="1:5" x14ac:dyDescent="0.25">
      <c r="A56" t="s">
        <v>9</v>
      </c>
      <c r="B56">
        <f>E42</f>
        <v>8.2370000000000002E-4</v>
      </c>
      <c r="C56">
        <f>E43</f>
        <v>6.3661669999999998E-3</v>
      </c>
      <c r="D56">
        <f>E44</f>
        <v>6.4384467000000001E-2</v>
      </c>
      <c r="E56">
        <f>E48</f>
        <v>0.63377966699999999</v>
      </c>
    </row>
  </sheetData>
  <pageMargins left="0.7" right="0.7" top="0.75" bottom="0.75" header="0.3" footer="0.3"/>
  <pageSetup orientation="portrait" r:id="rId1"/>
  <ignoredErrors>
    <ignoredError sqref="E5:E9 G5:G9" formula="1"/>
    <ignoredError sqref="F27:F31" formulaRange="1"/>
    <ignoredError sqref="A48 B51:E51 A42:A44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Lin</dc:creator>
  <cp:lastModifiedBy>Dong Lin</cp:lastModifiedBy>
  <dcterms:created xsi:type="dcterms:W3CDTF">2020-11-26T07:35:44Z</dcterms:created>
  <dcterms:modified xsi:type="dcterms:W3CDTF">2020-12-01T06:28:20Z</dcterms:modified>
</cp:coreProperties>
</file>