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080524\Downloads\"/>
    </mc:Choice>
  </mc:AlternateContent>
  <xr:revisionPtr revIDLastSave="0" documentId="13_ncr:1_{27FED2FA-774C-4FC4-8747-E6B92CC0BECE}" xr6:coauthVersionLast="47" xr6:coauthVersionMax="47" xr10:uidLastSave="{00000000-0000-0000-0000-000000000000}"/>
  <bookViews>
    <workbookView xWindow="-120" yWindow="-120" windowWidth="29040" windowHeight="15720" tabRatio="0" firstSheet="3" activeTab="3" xr2:uid="{00000000-000D-0000-FFFF-FFFF00000000}"/>
  </bookViews>
  <sheets>
    <sheet name="DATA" sheetId="1" state="hidden" r:id="rId1"/>
    <sheet name="CONTROLLER" sheetId="5" state="hidden" r:id="rId2"/>
    <sheet name="CAIXINHA" sheetId="7" state="hidden" r:id="rId3"/>
    <sheet name="DASHBOARD" sheetId="6" r:id="rId4"/>
  </sheets>
  <definedNames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<sst xmlns="http://schemas.openxmlformats.org/spreadsheetml/2006/main" count="261" uniqueCount="80">
  <si>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</si>
  <si>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mês</t>
  </si>
  <si>
    <t xml:space="preserve">tipo </t>
  </si>
  <si>
    <t xml:space="preserve">categoria </t>
  </si>
  <si>
    <t>descrição</t>
  </si>
  <si>
    <t xml:space="preserve">valor 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</si>
  <si>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</si>
  <si>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</si>
  <si>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</si>
  <si>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</si>
  <si>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</si>
  <si>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</si>
  <si>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</si>
  <si>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</si>
  <si>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</si>
  <si>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</si>
  <si>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</si>
  <si>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</si>
  <si>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</si>
  <si>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</si>
  <si>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</si>
  <si>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</si>
  <si>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</si>
  <si>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</si>
  <si>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</si>
  <si>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</si>
  <si>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</si>
  <si>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</si>
  <si>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</si>
  <si>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</si>
  <si>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</si>
  <si>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</si>
  <si>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</si>
  <si>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</si>
  <si>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</si>
  <si>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</si>
  <si>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</si>
  <si>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</si>
  <si>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</si>
  <si>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</si>
  <si>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</si>
  <si>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</si>
  <si>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</si>
  <si>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</si>
  <si>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</si>
  <si>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</si>
  <si>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</si>
  <si>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</si>
  <si>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</si>
  <si>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</si>
  <si>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</si>
  <si>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</si>
  <si>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</si>
  <si>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</si>
  <si>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</si>
  <si>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</si>
  <si>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</si>
  <si>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</si>
  <si>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</si>
  <si>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</si>
  <si>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</si>
  <si>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</si>
  <si>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</si>
  <si>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</si>
  <si>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</si>
  <si>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</si>
  <si>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</si>
  <si>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</si>
  <si>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</si>
  <si>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</si>
  <si>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</si>
  <si>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</si>
  <si>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</si>
  <si>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</si>
  <si>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 xml:space="preserve">Soma de valor </t>
  </si>
  <si>
    <t>Total Geral</t>
  </si>
  <si>
    <t>Depóstio Reservado</t>
  </si>
  <si>
    <t xml:space="preserve">Data de Lançamento 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</si>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</sst>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1" fillId="0" borderId="0" xfId="0" applyNumberFormat="1" applyFont="1" applyAlignment="1">
      <alignment horizontal="center" wrapText="1"/>
    </xf>
    <xf numFmtId="0" fontId="2" fillId="0" borderId="0" xfId="0" applyFont="1"/>
    <xf numFmtId="164" fontId="3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center" vertical="bottom" textRotation="0" wrapText="1" relativeIndent="0" justifyLastLine="0" shrinkToFit="0" readingOrder="0"/>
    </dxf>
    <dxf>
      <numFmt numFmtId="19" formatCode="dd/mm/yyyy"/>
    </dxf>
    <dxf>
      <font>
        <sz val="24"/>
        <color theme="0"/>
        <name val="Segoe UI Light"/>
        <family val="2"/>
        <scheme val="none"/>
      </font>
    </dxf>
    <dxf>
      <font>
        <sz val="14"/>
        <name val="Segoe UI Light"/>
        <family val="2"/>
        <scheme val="none"/>
      </font>
      <fill>
        <patternFill>
          <bgColor theme="8"/>
        </patternFill>
      </fill>
    </dxf>
    <dxf>
      <font>
        <color theme="0"/>
        <name val="Segoe UI Light"/>
        <family val="2"/>
        <scheme val="none"/>
      </font>
      <fill>
        <patternFill>
          <bgColor theme="8"/>
        </patternFill>
      </fill>
    </dxf>
    <dxf>
      <font>
        <color theme="0"/>
        <name val="Segoe UI Light"/>
        <family val="2"/>
        <scheme val="none"/>
      </font>
    </dxf>
    <dxf>
      <fill>
        <patternFill>
          <bgColor theme="8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9" defaultPivotStyle="PivotStyleLight16">
    <tableStyle name="Estilo de Segmentação de Dados 1" pivot="0" table="0" count="2" xr9:uid="{240344A3-259A-40DD-9C1A-0451588D356B}">
      <tableStyleElement type="wholeTable" dxfId="10"/>
    </tableStyle>
    <tableStyle name="Estilo de Segmentação de Dados 2" pivot="0" table="0" count="2" xr9:uid="{5552BDB4-0249-4F7F-B5C7-7E7AC0DBD56E}">
      <tableStyleElement type="wholeTable" dxfId="9"/>
    </tableStyle>
    <tableStyle name="Estilo de Segmentação de Dados 3" pivot="0" table="0" count="2" xr9:uid="{83B9B451-40B0-4164-A414-D509B7F948FB}">
      <tableStyleElement type="wholeTable" dxfId="8"/>
    </tableStyle>
    <tableStyle name="Estilo de Segmentação de Dados 4" pivot="0" table="0" count="5" xr9:uid="{B1B5851F-07BC-448C-ADCC-01DE0B817483}">
      <tableStyleElement type="wholeTable" dxfId="7"/>
      <tableStyleElement type="headerRow" dxfId="6"/>
    </tableStyle>
  </tableStyles>
  <colors>
    <mruColors>
      <color rgb="FFFFFFFF"/>
    </mruColors>
  </colors>
  <extLst>
    <ext xmlns:x14="http://schemas.microsoft.com/office/spreadsheetml/2009/9/main" uri="{46F421CA-312F-682f-3DD2-61675219B42D}">
      <x14:dxfs count="6">
        <dxf>
          <font>
            <sz val="14"/>
            <name val="Segoe UI Light"/>
            <family val="2"/>
            <scheme val="none"/>
          </font>
          <fill>
            <patternFill>
              <bgColor theme="0"/>
            </patternFill>
          </fill>
        </dxf>
        <dxf>
          <font>
            <sz val="14"/>
            <name val="Segoe UI Light"/>
            <family val="2"/>
            <scheme val="none"/>
          </font>
          <fill>
            <patternFill>
              <bgColor theme="0"/>
            </patternFill>
          </fill>
        </dxf>
        <dxf>
          <font>
            <sz val="14"/>
            <name val="Segoe UI Light"/>
            <family val="2"/>
            <scheme val="none"/>
          </font>
          <fill>
            <patternFill>
              <bgColor theme="0" tint="-0.14996795556505021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rgb="FFFFFF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5"/>
          </x14:slicerStyleElements>
        </x14:slicerStyle>
        <x14:slicerStyle name="Estilo de Segmentação de Dados 2">
          <x14:slicerStyleElements>
            <x14:slicerStyleElement type="selectedItemWithData" dxfId="4"/>
          </x14:slicerStyleElements>
        </x14:slicerStyle>
        <x14:slicerStyle name="Estilo de Segmentação de Dados 3">
          <x14:slicerStyleElements>
            <x14:slicerStyleElement type="selectedItemWithData" dxfId="3"/>
          </x14:slicerStyleElements>
        </x14:slicerStyle>
        <x14:slicerStyle name="Estilo de Segmentação de Dados 4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[exercicio.xlsx]CONTROLLER!Tabela dinâmica5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CONTROLLER!$D$7:$D$11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CONTROLLER!$E$7:$E$11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101-B2C8-E3FAE53E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25312"/>
        <c:axId val="176531712"/>
      </c:barChart>
      <c:catAx>
        <c:axId val="17652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1712"/>
        <c:crosses val="autoZero"/>
        <c:auto val="1"/>
        <c:lblAlgn val="ctr"/>
        <c:lblOffset val="100"/>
        <c:noMultiLvlLbl val="0"/>
      </c:catAx>
      <c:valAx>
        <c:axId val="17653171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one"/>
        <c:crossAx val="176525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[exercicio.xlsx]CONTROLLER!Tabela dinâmica2</c:name>
    <c:fmtId val="2"/>
  </c:pivotSource>
  <c:chart>
    <c:autoTitleDeleted val="1"/>
    <c:pivotFmts>
      <c:pivotFmt>
        <c:idx val="0"/>
        <c:spPr>
          <a:gradFill>
            <a:gsLst>
              <a:gs pos="0">
                <a:srgbClr val="5E9EFF"/>
              </a:gs>
              <a:gs pos="39999">
                <a:srgbClr val="85C2FF"/>
              </a:gs>
              <a:gs pos="70000">
                <a:srgbClr val="C4D6EB"/>
              </a:gs>
              <a:gs pos="100000">
                <a:srgbClr val="FFEBFA"/>
              </a:gs>
            </a:gsLst>
            <a:lin ang="5400000" scaled="0"/>
          </a:gra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5E9EFF"/>
              </a:gs>
              <a:gs pos="39999">
                <a:srgbClr val="85C2FF"/>
              </a:gs>
              <a:gs pos="70000">
                <a:srgbClr val="C4D6EB"/>
              </a:gs>
              <a:gs pos="100000">
                <a:srgbClr val="FFEBFA"/>
              </a:gs>
            </a:gsLst>
            <a:lin ang="5400000" scaled="0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ACC6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3-422D-972A-4D6C9B63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35488"/>
        <c:axId val="159548544"/>
      </c:barChart>
      <c:catAx>
        <c:axId val="15953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/>
          <a:lstStyle/>
          <a:p>
            <a:pPr>
              <a:defRPr/>
            </a:pPr>
            <a:endParaRPr lang="pt-BR"/>
          </a:p>
        </c:txPr>
        <c:crossAx val="159548544"/>
        <c:crosses val="autoZero"/>
        <c:auto val="1"/>
        <c:lblAlgn val="ctr"/>
        <c:lblOffset val="100"/>
        <c:noMultiLvlLbl val="0"/>
      </c:catAx>
      <c:valAx>
        <c:axId val="15954854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one"/>
        <c:crossAx val="1595354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C-45FA-830B-8A52CC6688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235327"/>
        <c:axId val="769503183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8000">
                  <a:schemeClr val="accent5"/>
                </a:gs>
                <a:gs pos="47000">
                  <a:schemeClr val="accent5">
                    <a:lumMod val="40000"/>
                    <a:lumOff val="6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C-45FA-830B-8A52CC66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26975"/>
        <c:axId val="994832367"/>
      </c:barChart>
      <c:catAx>
        <c:axId val="66235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9503183"/>
        <c:crosses val="autoZero"/>
        <c:auto val="1"/>
        <c:lblAlgn val="ctr"/>
        <c:lblOffset val="100"/>
        <c:noMultiLvlLbl val="0"/>
      </c:catAx>
      <c:valAx>
        <c:axId val="7695031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6235327"/>
        <c:crosses val="autoZero"/>
        <c:crossBetween val="between"/>
      </c:valAx>
      <c:valAx>
        <c:axId val="99483236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66226975"/>
        <c:crosses val="max"/>
        <c:crossBetween val="between"/>
      </c:valAx>
      <c:catAx>
        <c:axId val="66226975"/>
        <c:scaling>
          <c:orientation val="minMax"/>
        </c:scaling>
        <c:delete val="1"/>
        <c:axPos val="b"/>
        <c:majorTickMark val="out"/>
        <c:minorTickMark val="none"/>
        <c:tickLblPos val="nextTo"/>
        <c:crossAx val="994832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10.svg"/><Relationship Id="rId3" Type="http://schemas.openxmlformats.org/officeDocument/2006/relationships/image" Target="../media/image1.wmf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DATA!A1"/><Relationship Id="rId11" Type="http://schemas.openxmlformats.org/officeDocument/2006/relationships/image" Target="../media/image8.svg"/><Relationship Id="rId5" Type="http://schemas.openxmlformats.org/officeDocument/2006/relationships/image" Target="../media/image3.svg"/><Relationship Id="rId10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image" Target="../media/image6.wmf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11</xdr:row>
      <xdr:rowOff>11902</xdr:rowOff>
    </xdr:from>
    <xdr:to>
      <xdr:col>0</xdr:col>
      <xdr:colOff>1971676</xdr:colOff>
      <xdr:row>24</xdr:row>
      <xdr:rowOff>107152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D71BF783-4B8F-4CDC-9194-EDBA519F1C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6" y="2107402"/>
              <a:ext cx="1828800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202412</xdr:colOff>
      <xdr:row>1</xdr:row>
      <xdr:rowOff>119062</xdr:rowOff>
    </xdr:from>
    <xdr:to>
      <xdr:col>18</xdr:col>
      <xdr:colOff>202406</xdr:colOff>
      <xdr:row>49</xdr:row>
      <xdr:rowOff>73082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4DB0316E-0025-1BE9-6241-B50F7CE44979}"/>
            </a:ext>
          </a:extLst>
        </xdr:cNvPr>
        <xdr:cNvGrpSpPr/>
      </xdr:nvGrpSpPr>
      <xdr:grpSpPr>
        <a:xfrm>
          <a:off x="2357443" y="309562"/>
          <a:ext cx="10322713" cy="9098020"/>
          <a:chOff x="2357443" y="309562"/>
          <a:chExt cx="10322713" cy="9098020"/>
        </a:xfrm>
      </xdr:grpSpPr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3CD7F0A2-0130-B43D-D3E9-6A835B2E7314}"/>
              </a:ext>
            </a:extLst>
          </xdr:cNvPr>
          <xdr:cNvGrpSpPr/>
        </xdr:nvGrpSpPr>
        <xdr:grpSpPr>
          <a:xfrm>
            <a:off x="2357443" y="2107402"/>
            <a:ext cx="10191750" cy="7300180"/>
            <a:chOff x="2357443" y="2107402"/>
            <a:chExt cx="10191750" cy="7300180"/>
          </a:xfrm>
        </xdr:grpSpPr>
        <xdr:grpSp>
          <xdr:nvGrpSpPr>
            <xdr:cNvPr id="23" name="Grupo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GrpSpPr/>
          </xdr:nvGrpSpPr>
          <xdr:grpSpPr>
            <a:xfrm>
              <a:off x="2357443" y="2107402"/>
              <a:ext cx="10191750" cy="7300180"/>
              <a:chOff x="2393157" y="1046102"/>
              <a:chExt cx="10191750" cy="7300180"/>
            </a:xfrm>
          </xdr:grpSpPr>
          <xdr:grpSp>
            <xdr:nvGrpSpPr>
              <xdr:cNvPr id="19" name="Grupo 18">
                <a:extLst>
                  <a:ext uri="{FF2B5EF4-FFF2-40B4-BE49-F238E27FC236}">
                    <a16:creationId xmlns:a16="http://schemas.microsoft.com/office/drawing/2014/main" id="{00000000-0008-0000-0200-000013000000}"/>
                  </a:ext>
                </a:extLst>
              </xdr:cNvPr>
              <xdr:cNvGrpSpPr/>
            </xdr:nvGrpSpPr>
            <xdr:grpSpPr>
              <a:xfrm>
                <a:off x="2393157" y="1046102"/>
                <a:ext cx="10191750" cy="7300180"/>
                <a:chOff x="2393157" y="1046102"/>
                <a:chExt cx="10191750" cy="7300180"/>
              </a:xfrm>
            </xdr:grpSpPr>
            <xdr:grpSp>
              <xdr:nvGrpSpPr>
                <xdr:cNvPr id="16" name="Grupo 15">
                  <a:extLst>
                    <a:ext uri="{FF2B5EF4-FFF2-40B4-BE49-F238E27FC236}">
                      <a16:creationId xmlns:a16="http://schemas.microsoft.com/office/drawing/2014/main" id="{00000000-0008-0000-0200-000010000000}"/>
                    </a:ext>
                  </a:extLst>
                </xdr:cNvPr>
                <xdr:cNvGrpSpPr/>
              </xdr:nvGrpSpPr>
              <xdr:grpSpPr>
                <a:xfrm>
                  <a:off x="2393157" y="1046102"/>
                  <a:ext cx="5347203" cy="3609244"/>
                  <a:chOff x="3689641" y="165037"/>
                  <a:chExt cx="5347203" cy="3609244"/>
                </a:xfrm>
              </xdr:grpSpPr>
              <xdr:grpSp>
                <xdr:nvGrpSpPr>
                  <xdr:cNvPr id="11" name="Grupo 10">
                    <a:extLst>
                      <a:ext uri="{FF2B5EF4-FFF2-40B4-BE49-F238E27FC236}">
                        <a16:creationId xmlns:a16="http://schemas.microsoft.com/office/drawing/2014/main" id="{00000000-0008-0000-0200-00000B000000}"/>
                      </a:ext>
                    </a:extLst>
                  </xdr:cNvPr>
                  <xdr:cNvGrpSpPr/>
                </xdr:nvGrpSpPr>
                <xdr:grpSpPr>
                  <a:xfrm>
                    <a:off x="3689641" y="165037"/>
                    <a:ext cx="5347203" cy="3609244"/>
                    <a:chOff x="3689641" y="165037"/>
                    <a:chExt cx="5347203" cy="3609244"/>
                  </a:xfrm>
                </xdr:grpSpPr>
                <xdr:grpSp>
                  <xdr:nvGrpSpPr>
                    <xdr:cNvPr id="7" name="Grupo 6">
                      <a:extLst>
                        <a:ext uri="{FF2B5EF4-FFF2-40B4-BE49-F238E27FC236}">
                          <a16:creationId xmlns:a16="http://schemas.microsoft.com/office/drawing/2014/main" id="{00000000-0008-0000-0200-000007000000}"/>
                        </a:ext>
                      </a:extLst>
                    </xdr:cNvPr>
                    <xdr:cNvGrpSpPr/>
                  </xdr:nvGrpSpPr>
                  <xdr:grpSpPr>
                    <a:xfrm>
                      <a:off x="3690938" y="178594"/>
                      <a:ext cx="5345906" cy="3595687"/>
                      <a:chOff x="3690938" y="178594"/>
                      <a:chExt cx="5345906" cy="3595687"/>
                    </a:xfrm>
                  </xdr:grpSpPr>
                  <xdr:sp macro="" textlink="">
                    <xdr:nvSpPr>
                      <xdr:cNvPr id="4" name="Retângulo de cantos arredondados 3">
                        <a:extLst>
                          <a:ext uri="{FF2B5EF4-FFF2-40B4-BE49-F238E27FC236}">
                            <a16:creationId xmlns:a16="http://schemas.microsoft.com/office/drawing/2014/main" id="{00000000-0008-0000-0200-00000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3690938" y="178594"/>
                        <a:ext cx="5345906" cy="3595687"/>
                      </a:xfrm>
                      <a:prstGeom prst="roundRect">
                        <a:avLst/>
                      </a:prstGeom>
                      <a:solidFill>
                        <a:schemeClr val="bg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l"/>
                        <a:endParaRPr lang="pt-BR" sz="1100"/>
                      </a:p>
                    </xdr:txBody>
                  </xdr:sp>
                  <xdr:graphicFrame macro="">
                    <xdr:nvGraphicFramePr>
                      <xdr:cNvPr id="3" name="Gráfico 2">
                        <a:extLst>
                          <a:ext uri="{FF2B5EF4-FFF2-40B4-BE49-F238E27FC236}">
                            <a16:creationId xmlns:a16="http://schemas.microsoft.com/office/drawing/2014/main" id="{00000000-0008-0000-0200-000003000000}"/>
                          </a:ext>
                        </a:extLst>
                      </xdr:cNvPr>
                      <xdr:cNvGraphicFramePr/>
                    </xdr:nvGraphicFramePr>
                    <xdr:xfrm>
                      <a:off x="4131468" y="869155"/>
                      <a:ext cx="4572000" cy="2743200"/>
                    </xdr:xfrm>
                    <a:graphic>
                      <a:graphicData uri="http://schemas.openxmlformats.org/drawingml/2006/chart">
                        <c:chart xmlns:c="http://schemas.openxmlformats.org/drawingml/2006/chart" xmlns:r="http://schemas.openxmlformats.org/officeDocument/2006/relationships" r:id="rId1"/>
                      </a:graphicData>
                    </a:graphic>
                  </xdr:graphicFrame>
                </xdr:grpSp>
                <xdr:sp macro="" textlink="">
                  <xdr:nvSpPr>
                    <xdr:cNvPr id="9" name="Arredondar Retângulo no Mesmo Canto Lateral 8">
                      <a:extLst>
                        <a:ext uri="{FF2B5EF4-FFF2-40B4-BE49-F238E27FC236}">
                          <a16:creationId xmlns:a16="http://schemas.microsoft.com/office/drawing/2014/main" id="{00000000-0008-0000-0200-000009000000}"/>
                        </a:ext>
                      </a:extLst>
                    </xdr:cNvPr>
                    <xdr:cNvSpPr/>
                  </xdr:nvSpPr>
                  <xdr:spPr>
                    <a:xfrm>
                      <a:off x="3689641" y="165037"/>
                      <a:ext cx="5347085" cy="551577"/>
                    </a:xfrm>
                    <a:prstGeom prst="round2SameRect">
                      <a:avLst>
                        <a:gd name="adj1" fmla="val 50000"/>
                        <a:gd name="adj2" fmla="val 0"/>
                      </a:avLst>
                    </a:prstGeom>
                    <a:solidFill>
                      <a:schemeClr val="accent5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l"/>
                      <a:endParaRPr lang="pt-BR" sz="1100"/>
                    </a:p>
                  </xdr:txBody>
                </xdr:sp>
              </xdr:grpSp>
              <xdr:sp macro="" textlink="">
                <xdr:nvSpPr>
                  <xdr:cNvPr id="13" name="CaixaDeTexto 12">
                    <a:extLst>
                      <a:ext uri="{FF2B5EF4-FFF2-40B4-BE49-F238E27FC236}">
                        <a16:creationId xmlns:a16="http://schemas.microsoft.com/office/drawing/2014/main" id="{00000000-0008-0000-0200-00000D000000}"/>
                      </a:ext>
                    </a:extLst>
                  </xdr:cNvPr>
                  <xdr:cNvSpPr txBox="1"/>
                </xdr:nvSpPr>
                <xdr:spPr>
                  <a:xfrm>
                    <a:off x="4238620" y="178594"/>
                    <a:ext cx="1452562" cy="47624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wrap="square" rtlCol="0" anchor="t"/>
                  <a:lstStyle/>
                  <a:p>
                    <a:pPr algn="l"/>
                    <a:r>
                      <a:rPr lang="pt-BR" sz="2400" b="1">
                        <a:solidFill>
                          <a:schemeClr val="bg1"/>
                        </a:solidFill>
                        <a:latin typeface="Segoe UI Light" pitchFamily="34" charset="0"/>
                        <a:cs typeface="Segoe UI Light" pitchFamily="34" charset="0"/>
                      </a:rPr>
                      <a:t>Entradas</a:t>
                    </a:r>
                  </a:p>
                </xdr:txBody>
              </xdr:sp>
            </xdr:grpSp>
            <xdr:grpSp>
              <xdr:nvGrpSpPr>
                <xdr:cNvPr id="15" name="Grupo 14">
                  <a:extLst>
                    <a:ext uri="{FF2B5EF4-FFF2-40B4-BE49-F238E27FC236}">
                      <a16:creationId xmlns:a16="http://schemas.microsoft.com/office/drawing/2014/main" id="{00000000-0008-0000-0200-00000F000000}"/>
                    </a:ext>
                  </a:extLst>
                </xdr:cNvPr>
                <xdr:cNvGrpSpPr/>
              </xdr:nvGrpSpPr>
              <xdr:grpSpPr>
                <a:xfrm>
                  <a:off x="2393157" y="4940819"/>
                  <a:ext cx="10191750" cy="3405463"/>
                  <a:chOff x="2393157" y="4940819"/>
                  <a:chExt cx="10191750" cy="3405463"/>
                </a:xfrm>
              </xdr:grpSpPr>
              <xdr:grpSp>
                <xdr:nvGrpSpPr>
                  <xdr:cNvPr id="8" name="Grupo 7">
                    <a:extLst>
                      <a:ext uri="{FF2B5EF4-FFF2-40B4-BE49-F238E27FC236}">
                        <a16:creationId xmlns:a16="http://schemas.microsoft.com/office/drawing/2014/main" id="{00000000-0008-0000-0200-000008000000}"/>
                      </a:ext>
                    </a:extLst>
                  </xdr:cNvPr>
                  <xdr:cNvGrpSpPr/>
                </xdr:nvGrpSpPr>
                <xdr:grpSpPr>
                  <a:xfrm>
                    <a:off x="2393157" y="5000625"/>
                    <a:ext cx="10191750" cy="3345657"/>
                    <a:chOff x="2393157" y="5000625"/>
                    <a:chExt cx="10191750" cy="3345657"/>
                  </a:xfrm>
                </xdr:grpSpPr>
                <xdr:sp macro="" textlink="">
                  <xdr:nvSpPr>
                    <xdr:cNvPr id="6" name="Retângulo de cantos arredondados 5">
                      <a:extLst>
                        <a:ext uri="{FF2B5EF4-FFF2-40B4-BE49-F238E27FC236}">
                          <a16:creationId xmlns:a16="http://schemas.microsoft.com/office/drawing/2014/main" id="{00000000-0008-0000-0200-000006000000}"/>
                        </a:ext>
                      </a:extLst>
                    </xdr:cNvPr>
                    <xdr:cNvSpPr/>
                  </xdr:nvSpPr>
                  <xdr:spPr>
                    <a:xfrm>
                      <a:off x="2452689" y="5000625"/>
                      <a:ext cx="10132218" cy="3345657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l"/>
                      <a:endParaRPr lang="pt-BR" sz="1100"/>
                    </a:p>
                  </xdr:txBody>
                </xdr:sp>
                <xdr:graphicFrame macro="">
                  <xdr:nvGraphicFramePr>
                    <xdr:cNvPr id="2" name="Gráfico 1">
                      <a:extLst>
                        <a:ext uri="{FF2B5EF4-FFF2-40B4-BE49-F238E27FC236}">
                          <a16:creationId xmlns:a16="http://schemas.microsoft.com/office/drawing/2014/main" id="{00000000-0008-0000-0200-000002000000}"/>
                        </a:ext>
                      </a:extLst>
                    </xdr:cNvPr>
                    <xdr:cNvGraphicFramePr/>
                  </xdr:nvGraphicFramePr>
                  <xdr:xfrm>
                    <a:off x="2393157" y="5560218"/>
                    <a:ext cx="10036968" cy="27432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"/>
                    </a:graphicData>
                  </a:graphic>
                </xdr:graphicFrame>
              </xdr:grpSp>
              <xdr:sp macro="" textlink="">
                <xdr:nvSpPr>
                  <xdr:cNvPr id="10" name="Arredondar Retângulo no Mesmo Canto Lateral 9">
                    <a:extLst>
                      <a:ext uri="{FF2B5EF4-FFF2-40B4-BE49-F238E27FC236}">
                        <a16:creationId xmlns:a16="http://schemas.microsoft.com/office/drawing/2014/main" id="{00000000-0008-0000-0200-00000A000000}"/>
                      </a:ext>
                    </a:extLst>
                  </xdr:cNvPr>
                  <xdr:cNvSpPr/>
                </xdr:nvSpPr>
                <xdr:spPr>
                  <a:xfrm>
                    <a:off x="2440360" y="4940819"/>
                    <a:ext cx="10124633" cy="551578"/>
                  </a:xfrm>
                  <a:prstGeom prst="round2SameRect">
                    <a:avLst>
                      <a:gd name="adj1" fmla="val 50000"/>
                      <a:gd name="adj2" fmla="val 0"/>
                    </a:avLst>
                  </a:prstGeom>
                  <a:solidFill>
                    <a:schemeClr val="accent5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l"/>
                    <a:endParaRPr lang="pt-BR" sz="1100"/>
                  </a:p>
                </xdr:txBody>
              </xdr:sp>
              <xdr:sp macro="" textlink="">
                <xdr:nvSpPr>
                  <xdr:cNvPr id="14" name="CaixaDeTexto 13">
                    <a:extLst>
                      <a:ext uri="{FF2B5EF4-FFF2-40B4-BE49-F238E27FC236}">
                        <a16:creationId xmlns:a16="http://schemas.microsoft.com/office/drawing/2014/main" id="{00000000-0008-0000-0200-00000E000000}"/>
                      </a:ext>
                    </a:extLst>
                  </xdr:cNvPr>
                  <xdr:cNvSpPr txBox="1"/>
                </xdr:nvSpPr>
                <xdr:spPr>
                  <a:xfrm>
                    <a:off x="2942136" y="4974432"/>
                    <a:ext cx="1204912" cy="45481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wrap="square" rtlCol="0" anchor="t"/>
                  <a:lstStyle/>
                  <a:p>
                    <a:pPr algn="l"/>
                    <a:r>
                      <a:rPr lang="pt-BR" sz="2400" b="1">
                        <a:solidFill>
                          <a:schemeClr val="bg1"/>
                        </a:solidFill>
                        <a:latin typeface="Segoe UI Light" pitchFamily="34" charset="0"/>
                        <a:cs typeface="Segoe UI Light" pitchFamily="34" charset="0"/>
                      </a:rPr>
                      <a:t>Gastos</a:t>
                    </a:r>
                  </a:p>
                </xdr:txBody>
              </xdr:sp>
            </xdr:grpSp>
          </xdr:grpSp>
          <xdr:pic>
            <xdr:nvPicPr>
              <xdr:cNvPr id="1025" name="Picture 1" descr="C:\Program Files (x86)\Microsoft Office\MEDIA\CAGCAT10\j0222015.wmf">
                <a:extLst>
                  <a:ext uri="{FF2B5EF4-FFF2-40B4-BE49-F238E27FC236}">
                    <a16:creationId xmlns:a16="http://schemas.microsoft.com/office/drawing/2014/main" id="{00000000-0008-0000-0200-00000104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" cstate="print">
                <a:duotone>
                  <a:schemeClr val="accent5">
                    <a:shade val="45000"/>
                    <a:satMod val="135000"/>
                  </a:schemeClr>
                  <a:prstClr val="white"/>
                </a:duotone>
              </a:blip>
              <a:srcRect/>
              <a:stretch>
                <a:fillRect/>
              </a:stretch>
            </xdr:blipFill>
            <xdr:spPr bwMode="auto">
              <a:xfrm>
                <a:off x="2547935" y="1166812"/>
                <a:ext cx="452439" cy="326230"/>
              </a:xfrm>
              <a:prstGeom prst="rect">
                <a:avLst/>
              </a:prstGeom>
              <a:noFill/>
            </xdr:spPr>
          </xdr:pic>
        </xdr:grpSp>
        <xdr:pic>
          <xdr:nvPicPr>
            <xdr:cNvPr id="28" name="Gráfico 27" descr="Dinheiro voador estrutura de tópicos">
              <a:extLst>
                <a:ext uri="{FF2B5EF4-FFF2-40B4-BE49-F238E27FC236}">
                  <a16:creationId xmlns:a16="http://schemas.microsoft.com/office/drawing/2014/main" id="{DD7EC87D-B769-718A-D7A0-983B74F35C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2488407" y="6036469"/>
              <a:ext cx="473867" cy="473867"/>
            </a:xfrm>
            <a:prstGeom prst="rect">
              <a:avLst/>
            </a:prstGeom>
          </xdr:spPr>
        </xdr:pic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4669AC39-1A87-39FF-6629-B016F78759C6}"/>
              </a:ext>
            </a:extLst>
          </xdr:cNvPr>
          <xdr:cNvGrpSpPr/>
        </xdr:nvGrpSpPr>
        <xdr:grpSpPr>
          <a:xfrm>
            <a:off x="2357443" y="309562"/>
            <a:ext cx="10322713" cy="1452563"/>
            <a:chOff x="2357443" y="309562"/>
            <a:chExt cx="10322713" cy="1452563"/>
          </a:xfrm>
        </xdr:grpSpPr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9938DE0D-B4E6-040F-9AE6-57E345BA6878}"/>
                </a:ext>
              </a:extLst>
            </xdr:cNvPr>
            <xdr:cNvSpPr/>
          </xdr:nvSpPr>
          <xdr:spPr>
            <a:xfrm>
              <a:off x="2357443" y="309562"/>
              <a:ext cx="10322713" cy="145256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63FE7091-49E5-4E6F-B617-501DED7D2347}"/>
                </a:ext>
              </a:extLst>
            </xdr:cNvPr>
            <xdr:cNvSpPr/>
          </xdr:nvSpPr>
          <xdr:spPr>
            <a:xfrm>
              <a:off x="2619375" y="559593"/>
              <a:ext cx="1157287" cy="962025"/>
            </a:xfrm>
            <a:prstGeom prst="roundRect">
              <a:avLst/>
            </a:prstGeom>
            <a:solidFill>
              <a:schemeClr val="accent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CC2F2435-CB4B-0381-B09F-D544236B56DE}"/>
                </a:ext>
              </a:extLst>
            </xdr:cNvPr>
            <xdr:cNvSpPr txBox="1"/>
          </xdr:nvSpPr>
          <xdr:spPr>
            <a:xfrm>
              <a:off x="4024317" y="595313"/>
              <a:ext cx="5512594" cy="4643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</a:t>
              </a:r>
              <a:r>
                <a:rPr lang="pt-BR" sz="2000" b="1" baseline="0">
                  <a:latin typeface="Segoe UI Light" panose="020B0502040204020203" pitchFamily="34" charset="0"/>
                  <a:cs typeface="Segoe UI Light" panose="020B0502040204020203" pitchFamily="34" charset="0"/>
                </a:rPr>
                <a:t> Cleber</a:t>
              </a:r>
              <a:endParaRPr lang="pt-BR" sz="2000" b="1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BCAE0207-913C-422D-8BE7-A035A62E01CA}"/>
                </a:ext>
              </a:extLst>
            </xdr:cNvPr>
            <xdr:cNvSpPr txBox="1"/>
          </xdr:nvSpPr>
          <xdr:spPr>
            <a:xfrm>
              <a:off x="4021936" y="866776"/>
              <a:ext cx="5512594" cy="4643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</a:t>
              </a:r>
              <a:r>
                <a:rPr lang="pt-BR" sz="1600" baseline="0">
                  <a:latin typeface="Segoe UI Light" panose="020B0502040204020203" pitchFamily="34" charset="0"/>
                  <a:cs typeface="Segoe UI Light" panose="020B0502040204020203" pitchFamily="34" charset="0"/>
                </a:rPr>
                <a:t> Financeiro</a:t>
              </a:r>
              <a:endParaRPr lang="pt-BR" sz="16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grpSp>
          <xdr:nvGrpSpPr>
            <xdr:cNvPr id="25" name="Agrupar 24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9AAA2F74-6589-A337-E1EE-4E2E64B79E20}"/>
                </a:ext>
              </a:extLst>
            </xdr:cNvPr>
            <xdr:cNvGrpSpPr/>
          </xdr:nvGrpSpPr>
          <xdr:grpSpPr>
            <a:xfrm>
              <a:off x="9344026" y="812004"/>
              <a:ext cx="3276599" cy="330995"/>
              <a:chOff x="9344026" y="812004"/>
              <a:chExt cx="3276599" cy="330995"/>
            </a:xfrm>
          </xdr:grpSpPr>
          <xdr:sp macro="" textlink="">
            <xdr:nvSpPr>
              <xdr:cNvPr id="21" name="Retângulo: Cantos Arredondados 20">
                <a:extLst>
                  <a:ext uri="{FF2B5EF4-FFF2-40B4-BE49-F238E27FC236}">
                    <a16:creationId xmlns:a16="http://schemas.microsoft.com/office/drawing/2014/main" id="{C844B24B-D39A-4670-B3CD-E46F3C8F6C5D}"/>
                  </a:ext>
                </a:extLst>
              </xdr:cNvPr>
              <xdr:cNvSpPr/>
            </xdr:nvSpPr>
            <xdr:spPr>
              <a:xfrm>
                <a:off x="9344026" y="819150"/>
                <a:ext cx="3276599" cy="300037"/>
              </a:xfrm>
              <a:prstGeom prst="roundRect">
                <a:avLst/>
              </a:prstGeom>
              <a:solidFill>
                <a:schemeClr val="bg1">
                  <a:lumMod val="8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>
                    <a:solidFill>
                      <a:schemeClr val="tx1"/>
                    </a:solidFill>
                  </a:rPr>
                  <a:t>pesquisar dados...</a:t>
                </a:r>
              </a:p>
            </xdr:txBody>
          </xdr:sp>
          <xdr:pic>
            <xdr:nvPicPr>
              <xdr:cNvPr id="24" name="Gráfico 23" descr="Lupa com preenchimento sólido">
                <a:extLst>
                  <a:ext uri="{FF2B5EF4-FFF2-40B4-BE49-F238E27FC236}">
                    <a16:creationId xmlns:a16="http://schemas.microsoft.com/office/drawing/2014/main" id="{2282F29A-3AEA-5805-DB9F-1EF6C27BE9B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12272197" y="812004"/>
                <a:ext cx="280025" cy="330995"/>
              </a:xfrm>
              <a:prstGeom prst="rect">
                <a:avLst/>
              </a:prstGeom>
            </xdr:spPr>
          </xdr:pic>
        </xdr:grpSp>
        <xdr:pic>
          <xdr:nvPicPr>
            <xdr:cNvPr id="29" name="Picture 3" descr="C:\Program Files (x86)\Microsoft Office\MEDIA\CAGCAT10\j0300840.wmf">
              <a:extLst>
                <a:ext uri="{FF2B5EF4-FFF2-40B4-BE49-F238E27FC236}">
                  <a16:creationId xmlns:a16="http://schemas.microsoft.com/office/drawing/2014/main" id="{E232DA66-8248-455A-B22A-35BE6DCB897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 cstate="print">
              <a:duotone>
                <a:schemeClr val="accent5">
                  <a:shade val="45000"/>
                  <a:satMod val="135000"/>
                </a:schemeClr>
                <a:prstClr val="white"/>
              </a:duotone>
            </a:blip>
            <a:srcRect/>
            <a:stretch>
              <a:fillRect/>
            </a:stretch>
          </xdr:blipFill>
          <xdr:spPr bwMode="auto">
            <a:xfrm>
              <a:off x="2738438" y="659531"/>
              <a:ext cx="881061" cy="744626"/>
            </a:xfrm>
            <a:prstGeom prst="rect">
              <a:avLst/>
            </a:prstGeom>
            <a:noFill/>
          </xdr:spPr>
        </xdr:pic>
      </xdr:grpSp>
    </xdr:grpSp>
    <xdr:clientData/>
  </xdr:twoCellAnchor>
  <xdr:twoCellAnchor>
    <xdr:from>
      <xdr:col>0</xdr:col>
      <xdr:colOff>11906</xdr:colOff>
      <xdr:row>1</xdr:row>
      <xdr:rowOff>142876</xdr:rowOff>
    </xdr:from>
    <xdr:to>
      <xdr:col>1</xdr:col>
      <xdr:colOff>0</xdr:colOff>
      <xdr:row>6</xdr:row>
      <xdr:rowOff>35719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5FE54868-1DA5-A1B5-32E0-9349504F0865}"/>
            </a:ext>
          </a:extLst>
        </xdr:cNvPr>
        <xdr:cNvSpPr/>
      </xdr:nvSpPr>
      <xdr:spPr>
        <a:xfrm>
          <a:off x="11906" y="333376"/>
          <a:ext cx="2143125" cy="84534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47625</xdr:colOff>
      <xdr:row>2</xdr:row>
      <xdr:rowOff>95250</xdr:rowOff>
    </xdr:from>
    <xdr:to>
      <xdr:col>0</xdr:col>
      <xdr:colOff>2107406</xdr:colOff>
      <xdr:row>5</xdr:row>
      <xdr:rowOff>154781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AF5B796A-E88F-07C7-6BAA-3D0265E01BE2}"/>
            </a:ext>
          </a:extLst>
        </xdr:cNvPr>
        <xdr:cNvSpPr txBox="1"/>
      </xdr:nvSpPr>
      <xdr:spPr>
        <a:xfrm>
          <a:off x="47625" y="476250"/>
          <a:ext cx="2059781" cy="631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1452563</xdr:colOff>
      <xdr:row>2</xdr:row>
      <xdr:rowOff>47624</xdr:rowOff>
    </xdr:from>
    <xdr:to>
      <xdr:col>0</xdr:col>
      <xdr:colOff>2045494</xdr:colOff>
      <xdr:row>5</xdr:row>
      <xdr:rowOff>69055</xdr:rowOff>
    </xdr:to>
    <xdr:pic>
      <xdr:nvPicPr>
        <xdr:cNvPr id="36" name="Gráfico 35" descr="Dinheiro estrutura de tópicos">
          <a:extLst>
            <a:ext uri="{FF2B5EF4-FFF2-40B4-BE49-F238E27FC236}">
              <a16:creationId xmlns:a16="http://schemas.microsoft.com/office/drawing/2014/main" id="{E9AE723D-4064-1E70-CFBB-39CDF7F92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452563" y="428624"/>
          <a:ext cx="592931" cy="592931"/>
        </a:xfrm>
        <a:prstGeom prst="rect">
          <a:avLst/>
        </a:prstGeom>
      </xdr:spPr>
    </xdr:pic>
    <xdr:clientData/>
  </xdr:twoCellAnchor>
  <xdr:twoCellAnchor>
    <xdr:from>
      <xdr:col>10</xdr:col>
      <xdr:colOff>453735</xdr:colOff>
      <xdr:row>11</xdr:row>
      <xdr:rowOff>25464</xdr:rowOff>
    </xdr:from>
    <xdr:to>
      <xdr:col>18</xdr:col>
      <xdr:colOff>107156</xdr:colOff>
      <xdr:row>30</xdr:row>
      <xdr:rowOff>1651</xdr:rowOff>
    </xdr:to>
    <xdr:sp macro="" textlink="">
      <xdr:nvSpPr>
        <xdr:cNvPr id="35" name="Retângulo de cantos arredondados 3">
          <a:extLst>
            <a:ext uri="{FF2B5EF4-FFF2-40B4-BE49-F238E27FC236}">
              <a16:creationId xmlns:a16="http://schemas.microsoft.com/office/drawing/2014/main" id="{2FA13B31-87CA-4732-A35A-685EA58E2671}"/>
            </a:ext>
          </a:extLst>
        </xdr:cNvPr>
        <xdr:cNvSpPr/>
      </xdr:nvSpPr>
      <xdr:spPr>
        <a:xfrm>
          <a:off x="8073735" y="2120964"/>
          <a:ext cx="4511171" cy="359568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452438</xdr:colOff>
      <xdr:row>11</xdr:row>
      <xdr:rowOff>11907</xdr:rowOff>
    </xdr:from>
    <xdr:to>
      <xdr:col>18</xdr:col>
      <xdr:colOff>107156</xdr:colOff>
      <xdr:row>13</xdr:row>
      <xdr:rowOff>182484</xdr:rowOff>
    </xdr:to>
    <xdr:sp macro="" textlink="">
      <xdr:nvSpPr>
        <xdr:cNvPr id="38" name="Arredondar Retângulo no Mesmo Canto Lateral 8">
          <a:extLst>
            <a:ext uri="{FF2B5EF4-FFF2-40B4-BE49-F238E27FC236}">
              <a16:creationId xmlns:a16="http://schemas.microsoft.com/office/drawing/2014/main" id="{BE88CA00-8CEB-4059-8EFB-D1B20031D0F4}"/>
            </a:ext>
          </a:extLst>
        </xdr:cNvPr>
        <xdr:cNvSpPr/>
      </xdr:nvSpPr>
      <xdr:spPr>
        <a:xfrm>
          <a:off x="8072438" y="2107407"/>
          <a:ext cx="4512468" cy="551577"/>
        </a:xfrm>
        <a:prstGeom prst="round2SameRect">
          <a:avLst>
            <a:gd name="adj1" fmla="val 50000"/>
            <a:gd name="adj2" fmla="val 0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394197</xdr:colOff>
      <xdr:row>11</xdr:row>
      <xdr:rowOff>25464</xdr:rowOff>
    </xdr:from>
    <xdr:to>
      <xdr:col>14</xdr:col>
      <xdr:colOff>142874</xdr:colOff>
      <xdr:row>13</xdr:row>
      <xdr:rowOff>120713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7DDCC1B7-29A1-47AE-BE75-E6159B3D3008}"/>
            </a:ext>
          </a:extLst>
        </xdr:cNvPr>
        <xdr:cNvSpPr txBox="1"/>
      </xdr:nvSpPr>
      <xdr:spPr>
        <a:xfrm>
          <a:off x="8621416" y="2120964"/>
          <a:ext cx="1570333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pt-BR" sz="2400" b="1">
              <a:solidFill>
                <a:schemeClr val="bg1"/>
              </a:solidFill>
              <a:latin typeface="Segoe UI Light" pitchFamily="34" charset="0"/>
              <a:cs typeface="Segoe UI Light" pitchFamily="34" charset="0"/>
            </a:rPr>
            <a:t>Economiass</a:t>
          </a:r>
        </a:p>
      </xdr:txBody>
    </xdr:sp>
    <xdr:clientData/>
  </xdr:twoCellAnchor>
  <xdr:twoCellAnchor>
    <xdr:from>
      <xdr:col>11</xdr:col>
      <xdr:colOff>63101</xdr:colOff>
      <xdr:row>11</xdr:row>
      <xdr:rowOff>132617</xdr:rowOff>
    </xdr:from>
    <xdr:to>
      <xdr:col>11</xdr:col>
      <xdr:colOff>389331</xdr:colOff>
      <xdr:row>13</xdr:row>
      <xdr:rowOff>77847</xdr:rowOff>
    </xdr:to>
    <xdr:pic>
      <xdr:nvPicPr>
        <xdr:cNvPr id="40" name="Picture 1" descr="Baú de tesouro estrutura de tópicos">
          <a:extLst>
            <a:ext uri="{FF2B5EF4-FFF2-40B4-BE49-F238E27FC236}">
              <a16:creationId xmlns:a16="http://schemas.microsoft.com/office/drawing/2014/main" id="{6CD73332-C55A-4425-9409-6F1FB597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 bwMode="auto">
        <a:xfrm>
          <a:off x="8290320" y="2228117"/>
          <a:ext cx="326230" cy="32623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120359</xdr:colOff>
      <xdr:row>14</xdr:row>
      <xdr:rowOff>168339</xdr:rowOff>
    </xdr:from>
    <xdr:to>
      <xdr:col>17</xdr:col>
      <xdr:colOff>416719</xdr:colOff>
      <xdr:row>29</xdr:row>
      <xdr:rowOff>54039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413B2981-5F1F-41DE-8137-E8D7BCFBF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Next Device" refreshedDate="45648.829009490742" createdVersion="3" refreshedVersion="8" minRefreshableVersion="3" recordCount="44" xr:uid="{00000000-000A-0000-FFFF-FFFF14000000}">
  <cacheSource type="worksheet">
    <worksheetSource name="TBL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" numFmtId="0">
      <sharedItems count="2">
        <s v="ENTRADA"/>
        <s v="SAÍDA"/>
      </sharedItems>
    </cacheField>
    <cacheField name="categoria 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 " numFmtId="8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632200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>
  <location ref="A3:B1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 " fld="5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5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7">
  <location ref="D6:E11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 " fld="5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793DD0E-1CBE-4471-BB43-9335571F2856}" sourceName="mês">
  <pivotTables>
    <pivotTable tabId="5" name="Tabela dinâmica2"/>
    <pivotTable tabId="5" name="Tabela dinâmica5"/>
  </pivotTables>
  <data>
    <tabular pivotCacheId="166322001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F124F25-25E6-4A4F-BC78-9B51B5F713C7}" cache="SegmentaçãodeDados_mês" caption="MÊS" style="Estilo de Segmentação de Dados 4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OPERACOES" displayName="TBL_OPERACOES" ref="A1:H45" totalsRowShown="0">
  <autoFilter ref="A1:H45" xr:uid="{00000000-0009-0000-0100-000001000000}"/>
  <tableColumns count="8">
    <tableColumn id="1" xr3:uid="{00000000-0010-0000-0000-000001000000}" name="data" dataDxfId="5"/>
    <tableColumn id="8" xr3:uid="{00000000-0010-0000-0000-000008000000}" name="mês" dataDxfId="4">
      <calculatedColumnFormula>MONTH(TBL_OPERACOES[[#This Row],[data]])</calculatedColumnFormula>
    </tableColumn>
    <tableColumn id="2" xr3:uid="{00000000-0010-0000-0000-000002000000}" name="tipo "/>
    <tableColumn id="3" xr3:uid="{00000000-0010-0000-0000-000003000000}" name="categoria "/>
    <tableColumn id="4" xr3:uid="{00000000-0010-0000-0000-000004000000}" name="descrição"/>
    <tableColumn id="5" xr3:uid="{00000000-0010-0000-0000-000005000000}" name="valor "/>
    <tableColumn id="6" xr3:uid="{00000000-0010-0000-0000-000006000000}" name="operação bancaria"/>
    <tableColumn id="7" xr3:uid="{00000000-0010-0000-0000-000007000000}" name="statu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5AB31E-D327-4128-8621-AD56EC861A71}" name="Tabela4" displayName="Tabela4" ref="C6:D18" totalsRowShown="0" headerRowDxfId="3" dataDxfId="2">
  <autoFilter ref="C6:D18" xr:uid="{095AB31E-D327-4128-8621-AD56EC861A71}"/>
  <tableColumns count="2">
    <tableColumn id="1" xr3:uid="{7219FF47-C90F-4AA9-8B47-13B832F95CC9}" name="Data de Lançamento " dataDxfId="0"/>
    <tableColumn id="2" xr3:uid="{044F89B0-EF70-4A78-B1DB-7D67D1037D41}" name="Depóstio Reservado" dataDxfId="1">
      <calculatedColumnFormula>RANDBETWEEN(10,1000)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H45"/>
  <sheetViews>
    <sheetView showGridLines="0" workbookViewId="0"/>
  </sheetViews>
  <sheetFormatPr defaultRowHeight="15" x14ac:dyDescent="0.25"/>
  <cols>
    <col min="1" max="1" width="10.7109375" style="1" bestFit="1" customWidth="1"/>
    <col min="2" max="2" width="10.7109375" style="10" customWidth="1"/>
    <col min="3" max="3" width="12.28515625" customWidth="1"/>
    <col min="4" max="4" width="21.140625" customWidth="1"/>
    <col min="5" max="5" width="37.140625" customWidth="1"/>
    <col min="6" max="6" width="10.7109375" bestFit="1" customWidth="1"/>
    <col min="7" max="7" width="19.140625" customWidth="1"/>
    <col min="8" max="8" width="9.7109375" customWidth="1"/>
  </cols>
  <sheetData>
    <row r="1" spans="1:8" x14ac:dyDescent="0.25">
      <c r="A1" s="1" t="s">
        <v>0</v>
      </c>
      <c r="B1" s="10" t="s">
        <v>1</v>
      </c>
      <c r="C1" t="s">
        <v>2</v>
      </c>
      <c r="D1" s="8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45505</v>
      </c>
      <c r="B2" s="11">
        <f>MONTH(TBL_OPERACOES[[#This Row],[data]])</f>
        <v>8</v>
      </c>
      <c r="C2" s="3" t="s">
        <v>8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x14ac:dyDescent="0.25">
      <c r="A3" s="2">
        <v>45505</v>
      </c>
      <c r="B3" s="11">
        <f>MONTH(TBL_OPERACOES[[#This Row],[data]])</f>
        <v>8</v>
      </c>
      <c r="C3" s="3" t="s">
        <v>13</v>
      </c>
      <c r="D3" s="3" t="s">
        <v>14</v>
      </c>
      <c r="E3" s="3" t="s">
        <v>15</v>
      </c>
      <c r="F3" s="4">
        <v>550</v>
      </c>
      <c r="G3" s="3" t="s">
        <v>16</v>
      </c>
      <c r="H3" s="3" t="s">
        <v>17</v>
      </c>
    </row>
    <row r="4" spans="1:8" x14ac:dyDescent="0.25">
      <c r="A4" s="2">
        <v>45507</v>
      </c>
      <c r="B4" s="11">
        <f>MONTH(TBL_OPERACOES[[#This Row],[data]])</f>
        <v>8</v>
      </c>
      <c r="C4" s="3" t="s">
        <v>13</v>
      </c>
      <c r="D4" s="3" t="s">
        <v>18</v>
      </c>
      <c r="E4" s="3" t="s">
        <v>19</v>
      </c>
      <c r="F4" s="4">
        <v>300</v>
      </c>
      <c r="G4" s="3" t="s">
        <v>20</v>
      </c>
      <c r="H4" s="3" t="s">
        <v>21</v>
      </c>
    </row>
    <row r="5" spans="1:8" x14ac:dyDescent="0.25">
      <c r="A5" s="2">
        <v>45509</v>
      </c>
      <c r="B5" s="11">
        <f>MONTH(TBL_OPERACOES[[#This Row],[data]])</f>
        <v>8</v>
      </c>
      <c r="C5" s="3" t="s">
        <v>13</v>
      </c>
      <c r="D5" s="3" t="s">
        <v>22</v>
      </c>
      <c r="E5" s="3" t="s">
        <v>23</v>
      </c>
      <c r="F5" s="4">
        <v>120</v>
      </c>
      <c r="G5" s="3" t="s">
        <v>20</v>
      </c>
      <c r="H5" s="3" t="s">
        <v>21</v>
      </c>
    </row>
    <row r="6" spans="1:8" x14ac:dyDescent="0.25">
      <c r="A6" s="2">
        <v>45511</v>
      </c>
      <c r="B6" s="11">
        <f>MONTH(TBL_OPERACOES[[#This Row],[data]])</f>
        <v>8</v>
      </c>
      <c r="C6" s="3" t="s">
        <v>13</v>
      </c>
      <c r="D6" s="3" t="s">
        <v>24</v>
      </c>
      <c r="E6" s="3" t="s">
        <v>25</v>
      </c>
      <c r="F6" s="4">
        <v>250</v>
      </c>
      <c r="G6" s="3" t="s">
        <v>11</v>
      </c>
      <c r="H6" s="3" t="s">
        <v>21</v>
      </c>
    </row>
    <row r="7" spans="1:8" x14ac:dyDescent="0.25">
      <c r="A7" s="2">
        <v>45514</v>
      </c>
      <c r="B7" s="11">
        <f>MONTH(TBL_OPERACOES[[#This Row],[data]])</f>
        <v>8</v>
      </c>
      <c r="C7" s="3" t="s">
        <v>13</v>
      </c>
      <c r="D7" s="3" t="s">
        <v>26</v>
      </c>
      <c r="E7" s="3" t="s">
        <v>27</v>
      </c>
      <c r="F7" s="4">
        <v>400</v>
      </c>
      <c r="G7" s="3" t="s">
        <v>16</v>
      </c>
      <c r="H7" s="3" t="s">
        <v>17</v>
      </c>
    </row>
    <row r="8" spans="1:8" x14ac:dyDescent="0.25">
      <c r="A8" s="2">
        <v>45516</v>
      </c>
      <c r="B8" s="11">
        <f>MONTH(TBL_OPERACOES[[#This Row],[data]])</f>
        <v>8</v>
      </c>
      <c r="C8" s="3" t="s">
        <v>13</v>
      </c>
      <c r="D8" s="3" t="s">
        <v>28</v>
      </c>
      <c r="E8" s="3" t="s">
        <v>29</v>
      </c>
      <c r="F8" s="4">
        <v>600</v>
      </c>
      <c r="G8" s="3" t="s">
        <v>20</v>
      </c>
      <c r="H8" s="3" t="s">
        <v>17</v>
      </c>
    </row>
    <row r="9" spans="1:8" x14ac:dyDescent="0.25">
      <c r="A9" s="2">
        <v>45519</v>
      </c>
      <c r="B9" s="11">
        <f>MONTH(TBL_OPERACOES[[#This Row],[data]])</f>
        <v>8</v>
      </c>
      <c r="C9" s="3" t="s">
        <v>8</v>
      </c>
      <c r="D9" s="3" t="s">
        <v>30</v>
      </c>
      <c r="E9" s="3" t="s">
        <v>31</v>
      </c>
      <c r="F9" s="4">
        <v>800</v>
      </c>
      <c r="G9" s="3" t="s">
        <v>11</v>
      </c>
      <c r="H9" s="3" t="s">
        <v>12</v>
      </c>
    </row>
    <row r="10" spans="1:8" x14ac:dyDescent="0.25">
      <c r="A10" s="2">
        <v>45519</v>
      </c>
      <c r="B10" s="11">
        <f>MONTH(TBL_OPERACOES[[#This Row],[data]])</f>
        <v>8</v>
      </c>
      <c r="C10" s="3" t="s">
        <v>13</v>
      </c>
      <c r="D10" s="3" t="s">
        <v>32</v>
      </c>
      <c r="E10" s="3" t="s">
        <v>33</v>
      </c>
      <c r="F10" s="4">
        <v>150</v>
      </c>
      <c r="G10" s="3" t="s">
        <v>11</v>
      </c>
      <c r="H10" s="3" t="s">
        <v>21</v>
      </c>
    </row>
    <row r="11" spans="1:8" x14ac:dyDescent="0.25">
      <c r="A11" s="2">
        <v>45522</v>
      </c>
      <c r="B11" s="11">
        <f>MONTH(TBL_OPERACOES[[#This Row],[data]])</f>
        <v>8</v>
      </c>
      <c r="C11" s="3" t="s">
        <v>13</v>
      </c>
      <c r="D11" s="3" t="s">
        <v>34</v>
      </c>
      <c r="E11" s="3" t="s">
        <v>35</v>
      </c>
      <c r="F11" s="4">
        <v>1200</v>
      </c>
      <c r="G11" s="3" t="s">
        <v>20</v>
      </c>
      <c r="H11" s="3" t="s">
        <v>17</v>
      </c>
    </row>
    <row r="12" spans="1:8" x14ac:dyDescent="0.25">
      <c r="A12" s="2">
        <v>45524</v>
      </c>
      <c r="B12" s="11">
        <f>MONTH(TBL_OPERACOES[[#This Row],[data]])</f>
        <v>8</v>
      </c>
      <c r="C12" s="3" t="s">
        <v>13</v>
      </c>
      <c r="D12" s="3" t="s">
        <v>36</v>
      </c>
      <c r="E12" s="3" t="s">
        <v>37</v>
      </c>
      <c r="F12" s="4">
        <v>450</v>
      </c>
      <c r="G12" s="3" t="s">
        <v>16</v>
      </c>
      <c r="H12" s="3" t="s">
        <v>21</v>
      </c>
    </row>
    <row r="13" spans="1:8" x14ac:dyDescent="0.25">
      <c r="A13" s="2">
        <v>45526</v>
      </c>
      <c r="B13" s="11">
        <f>MONTH(TBL_OPERACOES[[#This Row],[data]])</f>
        <v>8</v>
      </c>
      <c r="C13" s="3" t="s">
        <v>13</v>
      </c>
      <c r="D13" s="3" t="s">
        <v>38</v>
      </c>
      <c r="E13" s="3" t="s">
        <v>39</v>
      </c>
      <c r="F13" s="4">
        <v>180</v>
      </c>
      <c r="G13" s="3" t="s">
        <v>11</v>
      </c>
      <c r="H13" s="3" t="s">
        <v>17</v>
      </c>
    </row>
    <row r="14" spans="1:8" x14ac:dyDescent="0.25">
      <c r="A14" s="2">
        <v>45528</v>
      </c>
      <c r="B14" s="11">
        <f>MONTH(TBL_OPERACOES[[#This Row],[data]])</f>
        <v>8</v>
      </c>
      <c r="C14" s="3" t="s">
        <v>13</v>
      </c>
      <c r="D14" s="3" t="s">
        <v>40</v>
      </c>
      <c r="E14" s="3" t="s">
        <v>41</v>
      </c>
      <c r="F14" s="4">
        <v>80</v>
      </c>
      <c r="G14" s="3" t="s">
        <v>16</v>
      </c>
      <c r="H14" s="3" t="s">
        <v>21</v>
      </c>
    </row>
    <row r="15" spans="1:8" x14ac:dyDescent="0.25">
      <c r="A15" s="2">
        <v>45532</v>
      </c>
      <c r="B15" s="11">
        <f>MONTH(TBL_OPERACOES[[#This Row],[data]])</f>
        <v>8</v>
      </c>
      <c r="C15" s="3" t="s">
        <v>13</v>
      </c>
      <c r="D15" s="3" t="s">
        <v>42</v>
      </c>
      <c r="E15" s="3" t="s">
        <v>43</v>
      </c>
      <c r="F15" s="4">
        <v>200</v>
      </c>
      <c r="G15" s="3" t="s">
        <v>16</v>
      </c>
      <c r="H15" s="3" t="s">
        <v>21</v>
      </c>
    </row>
    <row r="16" spans="1:8" x14ac:dyDescent="0.25">
      <c r="A16" s="2">
        <v>45534</v>
      </c>
      <c r="B16" s="11">
        <f>MONTH(TBL_OPERACOES[[#This Row],[data]])</f>
        <v>8</v>
      </c>
      <c r="C16" s="3" t="s">
        <v>13</v>
      </c>
      <c r="D16" s="3" t="s">
        <v>44</v>
      </c>
      <c r="E16" s="3" t="s">
        <v>45</v>
      </c>
      <c r="F16" s="4">
        <v>750</v>
      </c>
      <c r="G16" s="3" t="s">
        <v>11</v>
      </c>
      <c r="H16" s="3" t="s">
        <v>17</v>
      </c>
    </row>
    <row r="17" spans="1:8" x14ac:dyDescent="0.25">
      <c r="A17" s="2">
        <v>45535</v>
      </c>
      <c r="B17" s="11">
        <f>MONTH(TBL_OPERACOES[[#This Row],[data]])</f>
        <v>8</v>
      </c>
      <c r="C17" s="3" t="s">
        <v>13</v>
      </c>
      <c r="D17" s="3" t="s">
        <v>46</v>
      </c>
      <c r="E17" s="3" t="s">
        <v>47</v>
      </c>
      <c r="F17" s="4">
        <v>350</v>
      </c>
      <c r="G17" s="3" t="s">
        <v>20</v>
      </c>
      <c r="H17" s="3" t="s">
        <v>21</v>
      </c>
    </row>
    <row r="18" spans="1:8" x14ac:dyDescent="0.25">
      <c r="A18" s="2">
        <v>45536</v>
      </c>
      <c r="B18" s="11">
        <f>MONTH(TBL_OPERACOES[[#This Row],[data]])</f>
        <v>9</v>
      </c>
      <c r="C18" s="3" t="s">
        <v>8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x14ac:dyDescent="0.25">
      <c r="A19" s="2">
        <v>45537</v>
      </c>
      <c r="B19" s="11">
        <f>MONTH(TBL_OPERACOES[[#This Row],[data]])</f>
        <v>9</v>
      </c>
      <c r="C19" s="3" t="s">
        <v>13</v>
      </c>
      <c r="D19" s="3" t="s">
        <v>14</v>
      </c>
      <c r="E19" s="3" t="s">
        <v>15</v>
      </c>
      <c r="F19" s="4">
        <v>450</v>
      </c>
      <c r="G19" s="3" t="s">
        <v>16</v>
      </c>
      <c r="H19" s="3" t="s">
        <v>17</v>
      </c>
    </row>
    <row r="20" spans="1:8" x14ac:dyDescent="0.25">
      <c r="A20" s="2">
        <v>45540</v>
      </c>
      <c r="B20" s="11">
        <f>MONTH(TBL_OPERACOES[[#This Row],[data]])</f>
        <v>9</v>
      </c>
      <c r="C20" s="3" t="s">
        <v>13</v>
      </c>
      <c r="D20" s="3" t="s">
        <v>18</v>
      </c>
      <c r="E20" s="3" t="s">
        <v>19</v>
      </c>
      <c r="F20" s="4">
        <v>300</v>
      </c>
      <c r="G20" s="3" t="s">
        <v>16</v>
      </c>
      <c r="H20" s="3" t="s">
        <v>21</v>
      </c>
    </row>
    <row r="21" spans="1:8" x14ac:dyDescent="0.25">
      <c r="A21" s="2">
        <v>45543</v>
      </c>
      <c r="B21" s="11">
        <f>MONTH(TBL_OPERACOES[[#This Row],[data]])</f>
        <v>9</v>
      </c>
      <c r="C21" s="3" t="s">
        <v>13</v>
      </c>
      <c r="D21" s="3" t="s">
        <v>22</v>
      </c>
      <c r="E21" s="3" t="s">
        <v>48</v>
      </c>
      <c r="F21" s="4">
        <v>200</v>
      </c>
      <c r="G21" s="3" t="s">
        <v>11</v>
      </c>
      <c r="H21" s="3" t="s">
        <v>21</v>
      </c>
    </row>
    <row r="22" spans="1:8" x14ac:dyDescent="0.25">
      <c r="A22" s="2">
        <v>45546</v>
      </c>
      <c r="B22" s="11">
        <f>MONTH(TBL_OPERACOES[[#This Row],[data]])</f>
        <v>9</v>
      </c>
      <c r="C22" s="3" t="s">
        <v>13</v>
      </c>
      <c r="D22" s="3" t="s">
        <v>24</v>
      </c>
      <c r="E22" s="3" t="s">
        <v>49</v>
      </c>
      <c r="F22" s="4">
        <v>600</v>
      </c>
      <c r="G22" s="3" t="s">
        <v>16</v>
      </c>
      <c r="H22" s="3" t="s">
        <v>17</v>
      </c>
    </row>
    <row r="23" spans="1:8" x14ac:dyDescent="0.25">
      <c r="A23" s="2">
        <v>45549</v>
      </c>
      <c r="B23" s="11">
        <f>MONTH(TBL_OPERACOES[[#This Row],[data]])</f>
        <v>9</v>
      </c>
      <c r="C23" s="3" t="s">
        <v>13</v>
      </c>
      <c r="D23" s="3" t="s">
        <v>26</v>
      </c>
      <c r="E23" s="3" t="s">
        <v>27</v>
      </c>
      <c r="F23" s="4">
        <v>350</v>
      </c>
      <c r="G23" s="3" t="s">
        <v>11</v>
      </c>
      <c r="H23" s="3" t="s">
        <v>21</v>
      </c>
    </row>
    <row r="24" spans="1:8" x14ac:dyDescent="0.25">
      <c r="A24" s="2">
        <v>45552</v>
      </c>
      <c r="B24" s="11">
        <f>MONTH(TBL_OPERACOES[[#This Row],[data]])</f>
        <v>9</v>
      </c>
      <c r="C24" s="3" t="s">
        <v>13</v>
      </c>
      <c r="D24" s="3" t="s">
        <v>28</v>
      </c>
      <c r="E24" s="3" t="s">
        <v>50</v>
      </c>
      <c r="F24" s="4">
        <v>500</v>
      </c>
      <c r="G24" s="3" t="s">
        <v>20</v>
      </c>
      <c r="H24" s="3" t="s">
        <v>17</v>
      </c>
    </row>
    <row r="25" spans="1:8" x14ac:dyDescent="0.25">
      <c r="A25" s="2">
        <v>45555</v>
      </c>
      <c r="B25" s="11">
        <f>MONTH(TBL_OPERACOES[[#This Row],[data]])</f>
        <v>9</v>
      </c>
      <c r="C25" s="3" t="s">
        <v>8</v>
      </c>
      <c r="D25" s="3" t="s">
        <v>51</v>
      </c>
      <c r="E25" s="3" t="s">
        <v>52</v>
      </c>
      <c r="F25" s="4">
        <v>1200</v>
      </c>
      <c r="G25" s="3" t="s">
        <v>11</v>
      </c>
      <c r="H25" s="3" t="s">
        <v>12</v>
      </c>
    </row>
    <row r="26" spans="1:8" x14ac:dyDescent="0.25">
      <c r="A26" s="2">
        <v>45555</v>
      </c>
      <c r="B26" s="11">
        <f>MONTH(TBL_OPERACOES[[#This Row],[data]])</f>
        <v>9</v>
      </c>
      <c r="C26" s="3" t="s">
        <v>13</v>
      </c>
      <c r="D26" s="3" t="s">
        <v>32</v>
      </c>
      <c r="E26" s="3" t="s">
        <v>53</v>
      </c>
      <c r="F26" s="4">
        <v>800</v>
      </c>
      <c r="G26" s="3" t="s">
        <v>11</v>
      </c>
      <c r="H26" s="3" t="s">
        <v>21</v>
      </c>
    </row>
    <row r="27" spans="1:8" x14ac:dyDescent="0.25">
      <c r="A27" s="2">
        <v>45558</v>
      </c>
      <c r="B27" s="11">
        <f>MONTH(TBL_OPERACOES[[#This Row],[data]])</f>
        <v>9</v>
      </c>
      <c r="C27" s="3" t="s">
        <v>13</v>
      </c>
      <c r="D27" s="3" t="s">
        <v>34</v>
      </c>
      <c r="E27" s="3" t="s">
        <v>54</v>
      </c>
      <c r="F27" s="4">
        <v>1500</v>
      </c>
      <c r="G27" s="3" t="s">
        <v>20</v>
      </c>
      <c r="H27" s="3" t="s">
        <v>17</v>
      </c>
    </row>
    <row r="28" spans="1:8" x14ac:dyDescent="0.25">
      <c r="A28" s="2">
        <v>45561</v>
      </c>
      <c r="B28" s="11">
        <f>MONTH(TBL_OPERACOES[[#This Row],[data]])</f>
        <v>9</v>
      </c>
      <c r="C28" s="3" t="s">
        <v>13</v>
      </c>
      <c r="D28" s="3" t="s">
        <v>55</v>
      </c>
      <c r="E28" s="3" t="s">
        <v>56</v>
      </c>
      <c r="F28" s="4">
        <v>250</v>
      </c>
      <c r="G28" s="3" t="s">
        <v>16</v>
      </c>
      <c r="H28" s="3" t="s">
        <v>21</v>
      </c>
    </row>
    <row r="29" spans="1:8" x14ac:dyDescent="0.25">
      <c r="A29" s="2">
        <v>45564</v>
      </c>
      <c r="B29" s="11">
        <f>MONTH(TBL_OPERACOES[[#This Row],[data]])</f>
        <v>9</v>
      </c>
      <c r="C29" s="3" t="s">
        <v>13</v>
      </c>
      <c r="D29" s="3" t="s">
        <v>38</v>
      </c>
      <c r="E29" s="3" t="s">
        <v>57</v>
      </c>
      <c r="F29" s="4">
        <v>400</v>
      </c>
      <c r="G29" s="3" t="s">
        <v>20</v>
      </c>
      <c r="H29" s="3" t="s">
        <v>17</v>
      </c>
    </row>
    <row r="30" spans="1:8" x14ac:dyDescent="0.25">
      <c r="A30" s="2">
        <v>45566</v>
      </c>
      <c r="B30" s="11">
        <f>MONTH(TBL_OPERACOES[[#This Row],[data]])</f>
        <v>10</v>
      </c>
      <c r="C30" s="3" t="s">
        <v>8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x14ac:dyDescent="0.25">
      <c r="A31" s="2">
        <v>45566</v>
      </c>
      <c r="B31" s="11">
        <f>MONTH(TBL_OPERACOES[[#This Row],[data]])</f>
        <v>10</v>
      </c>
      <c r="C31" s="3" t="s">
        <v>13</v>
      </c>
      <c r="D31" s="3" t="s">
        <v>14</v>
      </c>
      <c r="E31" s="3" t="s">
        <v>15</v>
      </c>
      <c r="F31" s="4">
        <v>600</v>
      </c>
      <c r="G31" s="3" t="s">
        <v>16</v>
      </c>
      <c r="H31" s="3" t="s">
        <v>17</v>
      </c>
    </row>
    <row r="32" spans="1:8" x14ac:dyDescent="0.25">
      <c r="A32" s="2">
        <v>45568</v>
      </c>
      <c r="B32" s="11">
        <f>MONTH(TBL_OPERACOES[[#This Row],[data]])</f>
        <v>10</v>
      </c>
      <c r="C32" s="3" t="s">
        <v>13</v>
      </c>
      <c r="D32" s="3" t="s">
        <v>18</v>
      </c>
      <c r="E32" s="3" t="s">
        <v>58</v>
      </c>
      <c r="F32" s="4">
        <v>200</v>
      </c>
      <c r="G32" s="3" t="s">
        <v>20</v>
      </c>
      <c r="H32" s="3" t="s">
        <v>21</v>
      </c>
    </row>
    <row r="33" spans="1:8" x14ac:dyDescent="0.25">
      <c r="A33" s="2">
        <v>45570</v>
      </c>
      <c r="B33" s="11">
        <f>MONTH(TBL_OPERACOES[[#This Row],[data]])</f>
        <v>10</v>
      </c>
      <c r="C33" s="3" t="s">
        <v>13</v>
      </c>
      <c r="D33" s="3" t="s">
        <v>22</v>
      </c>
      <c r="E33" s="3" t="s">
        <v>59</v>
      </c>
      <c r="F33" s="4">
        <v>180</v>
      </c>
      <c r="G33" s="3" t="s">
        <v>11</v>
      </c>
      <c r="H33" s="3" t="s">
        <v>21</v>
      </c>
    </row>
    <row r="34" spans="1:8" x14ac:dyDescent="0.25">
      <c r="A34" s="2">
        <v>45573</v>
      </c>
      <c r="B34" s="11">
        <f>MONTH(TBL_OPERACOES[[#This Row],[data]])</f>
        <v>10</v>
      </c>
      <c r="C34" s="3" t="s">
        <v>13</v>
      </c>
      <c r="D34" s="3" t="s">
        <v>24</v>
      </c>
      <c r="E34" s="3" t="s">
        <v>60</v>
      </c>
      <c r="F34" s="4">
        <v>120</v>
      </c>
      <c r="G34" s="3" t="s">
        <v>16</v>
      </c>
      <c r="H34" s="3" t="s">
        <v>17</v>
      </c>
    </row>
    <row r="35" spans="1:8" x14ac:dyDescent="0.25">
      <c r="A35" s="2">
        <v>45575</v>
      </c>
      <c r="B35" s="11">
        <f>MONTH(TBL_OPERACOES[[#This Row],[data]])</f>
        <v>10</v>
      </c>
      <c r="C35" s="3" t="s">
        <v>13</v>
      </c>
      <c r="D35" s="3" t="s">
        <v>26</v>
      </c>
      <c r="E35" s="3" t="s">
        <v>61</v>
      </c>
      <c r="F35" s="4">
        <v>350</v>
      </c>
      <c r="G35" s="3" t="s">
        <v>20</v>
      </c>
      <c r="H35" s="3" t="s">
        <v>17</v>
      </c>
    </row>
    <row r="36" spans="1:8" x14ac:dyDescent="0.25">
      <c r="A36" s="2">
        <v>45578</v>
      </c>
      <c r="B36" s="11">
        <f>MONTH(TBL_OPERACOES[[#This Row],[data]])</f>
        <v>10</v>
      </c>
      <c r="C36" s="3" t="s">
        <v>13</v>
      </c>
      <c r="D36" s="3" t="s">
        <v>28</v>
      </c>
      <c r="E36" s="3" t="s">
        <v>62</v>
      </c>
      <c r="F36" s="4">
        <v>400</v>
      </c>
      <c r="G36" s="3" t="s">
        <v>11</v>
      </c>
      <c r="H36" s="3" t="s">
        <v>21</v>
      </c>
    </row>
    <row r="37" spans="1:8" x14ac:dyDescent="0.25">
      <c r="A37" s="2">
        <v>45580</v>
      </c>
      <c r="B37" s="11">
        <f>MONTH(TBL_OPERACOES[[#This Row],[data]])</f>
        <v>10</v>
      </c>
      <c r="C37" s="3" t="s">
        <v>13</v>
      </c>
      <c r="D37" s="3" t="s">
        <v>32</v>
      </c>
      <c r="E37" s="3" t="s">
        <v>63</v>
      </c>
      <c r="F37" s="4">
        <v>450</v>
      </c>
      <c r="G37" s="3" t="s">
        <v>16</v>
      </c>
      <c r="H37" s="3" t="s">
        <v>21</v>
      </c>
    </row>
    <row r="38" spans="1:8" x14ac:dyDescent="0.25">
      <c r="A38" s="2">
        <v>45583</v>
      </c>
      <c r="B38" s="11">
        <f>MONTH(TBL_OPERACOES[[#This Row],[data]])</f>
        <v>10</v>
      </c>
      <c r="C38" s="3" t="s">
        <v>8</v>
      </c>
      <c r="D38" s="3" t="s">
        <v>64</v>
      </c>
      <c r="E38" s="3" t="s">
        <v>65</v>
      </c>
      <c r="F38" s="4">
        <v>1500</v>
      </c>
      <c r="G38" s="3" t="s">
        <v>11</v>
      </c>
      <c r="H38" s="3" t="s">
        <v>12</v>
      </c>
    </row>
    <row r="39" spans="1:8" x14ac:dyDescent="0.25">
      <c r="A39" s="2">
        <v>45583</v>
      </c>
      <c r="B39" s="11">
        <f>MONTH(TBL_OPERACOES[[#This Row],[data]])</f>
        <v>10</v>
      </c>
      <c r="C39" s="3" t="s">
        <v>13</v>
      </c>
      <c r="D39" s="3" t="s">
        <v>34</v>
      </c>
      <c r="E39" s="3" t="s">
        <v>66</v>
      </c>
      <c r="F39" s="4">
        <v>300</v>
      </c>
      <c r="G39" s="3" t="s">
        <v>20</v>
      </c>
      <c r="H39" s="3" t="s">
        <v>17</v>
      </c>
    </row>
    <row r="40" spans="1:8" x14ac:dyDescent="0.25">
      <c r="A40" s="2">
        <v>45585</v>
      </c>
      <c r="B40" s="11">
        <f>MONTH(TBL_OPERACOES[[#This Row],[data]])</f>
        <v>10</v>
      </c>
      <c r="C40" s="3" t="s">
        <v>13</v>
      </c>
      <c r="D40" s="3" t="s">
        <v>36</v>
      </c>
      <c r="E40" s="3" t="s">
        <v>67</v>
      </c>
      <c r="F40" s="4">
        <v>800</v>
      </c>
      <c r="G40" s="3" t="s">
        <v>11</v>
      </c>
      <c r="H40" s="3" t="s">
        <v>21</v>
      </c>
    </row>
    <row r="41" spans="1:8" x14ac:dyDescent="0.25">
      <c r="A41" s="2">
        <v>45587</v>
      </c>
      <c r="B41" s="11">
        <f>MONTH(TBL_OPERACOES[[#This Row],[data]])</f>
        <v>10</v>
      </c>
      <c r="C41" s="3" t="s">
        <v>13</v>
      </c>
      <c r="D41" s="3" t="s">
        <v>38</v>
      </c>
      <c r="E41" s="3" t="s">
        <v>68</v>
      </c>
      <c r="F41" s="4">
        <v>250</v>
      </c>
      <c r="G41" s="3" t="s">
        <v>20</v>
      </c>
      <c r="H41" s="3" t="s">
        <v>17</v>
      </c>
    </row>
    <row r="42" spans="1:8" x14ac:dyDescent="0.25">
      <c r="A42" s="2">
        <v>45589</v>
      </c>
      <c r="B42" s="11">
        <f>MONTH(TBL_OPERACOES[[#This Row],[data]])</f>
        <v>10</v>
      </c>
      <c r="C42" s="3" t="s">
        <v>13</v>
      </c>
      <c r="D42" s="3" t="s">
        <v>42</v>
      </c>
      <c r="E42" s="3" t="s">
        <v>69</v>
      </c>
      <c r="F42" s="4">
        <v>150</v>
      </c>
      <c r="G42" s="3" t="s">
        <v>16</v>
      </c>
      <c r="H42" s="3" t="s">
        <v>21</v>
      </c>
    </row>
    <row r="43" spans="1:8" x14ac:dyDescent="0.25">
      <c r="A43" s="2">
        <v>45591</v>
      </c>
      <c r="B43" s="11">
        <f>MONTH(TBL_OPERACOES[[#This Row],[data]])</f>
        <v>10</v>
      </c>
      <c r="C43" s="3" t="s">
        <v>13</v>
      </c>
      <c r="D43" s="3" t="s">
        <v>40</v>
      </c>
      <c r="E43" s="3" t="s">
        <v>70</v>
      </c>
      <c r="F43" s="4">
        <v>250</v>
      </c>
      <c r="G43" s="3" t="s">
        <v>11</v>
      </c>
      <c r="H43" s="3" t="s">
        <v>17</v>
      </c>
    </row>
    <row r="44" spans="1:8" x14ac:dyDescent="0.25">
      <c r="A44" s="2">
        <v>45595</v>
      </c>
      <c r="B44" s="11">
        <f>MONTH(TBL_OPERACOES[[#This Row],[data]])</f>
        <v>10</v>
      </c>
      <c r="C44" s="3" t="s">
        <v>13</v>
      </c>
      <c r="D44" s="3" t="s">
        <v>46</v>
      </c>
      <c r="E44" s="3" t="s">
        <v>71</v>
      </c>
      <c r="F44" s="4">
        <v>220</v>
      </c>
      <c r="G44" s="3" t="s">
        <v>11</v>
      </c>
      <c r="H44" s="3" t="s">
        <v>17</v>
      </c>
    </row>
    <row r="45" spans="1:8" x14ac:dyDescent="0.25">
      <c r="A45" s="2">
        <v>45596</v>
      </c>
      <c r="B45" s="11">
        <f>MONTH(TBL_OPERACOES[[#This Row],[data]])</f>
        <v>10</v>
      </c>
      <c r="C45" s="3" t="s">
        <v>13</v>
      </c>
      <c r="D45" s="3" t="s">
        <v>44</v>
      </c>
      <c r="E45" s="3" t="s">
        <v>72</v>
      </c>
      <c r="F45" s="4">
        <v>500</v>
      </c>
      <c r="G45" s="3" t="s">
        <v>20</v>
      </c>
      <c r="H45" s="3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E19"/>
  <sheetViews>
    <sheetView showGridLines="0" workbookViewId="0"/>
  </sheetViews>
  <sheetFormatPr defaultRowHeight="15" x14ac:dyDescent="0.25"/>
  <cols>
    <col min="1" max="1" width="20.85546875" bestFit="1" customWidth="1"/>
    <col min="2" max="2" width="14" bestFit="1" customWidth="1"/>
    <col min="4" max="4" width="18" bestFit="1" customWidth="1"/>
    <col min="5" max="5" width="14" bestFit="1" customWidth="1"/>
  </cols>
  <sheetData>
    <row r="1" spans="1:5" x14ac:dyDescent="0.25">
      <c r="A1" s="5" t="s">
        <v>2</v>
      </c>
      <c r="B1" t="s">
        <v>13</v>
      </c>
    </row>
    <row r="3" spans="1:5" x14ac:dyDescent="0.25">
      <c r="A3" s="5" t="s">
        <v>73</v>
      </c>
      <c r="B3" t="s">
        <v>74</v>
      </c>
    </row>
    <row r="4" spans="1:5" x14ac:dyDescent="0.25">
      <c r="A4" s="6" t="s">
        <v>14</v>
      </c>
      <c r="B4" s="7">
        <v>1600</v>
      </c>
      <c r="D4" s="5" t="s">
        <v>2</v>
      </c>
      <c r="E4" t="s">
        <v>8</v>
      </c>
    </row>
    <row r="5" spans="1:5" x14ac:dyDescent="0.25">
      <c r="A5" s="6" t="s">
        <v>40</v>
      </c>
      <c r="B5" s="7">
        <v>330</v>
      </c>
    </row>
    <row r="6" spans="1:5" x14ac:dyDescent="0.25">
      <c r="A6" s="6" t="s">
        <v>26</v>
      </c>
      <c r="B6" s="7">
        <v>1100</v>
      </c>
      <c r="D6" s="5" t="s">
        <v>73</v>
      </c>
      <c r="E6" t="s">
        <v>74</v>
      </c>
    </row>
    <row r="7" spans="1:5" x14ac:dyDescent="0.25">
      <c r="A7" s="6" t="s">
        <v>34</v>
      </c>
      <c r="B7" s="7">
        <v>3000</v>
      </c>
      <c r="D7" s="6" t="s">
        <v>51</v>
      </c>
      <c r="E7" s="7">
        <v>1200</v>
      </c>
    </row>
    <row r="8" spans="1:5" x14ac:dyDescent="0.25">
      <c r="A8" s="6" t="s">
        <v>46</v>
      </c>
      <c r="B8" s="7">
        <v>570</v>
      </c>
      <c r="D8" s="6" t="s">
        <v>30</v>
      </c>
      <c r="E8" s="7">
        <v>800</v>
      </c>
    </row>
    <row r="9" spans="1:5" x14ac:dyDescent="0.25">
      <c r="A9" s="6" t="s">
        <v>22</v>
      </c>
      <c r="B9" s="7">
        <v>500</v>
      </c>
      <c r="D9" s="6" t="s">
        <v>9</v>
      </c>
      <c r="E9" s="7">
        <v>15000</v>
      </c>
    </row>
    <row r="10" spans="1:5" x14ac:dyDescent="0.25">
      <c r="A10" s="6" t="s">
        <v>42</v>
      </c>
      <c r="B10" s="7">
        <v>350</v>
      </c>
      <c r="D10" s="6" t="s">
        <v>64</v>
      </c>
      <c r="E10" s="7">
        <v>1500</v>
      </c>
    </row>
    <row r="11" spans="1:5" x14ac:dyDescent="0.25">
      <c r="A11" s="6" t="s">
        <v>38</v>
      </c>
      <c r="B11" s="7">
        <v>830</v>
      </c>
      <c r="D11" s="6" t="s">
        <v>75</v>
      </c>
      <c r="E11" s="7">
        <v>18500</v>
      </c>
    </row>
    <row r="12" spans="1:5" x14ac:dyDescent="0.25">
      <c r="A12" s="6" t="s">
        <v>24</v>
      </c>
      <c r="B12" s="7">
        <v>970</v>
      </c>
    </row>
    <row r="13" spans="1:5" x14ac:dyDescent="0.25">
      <c r="A13" s="6" t="s">
        <v>32</v>
      </c>
      <c r="B13" s="7">
        <v>1400</v>
      </c>
    </row>
    <row r="14" spans="1:5" x14ac:dyDescent="0.25">
      <c r="A14" s="6" t="s">
        <v>18</v>
      </c>
      <c r="B14" s="7">
        <v>800</v>
      </c>
    </row>
    <row r="15" spans="1:5" x14ac:dyDescent="0.25">
      <c r="A15" s="6" t="s">
        <v>55</v>
      </c>
      <c r="B15" s="7">
        <v>250</v>
      </c>
    </row>
    <row r="16" spans="1:5" x14ac:dyDescent="0.25">
      <c r="A16" s="6" t="s">
        <v>36</v>
      </c>
      <c r="B16" s="7">
        <v>1250</v>
      </c>
    </row>
    <row r="17" spans="1:2" x14ac:dyDescent="0.25">
      <c r="A17" s="6" t="s">
        <v>28</v>
      </c>
      <c r="B17" s="7">
        <v>1500</v>
      </c>
    </row>
    <row r="18" spans="1:2" x14ac:dyDescent="0.25">
      <c r="A18" s="6" t="s">
        <v>44</v>
      </c>
      <c r="B18" s="7">
        <v>1250</v>
      </c>
    </row>
    <row r="19" spans="1:2" x14ac:dyDescent="0.25">
      <c r="A19" s="6" t="s">
        <v>75</v>
      </c>
      <c r="B19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2B86-1CFE-4667-810C-D3DF1DC26D82}">
  <sheetPr>
    <tabColor theme="5" tint="-0.249977111117893"/>
  </sheetPr>
  <dimension ref="C1:D18"/>
  <sheetViews>
    <sheetView workbookViewId="0"/>
  </sheetViews>
  <sheetFormatPr defaultRowHeight="15" x14ac:dyDescent="0.25"/>
  <cols>
    <col min="3" max="3" width="21.42578125" customWidth="1"/>
    <col min="4" max="4" width="20.85546875" customWidth="1"/>
  </cols>
  <sheetData>
    <row r="1" spans="3:4" s="8" customFormat="1" ht="70.5" customHeight="1" x14ac:dyDescent="0.25"/>
    <row r="3" spans="3:4" x14ac:dyDescent="0.25">
      <c r="C3" t="s">
        <v>78</v>
      </c>
      <c r="D3" s="7">
        <f>SUM(Tabela4[Depóstio Reservado])</f>
        <v>6861</v>
      </c>
    </row>
    <row r="4" spans="3:4" x14ac:dyDescent="0.25">
      <c r="C4" t="s">
        <v>79</v>
      </c>
      <c r="D4" s="7">
        <v>7000</v>
      </c>
    </row>
    <row r="6" spans="3:4" x14ac:dyDescent="0.25">
      <c r="C6" s="12" t="s">
        <v>77</v>
      </c>
      <c r="D6" s="12" t="s">
        <v>76</v>
      </c>
    </row>
    <row r="7" spans="3:4" x14ac:dyDescent="0.25">
      <c r="C7" s="14">
        <v>45306</v>
      </c>
      <c r="D7" s="13">
        <v>451</v>
      </c>
    </row>
    <row r="8" spans="3:4" x14ac:dyDescent="0.25">
      <c r="C8" s="14">
        <v>45337</v>
      </c>
      <c r="D8" s="13">
        <v>984</v>
      </c>
    </row>
    <row r="9" spans="3:4" x14ac:dyDescent="0.25">
      <c r="C9" s="14">
        <v>45366</v>
      </c>
      <c r="D9" s="13">
        <v>163</v>
      </c>
    </row>
    <row r="10" spans="3:4" x14ac:dyDescent="0.25">
      <c r="C10" s="14">
        <v>45397</v>
      </c>
      <c r="D10" s="13">
        <v>787</v>
      </c>
    </row>
    <row r="11" spans="3:4" x14ac:dyDescent="0.25">
      <c r="C11" s="14">
        <v>45427</v>
      </c>
      <c r="D11" s="13">
        <v>873</v>
      </c>
    </row>
    <row r="12" spans="3:4" x14ac:dyDescent="0.25">
      <c r="C12" s="14">
        <v>45458</v>
      </c>
      <c r="D12" s="13">
        <v>506</v>
      </c>
    </row>
    <row r="13" spans="3:4" x14ac:dyDescent="0.25">
      <c r="C13" s="14">
        <v>45488</v>
      </c>
      <c r="D13" s="13">
        <v>758</v>
      </c>
    </row>
    <row r="14" spans="3:4" x14ac:dyDescent="0.25">
      <c r="C14" s="14">
        <v>45519</v>
      </c>
      <c r="D14" s="13">
        <v>596</v>
      </c>
    </row>
    <row r="15" spans="3:4" x14ac:dyDescent="0.25">
      <c r="C15" s="14">
        <v>45550</v>
      </c>
      <c r="D15" s="13">
        <v>613</v>
      </c>
    </row>
    <row r="16" spans="3:4" x14ac:dyDescent="0.25">
      <c r="C16" s="14">
        <v>45580</v>
      </c>
      <c r="D16" s="13">
        <v>239</v>
      </c>
    </row>
    <row r="17" spans="3:4" x14ac:dyDescent="0.25">
      <c r="C17" s="14">
        <v>45611</v>
      </c>
      <c r="D17" s="13">
        <v>574</v>
      </c>
    </row>
    <row r="18" spans="3:4" x14ac:dyDescent="0.25">
      <c r="C18" s="14">
        <v>45641</v>
      </c>
      <c r="D18" s="13">
        <v>317</v>
      </c>
    </row>
  </sheetData>
  <pageMargins left="0.511811024" right="0.511811024" top="0.78740157499999996" bottom="0.78740157499999996" header="0.31496062000000002" footer="0.31496062000000002"/>
  <ignoredErrors>
    <ignoredError sqref="D7:D18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showGridLines="0" showRowColHeaders="0" tabSelected="1" zoomScale="80" zoomScaleNormal="80" workbookViewId="0">
      <selection activeCell="F11" sqref="F11"/>
    </sheetView>
  </sheetViews>
  <sheetFormatPr defaultColWidth="0" defaultRowHeight="15" x14ac:dyDescent="0.25"/>
  <cols>
    <col min="1" max="1" width="32.285156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>LG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cleber lamartine dos santos</dc:creator>
  <cp:keywords/>
  <dc:description/>
  <cp:lastModifiedBy>Cleber Lamartine dos Santos</cp:lastModifiedBy>
  <cp:revision/>
  <dcterms:created xsi:type="dcterms:W3CDTF">2024-12-22T13:11:44Z</dcterms:created>
  <dcterms:modified xsi:type="dcterms:W3CDTF">2024-12-23T17:31:19Z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2024-12-23T12:44:16Z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4170cd09-362c-48b4-90f8-27835e14a332</vt:lpwstr>
  </property>
  <property fmtid="{D5CDD505-2E9C-101B-9397-08002B2CF9AE}" pid="8" name="MSIP_Label_9333b259-87ee-4762-9a8c-7b0d155dd87f_ContentBits">
    <vt:lpwstr>1</vt:lpwstr>
  </property>
</Properties>
</file>