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andre\Box\GA TECH\Spring 2020\Capstone\Package Prototype 3\Fabrication Package\"/>
    </mc:Choice>
  </mc:AlternateContent>
  <xr:revisionPtr revIDLastSave="0" documentId="13_ncr:1_{C7D1B837-4F11-4232-8E26-323C3E35DFEB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F12" i="1" s="1"/>
  <c r="E22" i="1"/>
  <c r="F22" i="1" s="1"/>
  <c r="E18" i="1"/>
  <c r="F18" i="1" s="1"/>
  <c r="E15" i="1"/>
  <c r="F15" i="1" s="1"/>
  <c r="E17" i="1"/>
  <c r="F17" i="1" s="1"/>
  <c r="F16" i="1"/>
  <c r="F20" i="1"/>
  <c r="F21" i="1"/>
  <c r="F23" i="1"/>
  <c r="F6" i="1"/>
  <c r="F5" i="1"/>
  <c r="F4" i="1"/>
  <c r="F3" i="1" l="1"/>
  <c r="F7" i="1"/>
  <c r="F8" i="1"/>
  <c r="F9" i="1"/>
  <c r="F10" i="1"/>
  <c r="F11" i="1"/>
  <c r="F13" i="1"/>
  <c r="F14" i="1"/>
  <c r="F19" i="1"/>
  <c r="E2" i="1" l="1"/>
  <c r="F2" i="1" s="1"/>
</calcChain>
</file>

<file path=xl/sharedStrings.xml><?xml version="1.0" encoding="utf-8"?>
<sst xmlns="http://schemas.openxmlformats.org/spreadsheetml/2006/main" count="99" uniqueCount="66">
  <si>
    <t>Part No.</t>
  </si>
  <si>
    <t>A-1</t>
  </si>
  <si>
    <t>A-2</t>
  </si>
  <si>
    <t>P-1</t>
  </si>
  <si>
    <t>P-2</t>
  </si>
  <si>
    <t>P-3</t>
  </si>
  <si>
    <t>O-1</t>
  </si>
  <si>
    <t>O-2</t>
  </si>
  <si>
    <t>O-3</t>
  </si>
  <si>
    <t>O-4</t>
  </si>
  <si>
    <t>O-5</t>
  </si>
  <si>
    <t>O-6</t>
  </si>
  <si>
    <t>O-7</t>
  </si>
  <si>
    <t>O-8</t>
  </si>
  <si>
    <t>O-9</t>
  </si>
  <si>
    <t>O-10</t>
  </si>
  <si>
    <t>A - Assembly</t>
  </si>
  <si>
    <t>P - Part, custom designed</t>
  </si>
  <si>
    <t>O - Other part, standard</t>
  </si>
  <si>
    <t>Description</t>
  </si>
  <si>
    <t>Total Cost</t>
  </si>
  <si>
    <t>Unit Price</t>
  </si>
  <si>
    <t>Generic Bike</t>
  </si>
  <si>
    <t>SLAB Lab</t>
  </si>
  <si>
    <t>-</t>
  </si>
  <si>
    <t>Generic Pannier Rack for Bike</t>
  </si>
  <si>
    <t>Quantity</t>
  </si>
  <si>
    <t>iPhone X</t>
  </si>
  <si>
    <t>Sensor Package Prototype V1</t>
  </si>
  <si>
    <t>Full Bike Assembly</t>
  </si>
  <si>
    <t>Garmin LIDAR Lite-3 Sensor</t>
  </si>
  <si>
    <t>Raspberry Pi 3Bv1.2</t>
  </si>
  <si>
    <t>Arduino uno</t>
  </si>
  <si>
    <t>TBD</t>
  </si>
  <si>
    <t>Garmin / SLAB Lab</t>
  </si>
  <si>
    <t>Key</t>
  </si>
  <si>
    <t>Found in Dwg. No</t>
  </si>
  <si>
    <t>Vender - with links</t>
  </si>
  <si>
    <t>McMaster</t>
  </si>
  <si>
    <t>WJMY</t>
  </si>
  <si>
    <t>Box Top Half (75895K14)</t>
  </si>
  <si>
    <t>Box Bottom Half (75895K14)</t>
  </si>
  <si>
    <t>Battery Pack</t>
  </si>
  <si>
    <t>Toggle Switch (7343K185)</t>
  </si>
  <si>
    <t>1/4"-20 304 Stainless U-Bolt (8896T103)</t>
  </si>
  <si>
    <t>6-32 1" Nut (91813A130)</t>
  </si>
  <si>
    <t>6-32 1" Screw (91735A154)</t>
  </si>
  <si>
    <t>1/4"-20 Nut (95462A029)</t>
  </si>
  <si>
    <t>Custom PCB</t>
  </si>
  <si>
    <t>WJMY/Electronics Shop</t>
  </si>
  <si>
    <t>A-2, P-2</t>
  </si>
  <si>
    <t>A-2, P-1</t>
  </si>
  <si>
    <t>Size 3 Washer (90107A004)</t>
  </si>
  <si>
    <t>Size 4 Unthreaded Space (92510A385)</t>
  </si>
  <si>
    <t>XTPower via Amazon</t>
  </si>
  <si>
    <t>O-11</t>
  </si>
  <si>
    <t>O-12</t>
  </si>
  <si>
    <t>O-13</t>
  </si>
  <si>
    <t>O-14</t>
  </si>
  <si>
    <t>O-17</t>
  </si>
  <si>
    <t>O-15</t>
  </si>
  <si>
    <t>O-16</t>
  </si>
  <si>
    <t>Generic Phone Handlebar Mount for Bikes</t>
  </si>
  <si>
    <t>3-48 Screw (91772A096)</t>
  </si>
  <si>
    <t>3-48 Nut (91841A004)</t>
  </si>
  <si>
    <t>A-2. 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</si>
</sst>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44" fontId="0" fillId="0" borderId="0" xfId="1" applyFont="1" applyAlignment="1">
      <alignment wrapText="1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44" fontId="2" fillId="0" borderId="4" xfId="1" applyFont="1" applyBorder="1" applyAlignment="1">
      <alignment wrapText="1"/>
    </xf>
    <xf numFmtId="44" fontId="2" fillId="0" borderId="5" xfId="1" applyFont="1" applyBorder="1" applyAlignment="1">
      <alignment wrapText="1"/>
    </xf>
    <xf numFmtId="0" fontId="0" fillId="0" borderId="0" xfId="0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44" fontId="0" fillId="0" borderId="2" xfId="1" applyFont="1" applyBorder="1" applyAlignment="1">
      <alignment vertical="top" wrapText="1"/>
    </xf>
    <xf numFmtId="44" fontId="0" fillId="0" borderId="6" xfId="1" applyFont="1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3" fillId="0" borderId="2" xfId="2" applyBorder="1" applyAlignment="1">
      <alignment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772a09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1735a154" TargetMode="External"/><Relationship Id="rId7" Type="http://schemas.openxmlformats.org/officeDocument/2006/relationships/hyperlink" Target="https://www.mcmaster.com/90107a004" TargetMode="External"/><Relationship Id="rId12" Type="http://schemas.openxmlformats.org/officeDocument/2006/relationships/hyperlink" Target="https://www.mcmaster.com/95462a029" TargetMode="External"/><Relationship Id="rId2" Type="http://schemas.openxmlformats.org/officeDocument/2006/relationships/hyperlink" Target="https://www.mcmaster.com/75895k14" TargetMode="External"/><Relationship Id="rId1" Type="http://schemas.openxmlformats.org/officeDocument/2006/relationships/hyperlink" Target="https://www.mcmaster.com/75895k14" TargetMode="External"/><Relationship Id="rId6" Type="http://schemas.openxmlformats.org/officeDocument/2006/relationships/hyperlink" Target="https://www.mcmaster.com/8896t103" TargetMode="External"/><Relationship Id="rId11" Type="http://schemas.openxmlformats.org/officeDocument/2006/relationships/hyperlink" Target="https://www.amazon.com/XTPower-MP-10000-External-Battery-10000mAh/dp/B00935L44E" TargetMode="External"/><Relationship Id="rId5" Type="http://schemas.openxmlformats.org/officeDocument/2006/relationships/hyperlink" Target="https://www.mcmaster.com/catalog/126/1000/" TargetMode="External"/><Relationship Id="rId10" Type="http://schemas.openxmlformats.org/officeDocument/2006/relationships/hyperlink" Target="https://www.mcmaster.com/92510a385" TargetMode="External"/><Relationship Id="rId4" Type="http://schemas.openxmlformats.org/officeDocument/2006/relationships/hyperlink" Target="https://www.mcmaster.com/91813a130" TargetMode="External"/><Relationship Id="rId9" Type="http://schemas.openxmlformats.org/officeDocument/2006/relationships/hyperlink" Target="https://www.mcmaster.com/91841a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view="pageLayout" zoomScaleNormal="100" workbookViewId="0">
      <selection activeCell="G7" sqref="G7"/>
    </sheetView>
  </sheetViews>
  <sheetFormatPr defaultRowHeight="13.8" x14ac:dyDescent="0.25"/>
  <cols>
    <col min="1" max="1" width="8.796875" style="1"/>
    <col min="2" max="2" width="31.8984375" style="1" customWidth="1"/>
    <col min="3" max="3" width="9.296875" style="5" customWidth="1"/>
    <col min="4" max="4" width="23.3984375" style="1" customWidth="1"/>
    <col min="5" max="5" width="10.3984375" style="4" customWidth="1"/>
    <col min="6" max="6" width="10.19921875" style="4" customWidth="1"/>
    <col min="7" max="7" width="16.19921875" style="11" customWidth="1"/>
    <col min="8" max="12" width="8.796875" style="1"/>
  </cols>
  <sheetData>
    <row r="1" spans="1:7" ht="27.6" x14ac:dyDescent="0.25">
      <c r="A1" s="6" t="s">
        <v>0</v>
      </c>
      <c r="B1" s="7" t="s">
        <v>19</v>
      </c>
      <c r="C1" s="8" t="s">
        <v>26</v>
      </c>
      <c r="D1" s="7" t="s">
        <v>37</v>
      </c>
      <c r="E1" s="9" t="s">
        <v>21</v>
      </c>
      <c r="F1" s="10" t="s">
        <v>20</v>
      </c>
      <c r="G1" s="12" t="s">
        <v>36</v>
      </c>
    </row>
    <row r="2" spans="1:7" x14ac:dyDescent="0.25">
      <c r="A2" s="13" t="s">
        <v>1</v>
      </c>
      <c r="B2" s="14" t="s">
        <v>29</v>
      </c>
      <c r="C2" s="15">
        <v>1</v>
      </c>
      <c r="D2" s="14" t="s">
        <v>24</v>
      </c>
      <c r="E2" s="16">
        <f>SUM(F3:F22)</f>
        <v>775.40800000000013</v>
      </c>
      <c r="F2" s="17">
        <f t="shared" ref="F2:F13" si="0">C2*E2</f>
        <v>775.40800000000013</v>
      </c>
      <c r="G2" s="18" t="s">
        <v>1</v>
      </c>
    </row>
    <row r="3" spans="1:7" x14ac:dyDescent="0.25">
      <c r="A3" s="13" t="s">
        <v>2</v>
      </c>
      <c r="B3" s="14" t="s">
        <v>28</v>
      </c>
      <c r="C3" s="15">
        <v>1</v>
      </c>
      <c r="D3" s="14" t="s">
        <v>39</v>
      </c>
      <c r="E3" s="16">
        <v>0</v>
      </c>
      <c r="F3" s="17">
        <f t="shared" si="0"/>
        <v>0</v>
      </c>
      <c r="G3" s="18" t="s">
        <v>2</v>
      </c>
    </row>
    <row r="4" spans="1:7" x14ac:dyDescent="0.25">
      <c r="A4" s="13" t="s">
        <v>3</v>
      </c>
      <c r="B4" s="14" t="s">
        <v>40</v>
      </c>
      <c r="C4" s="15">
        <v>1</v>
      </c>
      <c r="D4" s="19" t="s">
        <v>38</v>
      </c>
      <c r="E4" s="16">
        <v>90.44</v>
      </c>
      <c r="F4" s="17">
        <f t="shared" si="0"/>
        <v>90.44</v>
      </c>
      <c r="G4" s="18" t="s">
        <v>51</v>
      </c>
    </row>
    <row r="5" spans="1:7" x14ac:dyDescent="0.25">
      <c r="A5" s="13" t="s">
        <v>4</v>
      </c>
      <c r="B5" s="14" t="s">
        <v>41</v>
      </c>
      <c r="C5" s="15">
        <v>1</v>
      </c>
      <c r="D5" s="19" t="s">
        <v>38</v>
      </c>
      <c r="E5" s="16">
        <v>0</v>
      </c>
      <c r="F5" s="17">
        <f t="shared" si="0"/>
        <v>0</v>
      </c>
      <c r="G5" s="18" t="s">
        <v>50</v>
      </c>
    </row>
    <row r="6" spans="1:7" x14ac:dyDescent="0.25">
      <c r="A6" s="13" t="s">
        <v>5</v>
      </c>
      <c r="B6" s="14" t="s">
        <v>48</v>
      </c>
      <c r="C6" s="15">
        <v>1</v>
      </c>
      <c r="D6" s="14" t="s">
        <v>49</v>
      </c>
      <c r="E6" s="16">
        <v>0</v>
      </c>
      <c r="F6" s="17">
        <f t="shared" si="0"/>
        <v>0</v>
      </c>
      <c r="G6" s="18" t="s">
        <v>65</v>
      </c>
    </row>
    <row r="7" spans="1:7" x14ac:dyDescent="0.25">
      <c r="A7" s="13" t="s">
        <v>6</v>
      </c>
      <c r="B7" s="14" t="s">
        <v>22</v>
      </c>
      <c r="C7" s="15">
        <v>1</v>
      </c>
      <c r="D7" s="14" t="s">
        <v>23</v>
      </c>
      <c r="E7" s="16">
        <v>0</v>
      </c>
      <c r="F7" s="17">
        <f t="shared" si="0"/>
        <v>0</v>
      </c>
      <c r="G7" s="18" t="s">
        <v>1</v>
      </c>
    </row>
    <row r="8" spans="1:7" x14ac:dyDescent="0.25">
      <c r="A8" s="13" t="s">
        <v>7</v>
      </c>
      <c r="B8" s="14" t="s">
        <v>25</v>
      </c>
      <c r="C8" s="15">
        <v>1</v>
      </c>
      <c r="D8" s="14" t="s">
        <v>23</v>
      </c>
      <c r="E8" s="16">
        <v>0</v>
      </c>
      <c r="F8" s="17">
        <f t="shared" si="0"/>
        <v>0</v>
      </c>
      <c r="G8" s="18" t="s">
        <v>1</v>
      </c>
    </row>
    <row r="9" spans="1:7" ht="27.6" x14ac:dyDescent="0.25">
      <c r="A9" s="13" t="s">
        <v>8</v>
      </c>
      <c r="B9" s="14" t="s">
        <v>62</v>
      </c>
      <c r="C9" s="15">
        <v>1</v>
      </c>
      <c r="D9" s="14" t="s">
        <v>33</v>
      </c>
      <c r="E9" s="16">
        <v>0</v>
      </c>
      <c r="F9" s="17">
        <f t="shared" si="0"/>
        <v>0</v>
      </c>
      <c r="G9" s="18" t="s">
        <v>1</v>
      </c>
    </row>
    <row r="10" spans="1:7" x14ac:dyDescent="0.25">
      <c r="A10" s="13" t="s">
        <v>9</v>
      </c>
      <c r="B10" s="14" t="s">
        <v>27</v>
      </c>
      <c r="C10" s="15">
        <v>1</v>
      </c>
      <c r="D10" s="14" t="s">
        <v>23</v>
      </c>
      <c r="E10" s="16">
        <v>0</v>
      </c>
      <c r="F10" s="17">
        <f t="shared" si="0"/>
        <v>0</v>
      </c>
      <c r="G10" s="18" t="s">
        <v>1</v>
      </c>
    </row>
    <row r="11" spans="1:7" ht="16.8" customHeight="1" x14ac:dyDescent="0.25">
      <c r="A11" s="13" t="s">
        <v>10</v>
      </c>
      <c r="B11" s="14" t="s">
        <v>30</v>
      </c>
      <c r="C11" s="15">
        <v>4</v>
      </c>
      <c r="D11" s="14" t="s">
        <v>34</v>
      </c>
      <c r="E11" s="16">
        <v>129.99</v>
      </c>
      <c r="F11" s="17">
        <f t="shared" si="0"/>
        <v>519.96</v>
      </c>
      <c r="G11" s="18" t="s">
        <v>2</v>
      </c>
    </row>
    <row r="12" spans="1:7" x14ac:dyDescent="0.25">
      <c r="A12" s="13" t="s">
        <v>11</v>
      </c>
      <c r="B12" s="14" t="s">
        <v>46</v>
      </c>
      <c r="C12" s="15">
        <v>16</v>
      </c>
      <c r="D12" s="19" t="s">
        <v>38</v>
      </c>
      <c r="E12" s="16">
        <f>7.39/C12</f>
        <v>0.46187499999999998</v>
      </c>
      <c r="F12" s="17">
        <f t="shared" ref="F12" si="1">C12*E12</f>
        <v>7.39</v>
      </c>
      <c r="G12" s="18" t="s">
        <v>2</v>
      </c>
    </row>
    <row r="13" spans="1:7" x14ac:dyDescent="0.25">
      <c r="A13" s="13" t="s">
        <v>12</v>
      </c>
      <c r="B13" s="14" t="s">
        <v>45</v>
      </c>
      <c r="C13" s="15">
        <v>16</v>
      </c>
      <c r="D13" s="19" t="s">
        <v>38</v>
      </c>
      <c r="E13" s="16">
        <f>6.43/10</f>
        <v>0.64300000000000002</v>
      </c>
      <c r="F13" s="17">
        <f t="shared" si="0"/>
        <v>10.288</v>
      </c>
      <c r="G13" s="18" t="s">
        <v>2</v>
      </c>
    </row>
    <row r="14" spans="1:7" x14ac:dyDescent="0.25">
      <c r="A14" s="13" t="s">
        <v>13</v>
      </c>
      <c r="B14" s="14" t="s">
        <v>31</v>
      </c>
      <c r="C14" s="15">
        <v>1</v>
      </c>
      <c r="D14" s="14" t="s">
        <v>23</v>
      </c>
      <c r="E14" s="16">
        <v>24.99</v>
      </c>
      <c r="F14" s="17">
        <f t="shared" ref="F14:F23" si="2">C14*E14</f>
        <v>24.99</v>
      </c>
      <c r="G14" s="18" t="s">
        <v>2</v>
      </c>
    </row>
    <row r="15" spans="1:7" x14ac:dyDescent="0.25">
      <c r="A15" s="13" t="s">
        <v>14</v>
      </c>
      <c r="B15" s="14" t="s">
        <v>52</v>
      </c>
      <c r="C15" s="15">
        <v>16</v>
      </c>
      <c r="D15" s="19" t="s">
        <v>38</v>
      </c>
      <c r="E15" s="16">
        <f>2.82/C15</f>
        <v>0.17624999999999999</v>
      </c>
      <c r="F15" s="17">
        <f t="shared" si="2"/>
        <v>2.82</v>
      </c>
      <c r="G15" s="18" t="s">
        <v>2</v>
      </c>
    </row>
    <row r="16" spans="1:7" ht="27.6" x14ac:dyDescent="0.25">
      <c r="A16" s="13" t="s">
        <v>15</v>
      </c>
      <c r="B16" s="14" t="s">
        <v>53</v>
      </c>
      <c r="C16" s="15">
        <v>4</v>
      </c>
      <c r="D16" s="19" t="s">
        <v>38</v>
      </c>
      <c r="E16" s="16">
        <v>0.94</v>
      </c>
      <c r="F16" s="17">
        <f t="shared" si="2"/>
        <v>3.76</v>
      </c>
      <c r="G16" s="18" t="s">
        <v>2</v>
      </c>
    </row>
    <row r="17" spans="1:7" x14ac:dyDescent="0.25">
      <c r="A17" s="13" t="s">
        <v>55</v>
      </c>
      <c r="B17" s="14" t="s">
        <v>63</v>
      </c>
      <c r="C17" s="15">
        <v>4</v>
      </c>
      <c r="D17" s="19" t="s">
        <v>38</v>
      </c>
      <c r="E17" s="16">
        <f>9.77/C17</f>
        <v>2.4424999999999999</v>
      </c>
      <c r="F17" s="17">
        <f t="shared" si="2"/>
        <v>9.77</v>
      </c>
      <c r="G17" s="18" t="s">
        <v>2</v>
      </c>
    </row>
    <row r="18" spans="1:7" x14ac:dyDescent="0.25">
      <c r="A18" s="13" t="s">
        <v>56</v>
      </c>
      <c r="B18" s="14" t="s">
        <v>64</v>
      </c>
      <c r="C18" s="15">
        <v>4</v>
      </c>
      <c r="D18" s="19" t="s">
        <v>38</v>
      </c>
      <c r="E18" s="16">
        <f>3.2/C18</f>
        <v>0.8</v>
      </c>
      <c r="F18" s="17">
        <f t="shared" si="2"/>
        <v>3.2</v>
      </c>
      <c r="G18" s="18" t="s">
        <v>2</v>
      </c>
    </row>
    <row r="19" spans="1:7" x14ac:dyDescent="0.25">
      <c r="A19" s="13" t="s">
        <v>57</v>
      </c>
      <c r="B19" s="14" t="s">
        <v>32</v>
      </c>
      <c r="C19" s="15">
        <v>1</v>
      </c>
      <c r="D19" s="14" t="s">
        <v>23</v>
      </c>
      <c r="E19" s="16">
        <v>22</v>
      </c>
      <c r="F19" s="17">
        <f t="shared" si="2"/>
        <v>22</v>
      </c>
      <c r="G19" s="18" t="s">
        <v>2</v>
      </c>
    </row>
    <row r="20" spans="1:7" ht="16.2" customHeight="1" x14ac:dyDescent="0.25">
      <c r="A20" s="13" t="s">
        <v>58</v>
      </c>
      <c r="B20" s="14" t="s">
        <v>42</v>
      </c>
      <c r="C20" s="15">
        <v>1</v>
      </c>
      <c r="D20" s="19" t="s">
        <v>54</v>
      </c>
      <c r="E20" s="16">
        <v>64.989999999999995</v>
      </c>
      <c r="F20" s="17">
        <f t="shared" si="2"/>
        <v>64.989999999999995</v>
      </c>
      <c r="G20" s="18" t="s">
        <v>2</v>
      </c>
    </row>
    <row r="21" spans="1:7" ht="13.8" customHeight="1" x14ac:dyDescent="0.25">
      <c r="A21" s="13" t="s">
        <v>60</v>
      </c>
      <c r="B21" s="14" t="s">
        <v>44</v>
      </c>
      <c r="C21" s="15">
        <v>4</v>
      </c>
      <c r="D21" s="19" t="s">
        <v>38</v>
      </c>
      <c r="E21" s="16">
        <v>2.73</v>
      </c>
      <c r="F21" s="17">
        <f t="shared" si="2"/>
        <v>10.92</v>
      </c>
      <c r="G21" s="18" t="s">
        <v>2</v>
      </c>
    </row>
    <row r="22" spans="1:7" x14ac:dyDescent="0.25">
      <c r="A22" s="13" t="s">
        <v>61</v>
      </c>
      <c r="B22" s="14" t="s">
        <v>47</v>
      </c>
      <c r="C22" s="15">
        <v>8</v>
      </c>
      <c r="D22" s="19" t="s">
        <v>38</v>
      </c>
      <c r="E22" s="16">
        <f>4.88/C22</f>
        <v>0.61</v>
      </c>
      <c r="F22" s="17">
        <f t="shared" si="2"/>
        <v>4.88</v>
      </c>
      <c r="G22" s="18" t="s">
        <v>2</v>
      </c>
    </row>
    <row r="23" spans="1:7" x14ac:dyDescent="0.25">
      <c r="A23" s="13" t="s">
        <v>59</v>
      </c>
      <c r="B23" s="14" t="s">
        <v>43</v>
      </c>
      <c r="C23" s="15">
        <v>1</v>
      </c>
      <c r="D23" s="19" t="s">
        <v>38</v>
      </c>
      <c r="E23" s="16">
        <v>4.88</v>
      </c>
      <c r="F23" s="17">
        <f t="shared" si="2"/>
        <v>4.88</v>
      </c>
      <c r="G23" s="18" t="s">
        <v>2</v>
      </c>
    </row>
    <row r="25" spans="1:7" x14ac:dyDescent="0.25">
      <c r="A25" s="3" t="s">
        <v>35</v>
      </c>
    </row>
    <row r="26" spans="1:7" x14ac:dyDescent="0.25">
      <c r="A26" s="2" t="s">
        <v>16</v>
      </c>
    </row>
    <row r="27" spans="1:7" x14ac:dyDescent="0.25">
      <c r="A27" s="2" t="s">
        <v>17</v>
      </c>
    </row>
    <row r="28" spans="1:7" x14ac:dyDescent="0.25">
      <c r="A28" s="2" t="s">
        <v>18</v>
      </c>
    </row>
  </sheetData>
  <hyperlinks>
    <hyperlink ref="D4" r:id="rId1" xr:uid="{47A80752-BE53-420D-86B4-7A471428FB68}"/>
    <hyperlink ref="D5" r:id="rId2" xr:uid="{D20F617A-2E43-41CF-88E5-B264C85E8486}"/>
    <hyperlink ref="D12" r:id="rId3" xr:uid="{D606FD72-BA53-4806-8730-97E875FFEAB3}"/>
    <hyperlink ref="D13" r:id="rId4" xr:uid="{AAE39939-5724-4373-8A0A-2BDD94D285BB}"/>
    <hyperlink ref="D23" r:id="rId5" xr:uid="{B8FDF224-5416-480F-82DA-9BC58881A166}"/>
    <hyperlink ref="D21" r:id="rId6" xr:uid="{3D2F7F27-B55D-4A72-B62A-536BFB625D3A}"/>
    <hyperlink ref="D15" r:id="rId7" xr:uid="{19ABCC76-CCAA-4732-87F6-5734BD39949F}"/>
    <hyperlink ref="D17" r:id="rId8" xr:uid="{2ADBA5B5-0065-4356-B1B0-320A9426D1B3}"/>
    <hyperlink ref="D18" r:id="rId9" xr:uid="{0AAEFE36-B694-4685-BAE1-3273A19CBBAB}"/>
    <hyperlink ref="D16" r:id="rId10" xr:uid="{69C67248-4526-46CC-9AFA-C87EF03371EF}"/>
    <hyperlink ref="D20" r:id="rId11" xr:uid="{F192418D-D590-470D-B4E3-B9F2C69723E4}"/>
    <hyperlink ref="D22" r:id="rId12" xr:uid="{31B0CD6C-E6BF-4B55-A4E5-AB3147F12CFA}"/>
  </hyperlinks>
  <pageMargins left="0.7" right="0.7" top="0.75" bottom="0.75" header="0.3" footer="0.3"/>
  <pageSetup orientation="landscape" r:id="rId13"/>
  <headerFooter>
    <oddHeader>&amp;LWe Just Met Yesterday
Parts List&amp;RDrawing and Fabrication Package
4.21.20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D99A66A4F2F4E81984A81D303EF27" ma:contentTypeVersion="12" ma:contentTypeDescription="Create a new document." ma:contentTypeScope="" ma:versionID="697c9eb5e254faf8127e223d7c4318ce">
  <xsd:schema xmlns:xsd="http://www.w3.org/2001/XMLSchema" xmlns:xs="http://www.w3.org/2001/XMLSchema" xmlns:p="http://schemas.microsoft.com/office/2006/metadata/properties" xmlns:ns2="ddc0b6bb-0e17-40a6-b1ab-1d59ce843b94" xmlns:ns3="0c2fd5dd-a36e-43be-98da-29c935108830" targetNamespace="http://schemas.microsoft.com/office/2006/metadata/properties" ma:root="true" ma:fieldsID="dc64003c84a2fcd29aa246567d5cb016" ns2:_="" ns3:_="">
    <xsd:import namespace="ddc0b6bb-0e17-40a6-b1ab-1d59ce843b94"/>
    <xsd:import namespace="0c2fd5dd-a36e-43be-98da-29c935108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c0b6bb-0e17-40a6-b1ab-1d59ce843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fd5dd-a36e-43be-98da-29c935108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75B13-B437-4E2F-8814-2E1009C43B4E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c2fd5dd-a36e-43be-98da-29c935108830"/>
    <ds:schemaRef ds:uri="ddc0b6bb-0e17-40a6-b1ab-1d59ce843b94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8B2380-3CFC-4CA8-843E-FD37194A64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B95F22-2002-466F-9D61-896139678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c0b6bb-0e17-40a6-b1ab-1d59ce843b94"/>
    <ds:schemaRef ds:uri="0c2fd5dd-a36e-43be-98da-29c935108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Dinka</cp:lastModifiedBy>
  <cp:revision/>
  <cp:lastPrinted>2020-04-21T23:26:20Z</cp:lastPrinted>
  <dcterms:created xsi:type="dcterms:W3CDTF">2020-03-09T19:35:38Z</dcterms:created>
  <dcterms:modified xsi:type="dcterms:W3CDTF">2020-04-23T00:17:30Z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0x010100C58D99A66A4F2F4E81984A81D303EF27</vt:lpwstr>
  </property>
</Properties>
</file>