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ll of Materials" sheetId="1" r:id="rId4"/>
  </sheets>
  <externalReferences>
    <externalReference r:id="rId5"/>
    <externalReference r:id="rId6"/>
  </externalReferences>
  <definedNames>
    <definedName name="Type">#REF!</definedName>
    <definedName name="Status">#REF!</definedName>
    <definedName name="Priority">#REF!</definedName>
  </definedNames>
  <calcPr/>
  <extLst>
    <ext uri="GoogleSheetsCustomDataVersion1">
      <go:sheetsCustomData xmlns:go="http://customooxmlschemas.google.com/" r:id="rId7" roundtripDataSignature="AMtx7mgL/jZx02XUvYdURAl3BhXaHOKrvg=="/>
    </ext>
  </extLst>
</workbook>
</file>

<file path=xl/sharedStrings.xml><?xml version="1.0" encoding="utf-8"?>
<sst xmlns="http://schemas.openxmlformats.org/spreadsheetml/2006/main" count="89" uniqueCount="71">
  <si>
    <t>BILL OF MATERIALS - Quickey</t>
  </si>
  <si>
    <t>PRODUCT NAME</t>
  </si>
  <si>
    <t>Quickey</t>
  </si>
  <si>
    <t>PART COUNT</t>
  </si>
  <si>
    <t>TOTAL COST</t>
  </si>
  <si>
    <t>DESIGNATOR</t>
  </si>
  <si>
    <t>COMMENT</t>
  </si>
  <si>
    <t>QUANTITY</t>
  </si>
  <si>
    <t>DISTRIBUTOR</t>
  </si>
  <si>
    <t>MANUFACTURER PRODUCT NUMBER</t>
  </si>
  <si>
    <t>UNIT COST</t>
  </si>
  <si>
    <t>AMOUNT</t>
  </si>
  <si>
    <t>C1,C2</t>
  </si>
  <si>
    <t>22pF</t>
  </si>
  <si>
    <t>Digikey</t>
  </si>
  <si>
    <t>C0805C200K5RAC7800</t>
  </si>
  <si>
    <t>C3,C7</t>
  </si>
  <si>
    <t>1uF</t>
  </si>
  <si>
    <t>Mouser</t>
  </si>
  <si>
    <t>C0805C105K5RACTU</t>
  </si>
  <si>
    <t>C4:C6</t>
  </si>
  <si>
    <t>0.1uF</t>
  </si>
  <si>
    <t>C0805C104K1RACTU</t>
  </si>
  <si>
    <t>D1</t>
  </si>
  <si>
    <t>PRTR5V0U2X</t>
  </si>
  <si>
    <t>PRTR5V0U2X,215</t>
  </si>
  <si>
    <t>D2:D68</t>
  </si>
  <si>
    <t>D_Small</t>
  </si>
  <si>
    <t>BAS116GWX</t>
  </si>
  <si>
    <t>F1</t>
  </si>
  <si>
    <t>500mA</t>
  </si>
  <si>
    <t>1812L050PR</t>
  </si>
  <si>
    <t>H1:H7</t>
  </si>
  <si>
    <t>MountingHole_Pad</t>
  </si>
  <si>
    <t>J1</t>
  </si>
  <si>
    <t>USB_C_Receptacle_USB2.0</t>
  </si>
  <si>
    <t>Keebio</t>
  </si>
  <si>
    <t xml:space="preserve">HRO_TYPE-C-31-M-12
</t>
  </si>
  <si>
    <t>Key_0,Key_A1,Key_S1,Key_D1,Key_F1,Key_G1,Key_H1,Key_J1,Key_K1,Key_L1,Key_;1,Key_'1,Key_Z1,Key_X1,Key_C1,Key_V1,Key_B1,Key_N1,Key_M1,Key_,1,Key_.1,Key_/1,Key_NEW1,Key_ESC1,Key_1,Key_-1,Key_=1,Key_Q1,Key_W1,Key_E1,Key_R1,Key_T1,Key_Y1,Key_U1,Key_I1,Key_O1,Key_P1,Key_[1,Key_}1,Key_NEW2,Key_2,Key_NEW3,Key_3,Key_NEW4,Key_4,Key_NEW5,Key_5,Key_NEW6,Key_6,Key_7,Key_8,Key_9</t>
  </si>
  <si>
    <t>MX-NoLED</t>
  </si>
  <si>
    <t>MX1A-11NN</t>
  </si>
  <si>
    <t>Key_Bksp1</t>
  </si>
  <si>
    <t>Key_Caps1</t>
  </si>
  <si>
    <t>Key_Enter1,Key_LShift1</t>
  </si>
  <si>
    <t>Key_LCtrl1,Key_LWin1,Key_LAlt1,Key_RAlt1,Key_RWin1,Key_RMenu1,Key_RCtrl1</t>
  </si>
  <si>
    <t>Key_RShift1</t>
  </si>
  <si>
    <t>Key_Space1</t>
  </si>
  <si>
    <t>Key_Tab1,Key_|1</t>
  </si>
  <si>
    <t>R1,R2</t>
  </si>
  <si>
    <t>5.1k</t>
  </si>
  <si>
    <t xml:space="preserve">ERA-3AEB512V
</t>
  </si>
  <si>
    <t>R3,R4</t>
  </si>
  <si>
    <t xml:space="preserve">RC0201FR-0722RL
</t>
  </si>
  <si>
    <t>R5</t>
  </si>
  <si>
    <t>10k</t>
  </si>
  <si>
    <t xml:space="preserve">RMCF0201FT10K0
</t>
  </si>
  <si>
    <t>SW1</t>
  </si>
  <si>
    <t>SW_Push</t>
  </si>
  <si>
    <t>SKQGAFE010</t>
  </si>
  <si>
    <t>U1</t>
  </si>
  <si>
    <t>ATmega32U4-AU</t>
  </si>
  <si>
    <t>Microchip</t>
  </si>
  <si>
    <t xml:space="preserve">ATMEGA32U4-AU
</t>
  </si>
  <si>
    <t>Y1</t>
  </si>
  <si>
    <t>16MHz</t>
  </si>
  <si>
    <t xml:space="preserve">CX2016DB16000D0FLNCC
</t>
  </si>
  <si>
    <t>N/A</t>
  </si>
  <si>
    <t>PCB x5</t>
  </si>
  <si>
    <t>JLCPCB</t>
  </si>
  <si>
    <t>-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</si>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</sst>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14">
    <font>
      <sz val="12.0"/>
      <color theme="1"/>
      <name val="Arial"/>
    </font>
    <font>
      <b/>
      <sz val="20.0"/>
      <color rgb="FF7F7F7F"/>
      <name val="Century Gothic"/>
    </font>
    <font>
      <sz val="12.0"/>
      <color theme="1"/>
      <name val="Century Gothic"/>
    </font>
    <font>
      <sz val="12.0"/>
      <color theme="1"/>
      <name val="Calibri"/>
    </font>
    <font>
      <b/>
      <sz val="8.0"/>
      <color theme="0"/>
      <name val="Century Gothic"/>
    </font>
    <font>
      <b/>
      <sz val="11.0"/>
      <color theme="1"/>
      <name val="Century Gothic"/>
    </font>
    <font>
      <b/>
      <sz val="36.0"/>
      <color rgb="FFD6DCE4"/>
      <name val="Century Gothic"/>
    </font>
    <font/>
    <font>
      <sz val="10.0"/>
      <color theme="1"/>
      <name val="Cenutry goth"/>
    </font>
    <font>
      <sz val="10.0"/>
      <color theme="1"/>
      <name val="Century Gothic"/>
    </font>
    <font>
      <b/>
      <sz val="9.0"/>
      <color rgb="FFFFFFFF"/>
      <name val="Century Gothic"/>
    </font>
    <font>
      <b/>
      <sz val="9.0"/>
      <color theme="0"/>
      <name val="Century Gothic"/>
    </font>
    <font>
      <color theme="1"/>
      <name val="Calibri"/>
    </font>
    <font>
      <b/>
      <sz val="10.0"/>
      <color theme="0"/>
      <name val="Century Gothic"/>
    </font>
  </fonts>
  <fills count="8">
    <fill>
      <patternFill patternType="none"/>
    </fill>
    <fill>
      <patternFill patternType="lightGray"/>
    </fill>
    <fill>
      <patternFill patternType="solid">
        <fgColor rgb="FF333F4F"/>
        <bgColor rgb="FF333F4F"/>
      </patternFill>
    </fill>
    <fill>
      <patternFill patternType="solid">
        <fgColor rgb="FFFFFFFF"/>
        <bgColor rgb="FFFFFFFF"/>
      </patternFill>
    </fill>
    <fill>
      <patternFill patternType="solid">
        <fgColor rgb="FF222A35"/>
        <bgColor rgb="FF222A35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</fills>
  <borders count="29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top/>
    </border>
    <border>
      <top/>
    </border>
    <border>
      <lef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7B7B7"/>
      </left>
      <top style="thin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</border>
    <border>
      <left style="thin">
        <color rgb="FF000000"/>
      </left>
      <right style="thin">
        <color rgb="FF000000"/>
      </right>
    </border>
    <border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  <bottom style="thin">
        <color rgb="FFB7B7B7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/>
      <top/>
      <bottom style="thin">
        <color rgb="FFBFBFBF"/>
      </bottom>
    </border>
    <border>
      <left/>
      <right/>
      <top/>
      <bottom style="thin">
        <color rgb="FFBFBFBF"/>
      </bottom>
    </border>
    <border>
      <left/>
      <right/>
      <bottom style="thin">
        <color rgb="FFBFBFBF"/>
      </bottom>
    </border>
    <border>
      <left/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Font="1"/>
    <xf borderId="1" fillId="2" fontId="4" numFmtId="0" xfId="0" applyAlignment="1" applyBorder="1" applyFill="1" applyFont="1">
      <alignment horizontal="right" vertical="center"/>
    </xf>
    <xf borderId="1" fillId="0" fontId="5" numFmtId="0" xfId="0" applyAlignment="1" applyBorder="1" applyFont="1">
      <alignment horizontal="left" shrinkToFit="0" vertical="center" wrapText="1"/>
    </xf>
    <xf borderId="2" fillId="3" fontId="6" numFmtId="0" xfId="0" applyAlignment="1" applyBorder="1" applyFill="1" applyFont="1">
      <alignment horizontal="center" shrinkToFit="0" vertical="center" wrapText="1"/>
    </xf>
    <xf borderId="3" fillId="0" fontId="7" numFmtId="0" xfId="0" applyBorder="1" applyFont="1"/>
    <xf borderId="0" fillId="0" fontId="8" numFmtId="0" xfId="0" applyAlignment="1" applyFont="1">
      <alignment horizontal="center" vertical="center"/>
    </xf>
    <xf borderId="1" fillId="4" fontId="4" numFmtId="0" xfId="0" applyAlignment="1" applyBorder="1" applyFill="1" applyFont="1">
      <alignment horizontal="right" vertical="center"/>
    </xf>
    <xf borderId="1" fillId="5" fontId="9" numFmtId="1" xfId="0" applyAlignment="1" applyBorder="1" applyFill="1" applyFont="1" applyNumberFormat="1">
      <alignment horizontal="right" vertical="center"/>
    </xf>
    <xf borderId="4" fillId="0" fontId="7" numFmtId="0" xfId="0" applyBorder="1" applyFont="1"/>
    <xf borderId="1" fillId="5" fontId="9" numFmtId="164" xfId="0" applyAlignment="1" applyBorder="1" applyFont="1" applyNumberFormat="1">
      <alignment horizontal="right" vertical="center"/>
    </xf>
    <xf borderId="0" fillId="0" fontId="9" numFmtId="0" xfId="0" applyAlignment="1" applyFont="1">
      <alignment horizontal="center" vertical="center"/>
    </xf>
    <xf borderId="1" fillId="4" fontId="10" numFmtId="0" xfId="0" applyAlignment="1" applyBorder="1" applyFont="1">
      <alignment horizontal="center" vertical="center"/>
    </xf>
    <xf borderId="1" fillId="2" fontId="10" numFmtId="0" xfId="0" applyAlignment="1" applyBorder="1" applyFont="1">
      <alignment horizontal="center" vertical="center"/>
    </xf>
    <xf borderId="1" fillId="2" fontId="11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left" shrinkToFit="0" vertical="center" wrapText="1"/>
    </xf>
    <xf borderId="1" fillId="6" fontId="9" numFmtId="1" xfId="0" applyAlignment="1" applyBorder="1" applyFill="1" applyFont="1" applyNumberFormat="1">
      <alignment horizontal="center" vertical="center"/>
    </xf>
    <xf borderId="1" fillId="0" fontId="9" numFmtId="0" xfId="0" applyAlignment="1" applyBorder="1" applyFont="1">
      <alignment horizontal="left" vertical="center"/>
    </xf>
    <xf borderId="1" fillId="6" fontId="9" numFmtId="164" xfId="0" applyAlignment="1" applyBorder="1" applyFont="1" applyNumberFormat="1">
      <alignment horizontal="left" vertical="center"/>
    </xf>
    <xf borderId="1" fillId="5" fontId="9" numFmtId="164" xfId="0" applyAlignment="1" applyBorder="1" applyFont="1" applyNumberFormat="1">
      <alignment horizontal="left" vertical="center"/>
    </xf>
    <xf borderId="5" fillId="7" fontId="12" numFmtId="0" xfId="0" applyBorder="1" applyFill="1" applyFont="1"/>
    <xf borderId="1" fillId="0" fontId="9" numFmtId="0" xfId="0" applyAlignment="1" applyBorder="1" applyFont="1">
      <alignment horizontal="left" readingOrder="0" vertical="center"/>
    </xf>
    <xf borderId="1" fillId="6" fontId="9" numFmtId="164" xfId="0" applyAlignment="1" applyBorder="1" applyFont="1" applyNumberFormat="1">
      <alignment horizontal="left" readingOrder="0" vertical="center"/>
    </xf>
    <xf borderId="5" fillId="0" fontId="12" numFmtId="0" xfId="0" applyBorder="1" applyFont="1"/>
    <xf borderId="6" fillId="6" fontId="9" numFmtId="1" xfId="0" applyAlignment="1" applyBorder="1" applyFont="1" applyNumberFormat="1">
      <alignment horizontal="center" vertical="center"/>
    </xf>
    <xf borderId="6" fillId="0" fontId="9" numFmtId="0" xfId="0" applyAlignment="1" applyBorder="1" applyFont="1">
      <alignment horizontal="left" readingOrder="0" vertical="center"/>
    </xf>
    <xf borderId="6" fillId="0" fontId="9" numFmtId="0" xfId="0" applyAlignment="1" applyBorder="1" applyFont="1">
      <alignment horizontal="left" vertical="center"/>
    </xf>
    <xf borderId="6" fillId="6" fontId="9" numFmtId="164" xfId="0" applyAlignment="1" applyBorder="1" applyFont="1" applyNumberFormat="1">
      <alignment horizontal="left" readingOrder="0" vertical="center"/>
    </xf>
    <xf borderId="6" fillId="5" fontId="9" numFmtId="164" xfId="0" applyAlignment="1" applyBorder="1" applyFont="1" applyNumberFormat="1">
      <alignment horizontal="left" vertical="center"/>
    </xf>
    <xf borderId="7" fillId="6" fontId="9" numFmtId="1" xfId="0" applyAlignment="1" applyBorder="1" applyFont="1" applyNumberFormat="1">
      <alignment horizontal="center" vertical="center"/>
    </xf>
    <xf borderId="8" fillId="0" fontId="9" numFmtId="0" xfId="0" applyAlignment="1" applyBorder="1" applyFont="1">
      <alignment horizontal="left" vertical="center"/>
    </xf>
    <xf borderId="9" fillId="0" fontId="9" numFmtId="0" xfId="0" applyAlignment="1" applyBorder="1" applyFont="1">
      <alignment horizontal="left" readingOrder="0" vertical="center"/>
    </xf>
    <xf borderId="10" fillId="6" fontId="9" numFmtId="164" xfId="0" applyAlignment="1" applyBorder="1" applyFont="1" applyNumberFormat="1">
      <alignment horizontal="left" vertical="center"/>
    </xf>
    <xf borderId="10" fillId="5" fontId="9" numFmtId="164" xfId="0" applyAlignment="1" applyBorder="1" applyFont="1" applyNumberFormat="1">
      <alignment horizontal="left" vertical="center"/>
    </xf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4" fillId="0" fontId="7" numFmtId="0" xfId="0" applyBorder="1" applyFont="1"/>
    <xf borderId="6" fillId="0" fontId="9" numFmtId="0" xfId="0" applyAlignment="1" applyBorder="1" applyFont="1">
      <alignment horizontal="left" shrinkToFit="0" vertical="center" wrapText="1"/>
    </xf>
    <xf borderId="15" fillId="0" fontId="7" numFmtId="0" xfId="0" applyBorder="1" applyFont="1"/>
    <xf borderId="16" fillId="0" fontId="7" numFmtId="0" xfId="0" applyBorder="1" applyFont="1"/>
    <xf borderId="17" fillId="0" fontId="7" numFmtId="0" xfId="0" applyBorder="1" applyFont="1"/>
    <xf borderId="18" fillId="0" fontId="7" numFmtId="0" xfId="0" applyBorder="1" applyFont="1"/>
    <xf borderId="19" fillId="6" fontId="9" numFmtId="1" xfId="0" applyAlignment="1" applyBorder="1" applyFont="1" applyNumberFormat="1">
      <alignment horizontal="center" vertical="center"/>
    </xf>
    <xf borderId="20" fillId="0" fontId="9" numFmtId="0" xfId="0" applyAlignment="1" applyBorder="1" applyFont="1">
      <alignment horizontal="left" vertical="center"/>
    </xf>
    <xf borderId="19" fillId="0" fontId="9" numFmtId="0" xfId="0" applyAlignment="1" applyBorder="1" applyFont="1">
      <alignment horizontal="left" vertical="center"/>
    </xf>
    <xf borderId="19" fillId="6" fontId="9" numFmtId="164" xfId="0" applyAlignment="1" applyBorder="1" applyFont="1" applyNumberFormat="1">
      <alignment horizontal="left" vertical="center"/>
    </xf>
    <xf borderId="20" fillId="5" fontId="9" numFmtId="164" xfId="0" applyAlignment="1" applyBorder="1" applyFont="1" applyNumberFormat="1">
      <alignment horizontal="left" vertical="center"/>
    </xf>
    <xf borderId="6" fillId="6" fontId="9" numFmtId="164" xfId="0" applyAlignment="1" applyBorder="1" applyFont="1" applyNumberFormat="1">
      <alignment horizontal="left" vertical="center"/>
    </xf>
    <xf borderId="21" fillId="6" fontId="9" numFmtId="1" xfId="0" applyAlignment="1" applyBorder="1" applyFont="1" applyNumberFormat="1">
      <alignment horizontal="center" vertical="center"/>
    </xf>
    <xf borderId="22" fillId="0" fontId="9" numFmtId="0" xfId="0" applyAlignment="1" applyBorder="1" applyFont="1">
      <alignment horizontal="left" vertical="center"/>
    </xf>
    <xf borderId="23" fillId="4" fontId="13" numFmtId="0" xfId="0" applyAlignment="1" applyBorder="1" applyFont="1">
      <alignment horizontal="left" shrinkToFit="0" vertical="center" wrapText="1"/>
    </xf>
    <xf borderId="24" fillId="4" fontId="13" numFmtId="0" xfId="0" applyAlignment="1" applyBorder="1" applyFont="1">
      <alignment horizontal="left" shrinkToFit="0" vertical="center" wrapText="1"/>
    </xf>
    <xf borderId="25" fillId="6" fontId="9" numFmtId="1" xfId="0" applyAlignment="1" applyBorder="1" applyFont="1" applyNumberFormat="1">
      <alignment horizontal="center" vertical="center"/>
    </xf>
    <xf borderId="26" fillId="4" fontId="13" numFmtId="0" xfId="0" applyAlignment="1" applyBorder="1" applyFont="1">
      <alignment horizontal="left" vertical="center"/>
    </xf>
    <xf borderId="27" fillId="4" fontId="13" numFmtId="164" xfId="0" applyAlignment="1" applyBorder="1" applyFont="1" applyNumberFormat="1">
      <alignment horizontal="right" vertical="center"/>
    </xf>
    <xf borderId="28" fillId="0" fontId="9" numFmtId="164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Business-Process-Flowchart-Template2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Towing-Invoice-Template1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usiness Process Flowchar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owing Invoice"/>
      <sheetName val="- Disclaimer -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.56"/>
    <col customWidth="1" min="2" max="2" width="58.78"/>
    <col customWidth="1" min="3" max="3" width="20.56"/>
    <col customWidth="1" min="4" max="4" width="7.56"/>
    <col customWidth="1" min="5" max="5" width="9.56"/>
    <col customWidth="1" min="6" max="6" width="25.11"/>
    <col customWidth="1" min="7" max="7" width="6.89"/>
    <col customWidth="1" min="8" max="8" width="7.44"/>
    <col customWidth="1" min="9" max="9" width="2.56"/>
    <col customWidth="1" min="10" max="25" width="8.56"/>
  </cols>
  <sheetData>
    <row r="1" ht="50.25" customHeight="1">
      <c r="B1" s="1" t="s">
        <v>0</v>
      </c>
      <c r="C1" s="2"/>
      <c r="D1" s="2"/>
      <c r="E1" s="2"/>
      <c r="F1" s="2"/>
      <c r="G1" s="2"/>
      <c r="H1" s="2"/>
      <c r="I1" s="3"/>
    </row>
    <row r="2" ht="30.0" customHeight="1">
      <c r="B2" s="4" t="s">
        <v>1</v>
      </c>
      <c r="C2" s="5" t="s">
        <v>2</v>
      </c>
      <c r="D2" s="6"/>
      <c r="E2" s="7"/>
      <c r="F2" s="7"/>
      <c r="G2" s="7"/>
      <c r="H2" s="8"/>
    </row>
    <row r="3" ht="30.0" customHeight="1">
      <c r="B3" s="9" t="s">
        <v>3</v>
      </c>
      <c r="C3" s="10">
        <f>D30</f>
        <v>255</v>
      </c>
      <c r="D3" s="11"/>
      <c r="H3" s="8"/>
    </row>
    <row r="4" ht="30.0" customHeight="1">
      <c r="B4" s="9" t="s">
        <v>4</v>
      </c>
      <c r="C4" s="12">
        <f>H30</f>
        <v>168.53</v>
      </c>
      <c r="D4" s="11"/>
      <c r="H4" s="8"/>
    </row>
    <row r="5" ht="12.0" customHeight="1">
      <c r="B5" s="13"/>
      <c r="C5" s="13"/>
      <c r="D5" s="13"/>
      <c r="E5" s="13"/>
      <c r="F5" s="13"/>
      <c r="G5" s="13"/>
      <c r="H5" s="13"/>
      <c r="I5" s="8"/>
    </row>
    <row r="6" ht="24.75" customHeight="1">
      <c r="B6" s="14" t="s">
        <v>5</v>
      </c>
      <c r="C6" s="15" t="s">
        <v>6</v>
      </c>
      <c r="D6" s="16" t="s">
        <v>7</v>
      </c>
      <c r="E6" s="15" t="s">
        <v>8</v>
      </c>
      <c r="F6" s="15" t="s">
        <v>9</v>
      </c>
      <c r="G6" s="16" t="s">
        <v>10</v>
      </c>
      <c r="H6" s="16" t="s">
        <v>11</v>
      </c>
      <c r="I6" s="3"/>
    </row>
    <row r="7" ht="30.75" customHeight="1">
      <c r="B7" s="17" t="s">
        <v>12</v>
      </c>
      <c r="C7" s="17" t="s">
        <v>13</v>
      </c>
      <c r="D7" s="18">
        <v>6.0</v>
      </c>
      <c r="E7" s="19" t="s">
        <v>14</v>
      </c>
      <c r="F7" s="19" t="s">
        <v>15</v>
      </c>
      <c r="G7" s="20">
        <v>0.33</v>
      </c>
      <c r="H7" s="21">
        <f t="shared" ref="H7:H15" si="1">D7*G7</f>
        <v>1.98</v>
      </c>
      <c r="I7" s="3"/>
      <c r="J7" s="22"/>
    </row>
    <row r="8" ht="30.75" customHeight="1">
      <c r="B8" s="17" t="s">
        <v>16</v>
      </c>
      <c r="C8" s="17" t="s">
        <v>17</v>
      </c>
      <c r="D8" s="18">
        <v>6.0</v>
      </c>
      <c r="E8" s="23" t="s">
        <v>18</v>
      </c>
      <c r="F8" s="19" t="s">
        <v>19</v>
      </c>
      <c r="G8" s="24">
        <v>0.9</v>
      </c>
      <c r="H8" s="21">
        <f t="shared" si="1"/>
        <v>5.4</v>
      </c>
      <c r="I8" s="3"/>
      <c r="J8" s="22"/>
    </row>
    <row r="9" ht="30.75" customHeight="1">
      <c r="B9" s="17" t="s">
        <v>20</v>
      </c>
      <c r="C9" s="17" t="s">
        <v>21</v>
      </c>
      <c r="D9" s="18">
        <v>9.0</v>
      </c>
      <c r="E9" s="19" t="s">
        <v>14</v>
      </c>
      <c r="F9" s="19" t="s">
        <v>22</v>
      </c>
      <c r="G9" s="20">
        <v>0.26</v>
      </c>
      <c r="H9" s="21">
        <f t="shared" si="1"/>
        <v>2.34</v>
      </c>
      <c r="I9" s="3"/>
      <c r="J9" s="22"/>
    </row>
    <row r="10" ht="30.75" customHeight="1">
      <c r="B10" s="17" t="s">
        <v>23</v>
      </c>
      <c r="C10" s="17" t="s">
        <v>24</v>
      </c>
      <c r="D10" s="18">
        <v>3.0</v>
      </c>
      <c r="E10" s="19" t="s">
        <v>18</v>
      </c>
      <c r="F10" s="19" t="s">
        <v>25</v>
      </c>
      <c r="G10" s="20">
        <v>0.55</v>
      </c>
      <c r="H10" s="21">
        <f t="shared" si="1"/>
        <v>1.65</v>
      </c>
      <c r="I10" s="3"/>
      <c r="J10" s="22"/>
    </row>
    <row r="11" ht="30.75" customHeight="1">
      <c r="B11" s="17" t="s">
        <v>26</v>
      </c>
      <c r="C11" s="17" t="s">
        <v>27</v>
      </c>
      <c r="D11" s="18">
        <v>100.0</v>
      </c>
      <c r="E11" s="19" t="s">
        <v>14</v>
      </c>
      <c r="F11" s="19" t="s">
        <v>28</v>
      </c>
      <c r="G11" s="20">
        <v>0.11</v>
      </c>
      <c r="H11" s="21">
        <f t="shared" si="1"/>
        <v>11</v>
      </c>
      <c r="I11" s="3"/>
      <c r="J11" s="22"/>
    </row>
    <row r="12" ht="30.75" customHeight="1">
      <c r="B12" s="17" t="s">
        <v>29</v>
      </c>
      <c r="C12" s="17" t="s">
        <v>30</v>
      </c>
      <c r="D12" s="18">
        <v>3.0</v>
      </c>
      <c r="E12" s="19" t="s">
        <v>14</v>
      </c>
      <c r="F12" s="19" t="s">
        <v>31</v>
      </c>
      <c r="G12" s="20">
        <v>0.49</v>
      </c>
      <c r="H12" s="21">
        <f t="shared" si="1"/>
        <v>1.47</v>
      </c>
      <c r="I12" s="3"/>
      <c r="J12" s="22"/>
    </row>
    <row r="13" ht="30.75" customHeight="1">
      <c r="B13" s="17" t="s">
        <v>32</v>
      </c>
      <c r="C13" s="17" t="s">
        <v>33</v>
      </c>
      <c r="D13" s="18">
        <v>0.0</v>
      </c>
      <c r="E13" s="19"/>
      <c r="F13" s="19"/>
      <c r="G13" s="20"/>
      <c r="H13" s="21">
        <f t="shared" si="1"/>
        <v>0</v>
      </c>
      <c r="I13" s="3"/>
      <c r="J13" s="25"/>
    </row>
    <row r="14" ht="30.75" customHeight="1">
      <c r="B14" s="17" t="s">
        <v>34</v>
      </c>
      <c r="C14" s="17" t="s">
        <v>35</v>
      </c>
      <c r="D14" s="26">
        <v>3.0</v>
      </c>
      <c r="E14" s="27" t="s">
        <v>36</v>
      </c>
      <c r="F14" s="28" t="s">
        <v>37</v>
      </c>
      <c r="G14" s="29">
        <v>0.99</v>
      </c>
      <c r="H14" s="30">
        <f t="shared" si="1"/>
        <v>2.97</v>
      </c>
      <c r="I14" s="3"/>
      <c r="J14" s="25"/>
    </row>
    <row r="15" ht="109.5" customHeight="1">
      <c r="B15" s="17" t="s">
        <v>38</v>
      </c>
      <c r="C15" s="17" t="s">
        <v>39</v>
      </c>
      <c r="D15" s="31">
        <v>100.0</v>
      </c>
      <c r="E15" s="32" t="s">
        <v>14</v>
      </c>
      <c r="F15" s="33" t="s">
        <v>40</v>
      </c>
      <c r="G15" s="34">
        <v>0.82</v>
      </c>
      <c r="H15" s="35">
        <f t="shared" si="1"/>
        <v>82</v>
      </c>
      <c r="I15" s="3"/>
      <c r="J15" s="22"/>
    </row>
    <row r="16" ht="75.0" customHeight="1">
      <c r="B16" s="17" t="s">
        <v>41</v>
      </c>
      <c r="C16" s="17" t="s">
        <v>39</v>
      </c>
      <c r="D16" s="36"/>
      <c r="E16" s="37"/>
      <c r="F16" s="38"/>
      <c r="G16" s="39"/>
      <c r="H16" s="39"/>
      <c r="I16" s="3"/>
      <c r="J16" s="22"/>
    </row>
    <row r="17" ht="28.5" customHeight="1">
      <c r="B17" s="17" t="s">
        <v>42</v>
      </c>
      <c r="C17" s="17" t="s">
        <v>39</v>
      </c>
      <c r="D17" s="36"/>
      <c r="E17" s="37"/>
      <c r="F17" s="38"/>
      <c r="G17" s="39"/>
      <c r="H17" s="39"/>
      <c r="I17" s="3"/>
      <c r="J17" s="22"/>
    </row>
    <row r="18" ht="28.5" customHeight="1">
      <c r="B18" s="17" t="s">
        <v>43</v>
      </c>
      <c r="C18" s="17" t="s">
        <v>39</v>
      </c>
      <c r="D18" s="36"/>
      <c r="E18" s="37"/>
      <c r="F18" s="38"/>
      <c r="G18" s="39"/>
      <c r="H18" s="39"/>
      <c r="I18" s="3"/>
      <c r="J18" s="22"/>
    </row>
    <row r="19" ht="28.5" customHeight="1">
      <c r="B19" s="17" t="s">
        <v>44</v>
      </c>
      <c r="C19" s="17" t="s">
        <v>39</v>
      </c>
      <c r="D19" s="36"/>
      <c r="E19" s="37"/>
      <c r="F19" s="38"/>
      <c r="G19" s="39"/>
      <c r="H19" s="39"/>
      <c r="I19" s="3"/>
      <c r="J19" s="22"/>
    </row>
    <row r="20" ht="28.5" customHeight="1">
      <c r="B20" s="40" t="s">
        <v>45</v>
      </c>
      <c r="C20" s="40" t="s">
        <v>39</v>
      </c>
      <c r="D20" s="36"/>
      <c r="E20" s="37"/>
      <c r="F20" s="38"/>
      <c r="G20" s="39"/>
      <c r="H20" s="39"/>
      <c r="I20" s="3"/>
      <c r="J20" s="22"/>
    </row>
    <row r="21" ht="28.5" customHeight="1">
      <c r="B21" s="40" t="s">
        <v>46</v>
      </c>
      <c r="C21" s="40" t="s">
        <v>39</v>
      </c>
      <c r="D21" s="36"/>
      <c r="E21" s="37"/>
      <c r="F21" s="38"/>
      <c r="G21" s="39"/>
      <c r="H21" s="39"/>
      <c r="I21" s="3"/>
      <c r="J21" s="22"/>
    </row>
    <row r="22" ht="28.5" customHeight="1">
      <c r="B22" s="40" t="s">
        <v>47</v>
      </c>
      <c r="C22" s="40" t="s">
        <v>39</v>
      </c>
      <c r="D22" s="41"/>
      <c r="E22" s="42"/>
      <c r="F22" s="43"/>
      <c r="G22" s="44"/>
      <c r="H22" s="44"/>
      <c r="I22" s="3"/>
      <c r="J22" s="22"/>
    </row>
    <row r="23" ht="30.75" customHeight="1">
      <c r="B23" s="40" t="s">
        <v>48</v>
      </c>
      <c r="C23" s="40" t="s">
        <v>49</v>
      </c>
      <c r="D23" s="45">
        <v>6.0</v>
      </c>
      <c r="E23" s="46" t="s">
        <v>14</v>
      </c>
      <c r="F23" s="47" t="s">
        <v>50</v>
      </c>
      <c r="G23" s="48">
        <v>0.32</v>
      </c>
      <c r="H23" s="49">
        <f t="shared" ref="H23:H28" si="2">D23*G23</f>
        <v>1.92</v>
      </c>
      <c r="I23" s="3"/>
      <c r="J23" s="22"/>
    </row>
    <row r="24" ht="30.75" customHeight="1">
      <c r="B24" s="40" t="s">
        <v>51</v>
      </c>
      <c r="C24" s="40">
        <v>22.0</v>
      </c>
      <c r="D24" s="26">
        <v>6.0</v>
      </c>
      <c r="E24" s="19" t="s">
        <v>14</v>
      </c>
      <c r="F24" s="28" t="s">
        <v>52</v>
      </c>
      <c r="G24" s="50">
        <v>0.1</v>
      </c>
      <c r="H24" s="21">
        <f t="shared" si="2"/>
        <v>0.6</v>
      </c>
      <c r="I24" s="3"/>
      <c r="J24" s="22"/>
    </row>
    <row r="25" ht="30.75" customHeight="1">
      <c r="B25" s="40" t="s">
        <v>53</v>
      </c>
      <c r="C25" s="40" t="s">
        <v>54</v>
      </c>
      <c r="D25" s="26">
        <v>3.0</v>
      </c>
      <c r="E25" s="19" t="s">
        <v>14</v>
      </c>
      <c r="F25" s="28" t="s">
        <v>55</v>
      </c>
      <c r="G25" s="50">
        <v>0.1</v>
      </c>
      <c r="H25" s="21">
        <f t="shared" si="2"/>
        <v>0.3</v>
      </c>
      <c r="I25" s="3"/>
      <c r="J25" s="22"/>
    </row>
    <row r="26" ht="30.75" customHeight="1">
      <c r="B26" s="40" t="s">
        <v>56</v>
      </c>
      <c r="C26" s="40" t="s">
        <v>57</v>
      </c>
      <c r="D26" s="26">
        <v>3.0</v>
      </c>
      <c r="E26" s="28" t="s">
        <v>18</v>
      </c>
      <c r="F26" s="28" t="s">
        <v>58</v>
      </c>
      <c r="G26" s="50">
        <v>0.46</v>
      </c>
      <c r="H26" s="21">
        <f t="shared" si="2"/>
        <v>1.38</v>
      </c>
      <c r="I26" s="3"/>
      <c r="J26" s="22"/>
    </row>
    <row r="27" ht="30.75" customHeight="1">
      <c r="B27" s="40" t="s">
        <v>59</v>
      </c>
      <c r="C27" s="40" t="s">
        <v>60</v>
      </c>
      <c r="D27" s="26">
        <v>3.0</v>
      </c>
      <c r="E27" s="28" t="s">
        <v>61</v>
      </c>
      <c r="F27" s="28" t="s">
        <v>62</v>
      </c>
      <c r="G27" s="50">
        <v>4.49</v>
      </c>
      <c r="H27" s="21">
        <f t="shared" si="2"/>
        <v>13.47</v>
      </c>
      <c r="I27" s="3"/>
      <c r="J27" s="22"/>
    </row>
    <row r="28" ht="30.75" customHeight="1">
      <c r="B28" s="40" t="s">
        <v>63</v>
      </c>
      <c r="C28" s="40" t="s">
        <v>64</v>
      </c>
      <c r="D28" s="51">
        <v>3.0</v>
      </c>
      <c r="E28" s="52" t="s">
        <v>14</v>
      </c>
      <c r="F28" s="28" t="s">
        <v>65</v>
      </c>
      <c r="G28" s="50">
        <v>0.23</v>
      </c>
      <c r="H28" s="21">
        <f t="shared" si="2"/>
        <v>0.69</v>
      </c>
      <c r="I28" s="3"/>
      <c r="J28" s="22"/>
    </row>
    <row r="29" ht="30.75" customHeight="1">
      <c r="B29" s="40" t="s">
        <v>66</v>
      </c>
      <c r="C29" s="40" t="s">
        <v>67</v>
      </c>
      <c r="D29" s="51">
        <v>1.0</v>
      </c>
      <c r="E29" s="52" t="s">
        <v>68</v>
      </c>
      <c r="F29" s="28" t="s">
        <v>66</v>
      </c>
      <c r="G29" s="50" t="s">
        <v>69</v>
      </c>
      <c r="H29" s="21">
        <v>41.36</v>
      </c>
      <c r="I29" s="3"/>
      <c r="J29" s="25"/>
    </row>
    <row r="30" ht="64.5" customHeight="1">
      <c r="B30" s="53"/>
      <c r="C30" s="54"/>
      <c r="D30" s="55">
        <f>SUM(D7:D29)</f>
        <v>255</v>
      </c>
      <c r="E30" s="56"/>
      <c r="F30" s="56"/>
      <c r="G30" s="57" t="s">
        <v>70</v>
      </c>
      <c r="H30" s="58">
        <f>SUM(H7:H29)</f>
        <v>168.53</v>
      </c>
      <c r="I30" s="3"/>
    </row>
  </sheetData>
  <mergeCells count="6">
    <mergeCell ref="D2:G4"/>
    <mergeCell ref="D15:D22"/>
    <mergeCell ref="G15:G22"/>
    <mergeCell ref="H15:H22"/>
    <mergeCell ref="E15:E22"/>
    <mergeCell ref="F15:F22"/>
  </mergeCells>
  <printOptions/>
  <pageMargins bottom="0.25" footer="0.0" header="0.0" left="0.25" right="0.25" top="0.2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2015-07-29T21:33:10Z</dcterms:created>
  <dc:creator>ragaz</dc:creator>
</cp:coreProperties>
</file>