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755" tabRatio="862" activeTab="2"/>
  </bookViews>
  <sheets>
    <sheet name="Dow 1ª quinzena" sheetId="105" r:id="rId1"/>
    <sheet name="Coffee 1ª quinzena" sheetId="114" r:id="rId2"/>
    <sheet name="CAFE LABORATORIO" sheetId="84" r:id="rId3"/>
  </sheets>
  <calcPr calcId="152511"/>
</workbook>
</file>

<file path=xl/calcChain.xml><?xml version="1.0" encoding="utf-8"?>
<calcChain xmlns="http://schemas.openxmlformats.org/spreadsheetml/2006/main">
  <c r="K20" i="105" l="1"/>
  <c r="L20" i="105"/>
  <c r="M20" i="105"/>
  <c r="N20" i="105"/>
  <c r="O20" i="105"/>
  <c r="P20" i="105"/>
  <c r="Q20" i="105"/>
  <c r="R20" i="105"/>
  <c r="T20" i="105"/>
  <c r="U20" i="105"/>
  <c r="U22" i="105" l="1"/>
  <c r="T22" i="105"/>
  <c r="S22" i="105"/>
  <c r="R22" i="105"/>
  <c r="Q22" i="105"/>
  <c r="P22" i="105"/>
  <c r="O22" i="105"/>
  <c r="N22" i="105"/>
  <c r="M22" i="105"/>
  <c r="L22" i="105"/>
  <c r="K22" i="105"/>
  <c r="K23" i="105" l="1"/>
  <c r="H20" i="105"/>
  <c r="H22" i="105" s="1"/>
  <c r="G20" i="105"/>
  <c r="G22" i="105" s="1"/>
  <c r="F20" i="105"/>
  <c r="F22" i="105" s="1"/>
  <c r="E20" i="105"/>
  <c r="E22" i="105" s="1"/>
  <c r="D20" i="105"/>
  <c r="D22" i="105" s="1"/>
  <c r="C20" i="105"/>
  <c r="C22" i="105" s="1"/>
  <c r="B20" i="105"/>
  <c r="B22" i="105" s="1"/>
  <c r="B23" i="105" l="1"/>
  <c r="A6" i="105"/>
  <c r="G21" i="114" l="1"/>
  <c r="G23" i="114" s="1"/>
  <c r="F21" i="114"/>
  <c r="F23" i="114"/>
  <c r="E21" i="114"/>
  <c r="E23" i="114" s="1"/>
  <c r="D21" i="114"/>
  <c r="D23" i="114" s="1"/>
  <c r="C21" i="114"/>
  <c r="C23" i="114" s="1"/>
  <c r="B21" i="114"/>
  <c r="B23" i="114" s="1"/>
  <c r="A6" i="114"/>
  <c r="A7" i="114" s="1"/>
  <c r="A8" i="114" s="1"/>
  <c r="A9" i="114" s="1"/>
  <c r="A10" i="114" s="1"/>
  <c r="A11" i="114" s="1"/>
  <c r="A12" i="114" s="1"/>
  <c r="A13" i="114" s="1"/>
  <c r="A14" i="114" s="1"/>
  <c r="A15" i="114" s="1"/>
  <c r="A16" i="114" s="1"/>
  <c r="A17" i="114" s="1"/>
  <c r="A18" i="114" s="1"/>
  <c r="A19" i="114" s="1"/>
  <c r="A20" i="114" s="1"/>
  <c r="J6" i="105"/>
  <c r="J7" i="105" s="1"/>
  <c r="J8" i="105" s="1"/>
  <c r="J9" i="105" s="1"/>
  <c r="J10" i="105" s="1"/>
  <c r="J11" i="105" s="1"/>
  <c r="J12" i="105" s="1"/>
  <c r="J13" i="105" s="1"/>
  <c r="J14" i="105" s="1"/>
  <c r="J15" i="105" s="1"/>
  <c r="J16" i="105" s="1"/>
  <c r="J17" i="105" s="1"/>
  <c r="J18" i="105" s="1"/>
  <c r="J19" i="105" s="1"/>
  <c r="A7" i="105"/>
  <c r="I22" i="84"/>
  <c r="I24" i="84" s="1"/>
  <c r="H22" i="84"/>
  <c r="H24" i="84"/>
  <c r="G22" i="84"/>
  <c r="G24" i="84" s="1"/>
  <c r="F6" i="84"/>
  <c r="F7" i="84" s="1"/>
  <c r="F8" i="84" s="1"/>
  <c r="F9" i="84" s="1"/>
  <c r="F10" i="84" s="1"/>
  <c r="F11" i="84" s="1"/>
  <c r="F12" i="84" s="1"/>
  <c r="F13" i="84" s="1"/>
  <c r="F14" i="84" s="1"/>
  <c r="F15" i="84" s="1"/>
  <c r="F16" i="84" s="1"/>
  <c r="F17" i="84" s="1"/>
  <c r="F18" i="84" s="1"/>
  <c r="F19" i="84" s="1"/>
  <c r="F20" i="84" s="1"/>
  <c r="F21" i="84" s="1"/>
  <c r="D21" i="84"/>
  <c r="D23" i="84" s="1"/>
  <c r="C21" i="84"/>
  <c r="C23" i="84" s="1"/>
  <c r="B21" i="84"/>
  <c r="B23" i="84" s="1"/>
  <c r="A6" i="84"/>
  <c r="A7" i="84" s="1"/>
  <c r="A8" i="84" s="1"/>
  <c r="A9" i="84" s="1"/>
  <c r="A10" i="84" s="1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8" i="105" l="1"/>
  <c r="A9" i="105" s="1"/>
  <c r="A10" i="105" s="1"/>
  <c r="A11" i="105" s="1"/>
  <c r="A12" i="105" s="1"/>
  <c r="A13" i="105" s="1"/>
  <c r="A14" i="105" s="1"/>
  <c r="A15" i="105" s="1"/>
  <c r="A16" i="105" s="1"/>
  <c r="A17" i="105" s="1"/>
  <c r="A18" i="105" s="1"/>
  <c r="A19" i="105" s="1"/>
  <c r="B24" i="114"/>
  <c r="B24" i="84"/>
  <c r="G25" i="84"/>
</calcChain>
</file>

<file path=xl/sharedStrings.xml><?xml version="1.0" encoding="utf-8"?>
<sst xmlns="http://schemas.openxmlformats.org/spreadsheetml/2006/main" count="181" uniqueCount="63">
  <si>
    <t xml:space="preserve"> UNIDADE DOW PARACATU</t>
  </si>
  <si>
    <t xml:space="preserve">Cliente: </t>
  </si>
  <si>
    <t>Periodo:</t>
  </si>
  <si>
    <t>Data</t>
  </si>
  <si>
    <t>CEIA</t>
  </si>
  <si>
    <t>CAFÉ DA MANHA</t>
  </si>
  <si>
    <t>ALMOÇO</t>
  </si>
  <si>
    <t>LANCHE 1</t>
  </si>
  <si>
    <t>JANTA</t>
  </si>
  <si>
    <t>LANCHE 2</t>
  </si>
  <si>
    <t xml:space="preserve">Kit Aniversariante do mês </t>
  </si>
  <si>
    <t>CAFÉ ADM</t>
  </si>
  <si>
    <t>MAQUINA DE CAFÉ</t>
  </si>
  <si>
    <t>REFRIGERANTE</t>
  </si>
  <si>
    <t>Total Refeicoes</t>
  </si>
  <si>
    <t>Valor Unitario</t>
  </si>
  <si>
    <t>Valor do serviço</t>
  </si>
  <si>
    <t>Valor Total</t>
  </si>
  <si>
    <t xml:space="preserve">Quadro para emissão de NF </t>
  </si>
  <si>
    <t>Nome Fantasia</t>
  </si>
  <si>
    <t>Dow</t>
  </si>
  <si>
    <t>    Departamento Financeiro</t>
  </si>
  <si>
    <t>Razão Social</t>
  </si>
  <si>
    <t>DOW AGROSCIENCES</t>
  </si>
  <si>
    <t>  NUTRIBEM REFEIÇÕES COLETIVAS</t>
  </si>
  <si>
    <t>cod empresa</t>
  </si>
  <si>
    <t>www.nutribemrefeicoescoletivas.com.br</t>
  </si>
  <si>
    <t>cod produto</t>
  </si>
  <si>
    <t>06/11/52/75/76</t>
  </si>
  <si>
    <t xml:space="preserve">     (38)3671-1748  </t>
  </si>
  <si>
    <t>NF</t>
  </si>
  <si>
    <t>Nutribem</t>
  </si>
  <si>
    <t>Boleto</t>
  </si>
  <si>
    <t>não emite</t>
  </si>
  <si>
    <t xml:space="preserve">Pedido </t>
  </si>
  <si>
    <t>Enviar XML para FBTRXML@dow.com</t>
  </si>
  <si>
    <t xml:space="preserve">Júlia Guimarães Souza jgsouza@dow.com </t>
  </si>
  <si>
    <t>Fábio Vilela fvmarinho@dow.com</t>
  </si>
  <si>
    <t>Adriana Chaves accchaves@dow.com</t>
  </si>
  <si>
    <t>Paulo Braga pobragajunior@dow.com</t>
  </si>
  <si>
    <t>Mayara Ulhoa Almeida mualmeida@dow.com</t>
  </si>
  <si>
    <t>Coffee I</t>
  </si>
  <si>
    <t>Coffee II</t>
  </si>
  <si>
    <t>Coffee III</t>
  </si>
  <si>
    <t>Coffee IV</t>
  </si>
  <si>
    <t>Coffee V</t>
  </si>
  <si>
    <t>Coffee VI</t>
  </si>
  <si>
    <t>76</t>
  </si>
  <si>
    <t xml:space="preserve">Deposito 30 dias após a entrega a NF </t>
  </si>
  <si>
    <t>Júlia Guimarães Souza jgsouza@dow.com</t>
  </si>
  <si>
    <t>CAFÉ LABORATORIO</t>
  </si>
  <si>
    <t>PEDIDO: 4380148911</t>
  </si>
  <si>
    <t>PEDIDO:4380148911</t>
  </si>
  <si>
    <t>LOCAÇÃO EXTRA EVENTO DOW</t>
  </si>
  <si>
    <t>LP Sementes</t>
  </si>
  <si>
    <t xml:space="preserve"> UNIDADE LP SEMENTES PARACATU</t>
  </si>
  <si>
    <t>LP SEMENTES</t>
  </si>
  <si>
    <t>LP Efetivos</t>
  </si>
  <si>
    <t>LP sementes Efetivos</t>
  </si>
  <si>
    <t xml:space="preserve">LP SEMENTES Safrista </t>
  </si>
  <si>
    <t>15/02 a 28/01/18</t>
  </si>
  <si>
    <t>01/03 a 15/03/18</t>
  </si>
  <si>
    <t>15/03 a 31/03/18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</si>
</sst>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 &quot;#,##0.00_);[Red]\(&quot;R$ &quot;#,##0.00\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11"/>
      <color rgb="FF21212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</cellStyleXfs>
  <cellXfs count="106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10" fillId="4" borderId="6" xfId="0" applyFont="1" applyFill="1" applyBorder="1" applyAlignment="1" applyProtection="1">
      <alignment horizontal="center" vertical="center"/>
    </xf>
    <xf numFmtId="0" fontId="10" fillId="4" borderId="6" xfId="0" applyFont="1" applyFill="1" applyBorder="1" applyAlignment="1" applyProtection="1">
      <alignment vertical="center"/>
    </xf>
    <xf numFmtId="0" fontId="10" fillId="4" borderId="7" xfId="0" applyFont="1" applyFill="1" applyBorder="1" applyAlignment="1" applyProtection="1">
      <alignment horizontal="right" vertical="center"/>
    </xf>
    <xf numFmtId="0" fontId="10" fillId="5" borderId="7" xfId="0" applyFont="1" applyFill="1" applyBorder="1" applyAlignment="1" applyProtection="1">
      <alignment vertical="center"/>
    </xf>
    <xf numFmtId="0" fontId="10" fillId="5" borderId="3" xfId="0" applyFont="1" applyFill="1" applyBorder="1" applyAlignment="1" applyProtection="1">
      <alignment vertical="center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6" borderId="8" xfId="4" applyFont="1" applyFill="1" applyBorder="1" applyAlignment="1" applyProtection="1">
      <alignment horizontal="center" vertical="center" wrapText="1"/>
    </xf>
    <xf numFmtId="0" fontId="8" fillId="7" borderId="9" xfId="0" applyFont="1" applyFill="1" applyBorder="1" applyAlignment="1" applyProtection="1">
      <alignment horizontal="center" vertical="center" wrapText="1"/>
    </xf>
    <xf numFmtId="0" fontId="8" fillId="7" borderId="10" xfId="0" applyFont="1" applyFill="1" applyBorder="1" applyAlignment="1" applyProtection="1">
      <alignment horizontal="center" vertical="center" wrapText="1"/>
    </xf>
    <xf numFmtId="16" fontId="11" fillId="6" borderId="11" xfId="4" applyNumberFormat="1" applyFont="1" applyFill="1" applyBorder="1" applyAlignment="1" applyProtection="1">
      <alignment horizontal="center"/>
      <protection locked="0"/>
    </xf>
    <xf numFmtId="0" fontId="11" fillId="0" borderId="1" xfId="0" applyFont="1" applyBorder="1" applyAlignment="1" applyProtection="1">
      <protection locked="0"/>
    </xf>
    <xf numFmtId="0" fontId="11" fillId="0" borderId="1" xfId="0" applyFont="1" applyBorder="1" applyProtection="1">
      <protection locked="0"/>
    </xf>
    <xf numFmtId="0" fontId="11" fillId="0" borderId="12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10" fillId="0" borderId="12" xfId="0" applyFont="1" applyBorder="1" applyProtection="1">
      <protection locked="0"/>
    </xf>
    <xf numFmtId="0" fontId="10" fillId="0" borderId="2" xfId="0" applyFont="1" applyFill="1" applyBorder="1" applyProtection="1">
      <protection locked="0"/>
    </xf>
    <xf numFmtId="0" fontId="12" fillId="8" borderId="11" xfId="4" applyFont="1" applyFill="1" applyBorder="1" applyAlignment="1" applyProtection="1">
      <alignment horizontal="center"/>
    </xf>
    <xf numFmtId="0" fontId="12" fillId="8" borderId="1" xfId="0" applyFont="1" applyFill="1" applyBorder="1" applyProtection="1"/>
    <xf numFmtId="44" fontId="6" fillId="8" borderId="1" xfId="2" applyFont="1" applyFill="1" applyBorder="1"/>
    <xf numFmtId="0" fontId="12" fillId="8" borderId="13" xfId="4" applyFont="1" applyFill="1" applyBorder="1" applyAlignment="1" applyProtection="1">
      <alignment horizontal="center"/>
    </xf>
    <xf numFmtId="44" fontId="12" fillId="8" borderId="14" xfId="0" applyNumberFormat="1" applyFont="1" applyFill="1" applyBorder="1" applyProtection="1"/>
    <xf numFmtId="0" fontId="12" fillId="8" borderId="15" xfId="4" applyFont="1" applyFill="1" applyBorder="1" applyAlignment="1" applyProtection="1">
      <alignment horizontal="center"/>
    </xf>
    <xf numFmtId="164" fontId="12" fillId="8" borderId="16" xfId="4" applyNumberFormat="1" applyFont="1" applyFill="1" applyBorder="1" applyProtection="1"/>
    <xf numFmtId="0" fontId="13" fillId="0" borderId="0" xfId="0" applyFont="1" applyProtection="1"/>
    <xf numFmtId="0" fontId="11" fillId="0" borderId="0" xfId="0" applyFont="1" applyBorder="1" applyProtection="1"/>
    <xf numFmtId="0" fontId="11" fillId="0" borderId="0" xfId="0" applyFont="1" applyProtection="1"/>
    <xf numFmtId="0" fontId="10" fillId="4" borderId="19" xfId="4" applyFont="1" applyFill="1" applyBorder="1" applyAlignment="1" applyProtection="1">
      <alignment horizontal="left"/>
    </xf>
    <xf numFmtId="0" fontId="0" fillId="0" borderId="0" xfId="0" applyProtection="1"/>
    <xf numFmtId="0" fontId="14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/>
    </xf>
    <xf numFmtId="0" fontId="10" fillId="4" borderId="20" xfId="4" applyFont="1" applyFill="1" applyBorder="1" applyAlignment="1" applyProtection="1">
      <alignment horizontal="left"/>
    </xf>
    <xf numFmtId="0" fontId="15" fillId="0" borderId="0" xfId="1" applyFont="1" applyAlignment="1" applyProtection="1">
      <alignment horizontal="center" vertical="center"/>
    </xf>
    <xf numFmtId="0" fontId="10" fillId="4" borderId="21" xfId="4" applyFont="1" applyFill="1" applyBorder="1" applyAlignment="1" applyProtection="1">
      <alignment horizontal="left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7" borderId="17" xfId="0" applyFont="1" applyFill="1" applyBorder="1"/>
    <xf numFmtId="0" fontId="4" fillId="7" borderId="18" xfId="0" applyFont="1" applyFill="1" applyBorder="1"/>
    <xf numFmtId="0" fontId="4" fillId="7" borderId="23" xfId="0" applyFont="1" applyFill="1" applyBorder="1"/>
    <xf numFmtId="0" fontId="4" fillId="7" borderId="4" xfId="0" applyFont="1" applyFill="1" applyBorder="1"/>
    <xf numFmtId="49" fontId="5" fillId="0" borderId="20" xfId="0" applyNumberFormat="1" applyFont="1" applyBorder="1" applyAlignment="1">
      <alignment horizontal="center"/>
    </xf>
    <xf numFmtId="0" fontId="5" fillId="0" borderId="22" xfId="0" applyFont="1" applyBorder="1" applyAlignment="1">
      <alignment horizontal="center" wrapText="1"/>
    </xf>
    <xf numFmtId="0" fontId="4" fillId="7" borderId="24" xfId="0" applyFont="1" applyFill="1" applyBorder="1"/>
    <xf numFmtId="0" fontId="4" fillId="7" borderId="5" xfId="0" applyFont="1" applyFill="1" applyBorder="1"/>
    <xf numFmtId="0" fontId="4" fillId="7" borderId="0" xfId="0" applyFont="1" applyFill="1" applyBorder="1"/>
    <xf numFmtId="0" fontId="4" fillId="7" borderId="25" xfId="0" applyFont="1" applyFill="1" applyBorder="1"/>
    <xf numFmtId="0" fontId="4" fillId="7" borderId="26" xfId="0" applyFont="1" applyFill="1" applyBorder="1"/>
    <xf numFmtId="0" fontId="10" fillId="4" borderId="27" xfId="4" applyFont="1" applyFill="1" applyBorder="1" applyAlignment="1" applyProtection="1">
      <alignment horizontal="left"/>
    </xf>
    <xf numFmtId="0" fontId="10" fillId="4" borderId="28" xfId="4" applyFont="1" applyFill="1" applyBorder="1" applyAlignment="1" applyProtection="1">
      <alignment horizontal="left"/>
    </xf>
    <xf numFmtId="0" fontId="10" fillId="4" borderId="29" xfId="4" applyFont="1" applyFill="1" applyBorder="1" applyAlignment="1" applyProtection="1">
      <alignment horizontal="left"/>
    </xf>
    <xf numFmtId="0" fontId="10" fillId="4" borderId="17" xfId="1" applyFont="1" applyFill="1" applyBorder="1" applyAlignment="1" applyProtection="1"/>
    <xf numFmtId="0" fontId="11" fillId="0" borderId="30" xfId="0" applyFont="1" applyBorder="1" applyProtection="1">
      <protection locked="0"/>
    </xf>
    <xf numFmtId="0" fontId="10" fillId="0" borderId="30" xfId="0" applyFont="1" applyBorder="1" applyProtection="1">
      <protection locked="0"/>
    </xf>
    <xf numFmtId="44" fontId="6" fillId="8" borderId="1" xfId="2" applyFont="1" applyFill="1" applyBorder="1" applyProtection="1"/>
    <xf numFmtId="0" fontId="5" fillId="0" borderId="19" xfId="0" applyFont="1" applyBorder="1" applyAlignment="1" applyProtection="1">
      <alignment horizontal="center"/>
    </xf>
    <xf numFmtId="0" fontId="5" fillId="0" borderId="20" xfId="0" applyFont="1" applyBorder="1" applyAlignment="1" applyProtection="1">
      <alignment horizontal="center"/>
    </xf>
    <xf numFmtId="49" fontId="5" fillId="0" borderId="20" xfId="0" applyNumberFormat="1" applyFont="1" applyBorder="1" applyAlignment="1" applyProtection="1">
      <alignment horizontal="center"/>
    </xf>
    <xf numFmtId="0" fontId="16" fillId="0" borderId="21" xfId="0" applyFont="1" applyBorder="1" applyProtection="1"/>
    <xf numFmtId="0" fontId="3" fillId="4" borderId="17" xfId="1" applyFill="1" applyBorder="1" applyProtection="1"/>
    <xf numFmtId="0" fontId="0" fillId="4" borderId="24" xfId="0" applyFill="1" applyBorder="1" applyProtection="1"/>
    <xf numFmtId="0" fontId="0" fillId="4" borderId="18" xfId="0" applyFill="1" applyBorder="1" applyProtection="1"/>
    <xf numFmtId="0" fontId="0" fillId="4" borderId="5" xfId="0" applyFill="1" applyBorder="1" applyProtection="1"/>
    <xf numFmtId="0" fontId="0" fillId="4" borderId="0" xfId="0" applyFill="1" applyBorder="1" applyProtection="1"/>
    <xf numFmtId="0" fontId="0" fillId="4" borderId="25" xfId="0" applyFill="1" applyBorder="1" applyProtection="1"/>
    <xf numFmtId="0" fontId="0" fillId="2" borderId="0" xfId="0" applyFill="1" applyProtection="1"/>
    <xf numFmtId="0" fontId="0" fillId="4" borderId="23" xfId="0" applyFill="1" applyBorder="1" applyProtection="1"/>
    <xf numFmtId="0" fontId="0" fillId="4" borderId="26" xfId="0" applyFill="1" applyBorder="1" applyProtection="1"/>
    <xf numFmtId="0" fontId="0" fillId="4" borderId="4" xfId="0" applyFill="1" applyBorder="1" applyProtection="1"/>
    <xf numFmtId="0" fontId="9" fillId="3" borderId="6" xfId="0" applyFont="1" applyFill="1" applyBorder="1" applyAlignment="1" applyProtection="1">
      <alignment vertical="center"/>
    </xf>
    <xf numFmtId="0" fontId="9" fillId="3" borderId="7" xfId="0" applyFont="1" applyFill="1" applyBorder="1" applyAlignment="1" applyProtection="1">
      <alignment vertical="center"/>
    </xf>
    <xf numFmtId="0" fontId="9" fillId="3" borderId="3" xfId="0" applyFont="1" applyFill="1" applyBorder="1" applyAlignment="1" applyProtection="1">
      <alignment vertical="center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25" xfId="0" applyFont="1" applyFill="1" applyBorder="1" applyAlignment="1" applyProtection="1">
      <alignment horizontal="center" vertical="center"/>
      <protection locked="0"/>
    </xf>
    <xf numFmtId="0" fontId="10" fillId="0" borderId="32" xfId="0" applyFont="1" applyFill="1" applyBorder="1" applyProtection="1">
      <protection locked="0"/>
    </xf>
    <xf numFmtId="0" fontId="12" fillId="8" borderId="12" xfId="0" applyFont="1" applyFill="1" applyBorder="1" applyProtection="1"/>
    <xf numFmtId="44" fontId="6" fillId="8" borderId="12" xfId="2" applyFont="1" applyFill="1" applyBorder="1" applyProtection="1"/>
    <xf numFmtId="44" fontId="12" fillId="8" borderId="33" xfId="0" applyNumberFormat="1" applyFont="1" applyFill="1" applyBorder="1" applyProtection="1"/>
    <xf numFmtId="0" fontId="7" fillId="0" borderId="1" xfId="0" applyFont="1" applyBorder="1" applyAlignment="1" applyProtection="1">
      <protection locked="0"/>
    </xf>
    <xf numFmtId="0" fontId="18" fillId="0" borderId="1" xfId="0" applyFont="1" applyBorder="1" applyAlignment="1" applyProtection="1">
      <protection locked="0"/>
    </xf>
    <xf numFmtId="0" fontId="18" fillId="0" borderId="1" xfId="0" applyFont="1" applyBorder="1" applyProtection="1">
      <protection locked="0"/>
    </xf>
    <xf numFmtId="0" fontId="19" fillId="0" borderId="1" xfId="0" applyFont="1" applyBorder="1" applyProtection="1">
      <protection locked="0"/>
    </xf>
    <xf numFmtId="0" fontId="17" fillId="0" borderId="1" xfId="0" applyFont="1" applyBorder="1"/>
    <xf numFmtId="0" fontId="19" fillId="7" borderId="10" xfId="0" applyFont="1" applyFill="1" applyBorder="1" applyAlignment="1" applyProtection="1">
      <alignment horizontal="center" vertical="center" wrapText="1"/>
    </xf>
    <xf numFmtId="0" fontId="7" fillId="0" borderId="1" xfId="0" applyFont="1" applyBorder="1"/>
    <xf numFmtId="0" fontId="12" fillId="8" borderId="11" xfId="4" applyFont="1" applyFill="1" applyBorder="1" applyAlignment="1" applyProtection="1">
      <alignment horizontal="right"/>
    </xf>
    <xf numFmtId="0" fontId="17" fillId="0" borderId="1" xfId="0" applyFont="1" applyBorder="1" applyAlignment="1" applyProtection="1">
      <protection locked="0"/>
    </xf>
    <xf numFmtId="0" fontId="19" fillId="0" borderId="30" xfId="0" applyFont="1" applyBorder="1" applyProtection="1">
      <protection locked="0"/>
    </xf>
    <xf numFmtId="0" fontId="18" fillId="0" borderId="12" xfId="0" applyFont="1" applyBorder="1" applyProtection="1">
      <protection locked="0"/>
    </xf>
    <xf numFmtId="0" fontId="19" fillId="0" borderId="12" xfId="0" applyFont="1" applyBorder="1" applyProtection="1">
      <protection locked="0"/>
    </xf>
    <xf numFmtId="0" fontId="10" fillId="0" borderId="1" xfId="0" applyFont="1" applyFill="1" applyBorder="1" applyProtection="1">
      <protection locked="0"/>
    </xf>
    <xf numFmtId="0" fontId="19" fillId="0" borderId="31" xfId="0" applyFont="1" applyFill="1" applyBorder="1" applyProtection="1">
      <protection locked="0"/>
    </xf>
    <xf numFmtId="0" fontId="19" fillId="0" borderId="1" xfId="0" applyFont="1" applyFill="1" applyBorder="1" applyProtection="1">
      <protection locked="0"/>
    </xf>
    <xf numFmtId="0" fontId="10" fillId="7" borderId="9" xfId="0" applyFont="1" applyFill="1" applyBorder="1" applyAlignment="1" applyProtection="1">
      <alignment horizontal="center" vertical="center" wrapText="1"/>
    </xf>
    <xf numFmtId="0" fontId="18" fillId="0" borderId="30" xfId="0" applyFont="1" applyBorder="1" applyProtection="1">
      <protection locked="0"/>
    </xf>
    <xf numFmtId="0" fontId="10" fillId="9" borderId="1" xfId="0" applyFont="1" applyFill="1" applyBorder="1" applyProtection="1">
      <protection locked="0"/>
    </xf>
    <xf numFmtId="0" fontId="9" fillId="3" borderId="6" xfId="0" applyFont="1" applyFill="1" applyBorder="1" applyAlignment="1" applyProtection="1">
      <alignment horizontal="center" vertical="center"/>
    </xf>
    <xf numFmtId="0" fontId="9" fillId="3" borderId="7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</xf>
    <xf numFmtId="0" fontId="10" fillId="4" borderId="17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2" borderId="0" xfId="4" applyFont="1" applyFill="1" applyBorder="1" applyAlignment="1" applyProtection="1">
      <alignment horizontal="center"/>
    </xf>
    <xf numFmtId="0" fontId="3" fillId="7" borderId="17" xfId="1" applyFill="1" applyBorder="1" applyAlignment="1" applyProtection="1">
      <alignment horizontal="center"/>
    </xf>
    <xf numFmtId="0" fontId="3" fillId="7" borderId="18" xfId="1" applyFill="1" applyBorder="1" applyAlignment="1" applyProtection="1">
      <alignment horizontal="center"/>
    </xf>
  </cellXfs>
  <cellStyles count="5">
    <cellStyle name="Hiperlink" xfId="1" builtinId="8"/>
    <cellStyle name="Moeda" xfId="2" builtinId="4"/>
    <cellStyle name="Moeda 2" xfId="3"/>
    <cellStyle name="Normal" xfId="0" builtinId="0"/>
    <cellStyle name="Norm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552450"/>
    <xdr:pic>
      <xdr:nvPicPr>
        <xdr:cNvPr id="4" name="Imagem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981075" cy="55245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981075" cy="552450"/>
    <xdr:pic>
      <xdr:nvPicPr>
        <xdr:cNvPr id="5" name="Imagem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0"/>
          <a:ext cx="981075" cy="5524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552450"/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1075" cy="552450"/>
        </a:xfrm>
        <a:prstGeom prst="rect">
          <a:avLst/>
        </a:prstGeom>
      </xdr:spPr>
    </xdr:pic>
    <xdr:clientData/>
  </xdr:oneCellAnchor>
  <xdr:oneCellAnchor>
    <xdr:from>
      <xdr:col>0</xdr:col>
      <xdr:colOff>42333</xdr:colOff>
      <xdr:row>0</xdr:row>
      <xdr:rowOff>31749</xdr:rowOff>
    </xdr:from>
    <xdr:ext cx="981075" cy="552450"/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3" y="31749"/>
          <a:ext cx="981075" cy="5524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552450"/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981075" cy="55245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0</xdr:row>
      <xdr:rowOff>0</xdr:rowOff>
    </xdr:from>
    <xdr:ext cx="981075" cy="552450"/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0"/>
          <a:ext cx="98107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letricasabia@uol.com.br" TargetMode="External"/><Relationship Id="rId2" Type="http://schemas.openxmlformats.org/officeDocument/2006/relationships/hyperlink" Target="mailto:FBTRXML@dow.com" TargetMode="External"/><Relationship Id="rId1" Type="http://schemas.openxmlformats.org/officeDocument/2006/relationships/hyperlink" Target="mailto:eletricasabia@uol.com.br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FBTRXML@dow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FBTRXML@dow.com" TargetMode="External"/><Relationship Id="rId1" Type="http://schemas.openxmlformats.org/officeDocument/2006/relationships/hyperlink" Target="mailto:eletricasabia@uol.com.br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showGridLines="0" topLeftCell="J16" workbookViewId="0">
      <selection activeCell="J1" sqref="J1:U38"/>
    </sheetView>
  </sheetViews>
  <sheetFormatPr defaultColWidth="9.140625" defaultRowHeight="15" x14ac:dyDescent="0.25"/>
  <cols>
    <col min="1" max="1" width="16.42578125" style="2" customWidth="1"/>
    <col min="2" max="2" width="18.85546875" style="2" customWidth="1"/>
    <col min="3" max="3" width="19.7109375" style="2" customWidth="1"/>
    <col min="4" max="4" width="18.85546875" style="2" customWidth="1"/>
    <col min="5" max="5" width="18" style="2" customWidth="1"/>
    <col min="6" max="7" width="17.140625" style="2" customWidth="1"/>
    <col min="8" max="8" width="18.85546875" style="2" customWidth="1"/>
    <col min="9" max="9" width="9.140625" style="2"/>
    <col min="10" max="10" width="16.42578125" style="2" customWidth="1"/>
    <col min="11" max="11" width="18.85546875" style="2" customWidth="1"/>
    <col min="12" max="12" width="19.7109375" style="2" customWidth="1"/>
    <col min="13" max="13" width="18.85546875" style="2" customWidth="1"/>
    <col min="14" max="14" width="18" style="2" customWidth="1"/>
    <col min="15" max="20" width="17.140625" style="2" customWidth="1"/>
    <col min="21" max="21" width="18.85546875" style="2" customWidth="1"/>
    <col min="22" max="16384" width="9.140625" style="2"/>
  </cols>
  <sheetData>
    <row r="1" spans="1:21" s="31" customFormat="1" ht="47.25" customHeight="1" thickBot="1" x14ac:dyDescent="0.3">
      <c r="A1" s="98" t="s">
        <v>55</v>
      </c>
      <c r="B1" s="99"/>
      <c r="C1" s="99"/>
      <c r="D1" s="99"/>
      <c r="E1" s="99"/>
      <c r="F1" s="99"/>
      <c r="G1" s="99"/>
      <c r="H1" s="100"/>
      <c r="J1" s="98" t="s">
        <v>55</v>
      </c>
      <c r="K1" s="99"/>
      <c r="L1" s="99"/>
      <c r="M1" s="99"/>
      <c r="N1" s="99"/>
      <c r="O1" s="99"/>
      <c r="P1" s="99"/>
      <c r="Q1" s="99"/>
      <c r="R1" s="99"/>
      <c r="S1" s="99"/>
      <c r="T1" s="99"/>
      <c r="U1" s="100"/>
    </row>
    <row r="2" spans="1:21" ht="16.5" thickBot="1" x14ac:dyDescent="0.3">
      <c r="A2" s="4" t="s">
        <v>1</v>
      </c>
      <c r="B2" s="5" t="s">
        <v>59</v>
      </c>
      <c r="C2" s="6"/>
      <c r="D2" s="6" t="s">
        <v>2</v>
      </c>
      <c r="E2" s="7" t="s">
        <v>61</v>
      </c>
      <c r="F2" s="7"/>
      <c r="G2" s="7"/>
      <c r="H2" s="8"/>
      <c r="J2" s="4" t="s">
        <v>1</v>
      </c>
      <c r="K2" s="5" t="s">
        <v>58</v>
      </c>
      <c r="L2" s="6"/>
      <c r="M2" s="6" t="s">
        <v>2</v>
      </c>
      <c r="N2" s="7" t="s">
        <v>61</v>
      </c>
      <c r="O2" s="7"/>
      <c r="P2" s="7"/>
      <c r="Q2" s="7"/>
      <c r="R2" s="7"/>
      <c r="S2" s="7"/>
      <c r="T2" s="7"/>
      <c r="U2" s="8"/>
    </row>
    <row r="3" spans="1:21" ht="16.5" thickBot="1" x14ac:dyDescent="0.3">
      <c r="A3" s="9"/>
      <c r="B3" s="9"/>
      <c r="C3" s="9"/>
      <c r="D3" s="9"/>
      <c r="E3" s="9"/>
      <c r="F3" s="9"/>
      <c r="G3" s="9"/>
      <c r="H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s="31" customFormat="1" ht="47.25" x14ac:dyDescent="0.25">
      <c r="A4" s="10" t="s">
        <v>3</v>
      </c>
      <c r="B4" s="95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2" t="s">
        <v>9</v>
      </c>
      <c r="H4" s="12" t="s">
        <v>10</v>
      </c>
      <c r="J4" s="10" t="s">
        <v>3</v>
      </c>
      <c r="K4" s="11" t="s">
        <v>4</v>
      </c>
      <c r="L4" s="11" t="s">
        <v>5</v>
      </c>
      <c r="M4" s="11" t="s">
        <v>6</v>
      </c>
      <c r="N4" s="11" t="s">
        <v>7</v>
      </c>
      <c r="O4" s="11" t="s">
        <v>8</v>
      </c>
      <c r="P4" s="12" t="s">
        <v>9</v>
      </c>
      <c r="Q4" s="12" t="s">
        <v>10</v>
      </c>
      <c r="R4" s="12" t="s">
        <v>11</v>
      </c>
      <c r="S4" s="85" t="s">
        <v>53</v>
      </c>
      <c r="T4" s="12" t="s">
        <v>12</v>
      </c>
      <c r="U4" s="12" t="s">
        <v>13</v>
      </c>
    </row>
    <row r="5" spans="1:21" ht="15.75" x14ac:dyDescent="0.25">
      <c r="A5" s="13">
        <v>43160</v>
      </c>
      <c r="B5" s="14">
        <v>73</v>
      </c>
      <c r="C5" s="15">
        <v>60</v>
      </c>
      <c r="D5" s="86">
        <v>32</v>
      </c>
      <c r="E5" s="17">
        <v>140</v>
      </c>
      <c r="F5" s="17">
        <v>105</v>
      </c>
      <c r="G5" s="54">
        <v>120</v>
      </c>
      <c r="H5" s="16"/>
      <c r="J5" s="13">
        <v>43160</v>
      </c>
      <c r="K5" s="17">
        <v>3</v>
      </c>
      <c r="L5" s="80">
        <v>20</v>
      </c>
      <c r="M5" s="86">
        <v>20</v>
      </c>
      <c r="N5" s="80">
        <v>20</v>
      </c>
      <c r="O5" s="17">
        <v>8</v>
      </c>
      <c r="P5" s="80">
        <v>15</v>
      </c>
      <c r="Q5" s="89"/>
      <c r="R5" s="89">
        <v>1</v>
      </c>
      <c r="S5" s="89"/>
      <c r="T5" s="89"/>
      <c r="U5" s="90"/>
    </row>
    <row r="6" spans="1:21" ht="15.75" x14ac:dyDescent="0.25">
      <c r="A6" s="13">
        <f>A5+1</f>
        <v>43161</v>
      </c>
      <c r="B6" s="14">
        <v>72</v>
      </c>
      <c r="C6" s="15">
        <v>60</v>
      </c>
      <c r="D6" s="86">
        <v>23</v>
      </c>
      <c r="E6" s="17">
        <v>140</v>
      </c>
      <c r="F6" s="17">
        <v>98</v>
      </c>
      <c r="G6" s="54">
        <v>120</v>
      </c>
      <c r="H6" s="91"/>
      <c r="J6" s="13">
        <f>J5+1</f>
        <v>43161</v>
      </c>
      <c r="K6" s="17">
        <v>3</v>
      </c>
      <c r="L6" s="80">
        <v>20</v>
      </c>
      <c r="M6" s="86">
        <v>20</v>
      </c>
      <c r="N6" s="80">
        <v>20</v>
      </c>
      <c r="O6" s="17">
        <v>8</v>
      </c>
      <c r="P6" s="80">
        <v>15</v>
      </c>
      <c r="Q6" s="89"/>
      <c r="R6" s="89">
        <v>1</v>
      </c>
      <c r="S6" s="89"/>
      <c r="T6" s="89"/>
      <c r="U6" s="91"/>
    </row>
    <row r="7" spans="1:21" ht="15.75" x14ac:dyDescent="0.25">
      <c r="A7" s="13">
        <f t="shared" ref="A7:A19" si="0">A6+1</f>
        <v>43162</v>
      </c>
      <c r="B7" s="14">
        <v>83</v>
      </c>
      <c r="C7" s="15">
        <v>60</v>
      </c>
      <c r="D7" s="86">
        <v>4</v>
      </c>
      <c r="E7" s="17">
        <v>140</v>
      </c>
      <c r="F7" s="17">
        <v>109</v>
      </c>
      <c r="G7" s="54">
        <v>120</v>
      </c>
      <c r="H7" s="18"/>
      <c r="J7" s="13">
        <f t="shared" ref="J7:J19" si="1">J6+1</f>
        <v>43162</v>
      </c>
      <c r="K7" s="17">
        <v>3</v>
      </c>
      <c r="L7" s="80">
        <v>20</v>
      </c>
      <c r="M7" s="17">
        <v>20</v>
      </c>
      <c r="N7" s="80">
        <v>20</v>
      </c>
      <c r="O7" s="19">
        <v>8</v>
      </c>
      <c r="P7" s="80">
        <v>15</v>
      </c>
      <c r="Q7" s="93"/>
      <c r="R7" s="93">
        <v>1</v>
      </c>
      <c r="S7" s="93"/>
      <c r="T7" s="93"/>
      <c r="U7" s="91"/>
    </row>
    <row r="8" spans="1:21" ht="15.75" x14ac:dyDescent="0.25">
      <c r="A8" s="13">
        <f t="shared" si="0"/>
        <v>43163</v>
      </c>
      <c r="B8" s="14">
        <v>12</v>
      </c>
      <c r="C8" s="15">
        <v>15</v>
      </c>
      <c r="D8" s="86">
        <v>4</v>
      </c>
      <c r="E8" s="17">
        <v>15</v>
      </c>
      <c r="F8" s="15">
        <v>10</v>
      </c>
      <c r="G8" s="54">
        <v>15</v>
      </c>
      <c r="H8" s="18"/>
      <c r="J8" s="13">
        <f t="shared" si="1"/>
        <v>43163</v>
      </c>
      <c r="K8" s="17">
        <v>3</v>
      </c>
      <c r="L8" s="80">
        <v>5</v>
      </c>
      <c r="M8" s="17">
        <v>2</v>
      </c>
      <c r="N8" s="80">
        <v>5</v>
      </c>
      <c r="O8" s="17">
        <v>5</v>
      </c>
      <c r="P8" s="80">
        <v>5</v>
      </c>
      <c r="Q8" s="89"/>
      <c r="R8" s="94"/>
      <c r="S8" s="89"/>
      <c r="T8" s="89"/>
      <c r="U8" s="91">
        <v>6</v>
      </c>
    </row>
    <row r="9" spans="1:21" ht="15.75" x14ac:dyDescent="0.25">
      <c r="A9" s="13">
        <f t="shared" si="0"/>
        <v>43164</v>
      </c>
      <c r="B9" s="14">
        <v>75</v>
      </c>
      <c r="C9" s="15">
        <v>60</v>
      </c>
      <c r="D9" s="86">
        <v>16</v>
      </c>
      <c r="E9" s="17">
        <v>140</v>
      </c>
      <c r="F9" s="15">
        <v>113</v>
      </c>
      <c r="G9" s="54">
        <v>120</v>
      </c>
      <c r="H9" s="91"/>
      <c r="J9" s="13">
        <f t="shared" si="1"/>
        <v>43164</v>
      </c>
      <c r="K9" s="17">
        <v>3</v>
      </c>
      <c r="L9" s="80">
        <v>20</v>
      </c>
      <c r="M9" s="86">
        <v>20</v>
      </c>
      <c r="N9" s="80">
        <v>20</v>
      </c>
      <c r="O9" s="17">
        <v>8</v>
      </c>
      <c r="P9" s="80">
        <v>15</v>
      </c>
      <c r="Q9" s="55"/>
      <c r="R9" s="89">
        <v>1</v>
      </c>
      <c r="S9" s="89"/>
      <c r="T9" s="89"/>
      <c r="U9" s="90"/>
    </row>
    <row r="10" spans="1:21" ht="15.75" x14ac:dyDescent="0.25">
      <c r="A10" s="13">
        <f>A9+1</f>
        <v>43165</v>
      </c>
      <c r="B10" s="14">
        <v>89</v>
      </c>
      <c r="C10" s="15">
        <v>60</v>
      </c>
      <c r="D10" s="86">
        <v>26</v>
      </c>
      <c r="E10" s="17">
        <v>140</v>
      </c>
      <c r="F10" s="15">
        <v>112</v>
      </c>
      <c r="G10" s="54">
        <v>120</v>
      </c>
      <c r="H10" s="18"/>
      <c r="J10" s="13">
        <f t="shared" si="1"/>
        <v>43165</v>
      </c>
      <c r="K10" s="17">
        <v>3</v>
      </c>
      <c r="L10" s="80">
        <v>20</v>
      </c>
      <c r="M10" s="17">
        <v>20</v>
      </c>
      <c r="N10" s="80">
        <v>20</v>
      </c>
      <c r="O10" s="17">
        <v>8</v>
      </c>
      <c r="P10" s="80">
        <v>15</v>
      </c>
      <c r="Q10" s="89"/>
      <c r="R10" s="94">
        <v>1</v>
      </c>
      <c r="S10" s="89"/>
      <c r="T10" s="89"/>
      <c r="U10" s="91"/>
    </row>
    <row r="11" spans="1:21" ht="15.75" x14ac:dyDescent="0.25">
      <c r="A11" s="13">
        <f t="shared" si="0"/>
        <v>43166</v>
      </c>
      <c r="B11" s="14">
        <v>91</v>
      </c>
      <c r="C11" s="15">
        <v>60</v>
      </c>
      <c r="D11" s="17">
        <v>24</v>
      </c>
      <c r="E11" s="17">
        <v>140</v>
      </c>
      <c r="F11" s="17">
        <v>115</v>
      </c>
      <c r="G11" s="54">
        <v>120</v>
      </c>
      <c r="H11" s="91"/>
      <c r="J11" s="13">
        <f t="shared" si="1"/>
        <v>43166</v>
      </c>
      <c r="K11" s="17">
        <v>3</v>
      </c>
      <c r="L11" s="80">
        <v>20</v>
      </c>
      <c r="M11" s="17">
        <v>20</v>
      </c>
      <c r="N11" s="80">
        <v>20</v>
      </c>
      <c r="O11" s="17">
        <v>8</v>
      </c>
      <c r="P11" s="80">
        <v>15</v>
      </c>
      <c r="Q11" s="55"/>
      <c r="R11" s="92">
        <v>1</v>
      </c>
      <c r="S11" s="89"/>
      <c r="T11" s="89"/>
      <c r="U11" s="91"/>
    </row>
    <row r="12" spans="1:21" ht="15.75" x14ac:dyDescent="0.25">
      <c r="A12" s="13">
        <f t="shared" si="0"/>
        <v>43167</v>
      </c>
      <c r="B12" s="14">
        <v>98</v>
      </c>
      <c r="C12" s="15">
        <v>60</v>
      </c>
      <c r="D12" s="86">
        <v>30</v>
      </c>
      <c r="E12" s="17">
        <v>140</v>
      </c>
      <c r="F12" s="15">
        <v>111</v>
      </c>
      <c r="G12" s="54">
        <v>120</v>
      </c>
      <c r="H12" s="18"/>
      <c r="J12" s="13">
        <f t="shared" si="1"/>
        <v>43167</v>
      </c>
      <c r="K12" s="14">
        <v>3</v>
      </c>
      <c r="L12" s="80">
        <v>20</v>
      </c>
      <c r="M12" s="86">
        <v>20</v>
      </c>
      <c r="N12" s="80">
        <v>20</v>
      </c>
      <c r="O12" s="15">
        <v>8</v>
      </c>
      <c r="P12" s="80">
        <v>15</v>
      </c>
      <c r="Q12" s="54"/>
      <c r="R12" s="92">
        <v>1</v>
      </c>
      <c r="S12" s="89"/>
      <c r="T12" s="89"/>
      <c r="U12" s="91"/>
    </row>
    <row r="13" spans="1:21" ht="15.75" x14ac:dyDescent="0.25">
      <c r="A13" s="13">
        <f t="shared" si="0"/>
        <v>43168</v>
      </c>
      <c r="B13" s="14">
        <v>77</v>
      </c>
      <c r="C13" s="15">
        <v>60</v>
      </c>
      <c r="D13" s="86">
        <v>18</v>
      </c>
      <c r="E13" s="17">
        <v>140</v>
      </c>
      <c r="F13" s="15">
        <v>108</v>
      </c>
      <c r="G13" s="54">
        <v>120</v>
      </c>
      <c r="H13" s="91"/>
      <c r="J13" s="13">
        <f t="shared" si="1"/>
        <v>43168</v>
      </c>
      <c r="K13" s="82">
        <v>3</v>
      </c>
      <c r="L13" s="88">
        <v>20</v>
      </c>
      <c r="M13" s="83">
        <v>20</v>
      </c>
      <c r="N13" s="88">
        <v>20</v>
      </c>
      <c r="O13" s="83">
        <v>8</v>
      </c>
      <c r="P13" s="88">
        <v>15</v>
      </c>
      <c r="Q13" s="89"/>
      <c r="R13" s="89">
        <v>1</v>
      </c>
      <c r="S13" s="89"/>
      <c r="T13" s="89"/>
      <c r="U13" s="91"/>
    </row>
    <row r="14" spans="1:21" ht="15.75" x14ac:dyDescent="0.25">
      <c r="A14" s="13">
        <f t="shared" si="0"/>
        <v>43169</v>
      </c>
      <c r="B14" s="14">
        <v>86</v>
      </c>
      <c r="C14" s="15">
        <v>60</v>
      </c>
      <c r="D14" s="86">
        <v>3</v>
      </c>
      <c r="E14" s="17">
        <v>140</v>
      </c>
      <c r="F14" s="15">
        <v>106</v>
      </c>
      <c r="G14" s="54">
        <v>120</v>
      </c>
      <c r="H14" s="91"/>
      <c r="J14" s="13">
        <f t="shared" si="1"/>
        <v>43169</v>
      </c>
      <c r="K14" s="82">
        <v>3</v>
      </c>
      <c r="L14" s="88">
        <v>20</v>
      </c>
      <c r="M14" s="83">
        <v>20</v>
      </c>
      <c r="N14" s="88">
        <v>20</v>
      </c>
      <c r="O14" s="83">
        <v>8</v>
      </c>
      <c r="P14" s="88">
        <v>15</v>
      </c>
      <c r="Q14" s="89"/>
      <c r="R14" s="89">
        <v>1</v>
      </c>
      <c r="S14" s="89"/>
      <c r="T14" s="89"/>
      <c r="U14" s="91"/>
    </row>
    <row r="15" spans="1:21" ht="15.75" x14ac:dyDescent="0.25">
      <c r="A15" s="13">
        <f t="shared" si="0"/>
        <v>43170</v>
      </c>
      <c r="B15" s="14">
        <v>11</v>
      </c>
      <c r="C15" s="15">
        <v>15</v>
      </c>
      <c r="D15" s="17">
        <v>5</v>
      </c>
      <c r="E15" s="17">
        <v>15</v>
      </c>
      <c r="F15" s="19">
        <v>10</v>
      </c>
      <c r="G15" s="54">
        <v>15</v>
      </c>
      <c r="H15" s="91"/>
      <c r="J15" s="13">
        <f t="shared" si="1"/>
        <v>43170</v>
      </c>
      <c r="K15" s="17">
        <v>3</v>
      </c>
      <c r="L15" s="80">
        <v>5</v>
      </c>
      <c r="M15" s="17">
        <v>2</v>
      </c>
      <c r="N15" s="80">
        <v>5</v>
      </c>
      <c r="O15" s="17">
        <v>5</v>
      </c>
      <c r="P15" s="80">
        <v>5</v>
      </c>
      <c r="Q15" s="55"/>
      <c r="R15" s="55"/>
      <c r="S15" s="55"/>
      <c r="T15" s="55"/>
      <c r="U15" s="18">
        <v>6</v>
      </c>
    </row>
    <row r="16" spans="1:21" ht="15.75" x14ac:dyDescent="0.25">
      <c r="A16" s="13">
        <f t="shared" si="0"/>
        <v>43171</v>
      </c>
      <c r="B16" s="14">
        <v>83</v>
      </c>
      <c r="C16" s="15">
        <v>60</v>
      </c>
      <c r="D16" s="17">
        <v>23</v>
      </c>
      <c r="E16" s="17">
        <v>140</v>
      </c>
      <c r="F16" s="17">
        <v>110</v>
      </c>
      <c r="G16" s="54">
        <v>120</v>
      </c>
      <c r="H16" s="91"/>
      <c r="J16" s="13">
        <f t="shared" si="1"/>
        <v>43171</v>
      </c>
      <c r="K16" s="17">
        <v>3</v>
      </c>
      <c r="L16" s="80">
        <v>20</v>
      </c>
      <c r="M16" s="97">
        <v>20</v>
      </c>
      <c r="N16" s="80">
        <v>20</v>
      </c>
      <c r="O16" s="17">
        <v>8</v>
      </c>
      <c r="P16" s="80">
        <v>15</v>
      </c>
      <c r="Q16" s="55"/>
      <c r="R16" s="55">
        <v>1</v>
      </c>
      <c r="S16" s="55"/>
      <c r="T16" s="55"/>
      <c r="U16" s="18"/>
    </row>
    <row r="17" spans="1:21" ht="15.75" x14ac:dyDescent="0.25">
      <c r="A17" s="13">
        <f t="shared" si="0"/>
        <v>43172</v>
      </c>
      <c r="B17" s="81">
        <v>83</v>
      </c>
      <c r="C17" s="82">
        <v>60</v>
      </c>
      <c r="D17" s="84">
        <v>25</v>
      </c>
      <c r="E17" s="83">
        <v>140</v>
      </c>
      <c r="F17" s="82">
        <v>105</v>
      </c>
      <c r="G17" s="96">
        <v>120</v>
      </c>
      <c r="H17" s="91"/>
      <c r="J17" s="13">
        <f t="shared" si="1"/>
        <v>43172</v>
      </c>
      <c r="K17" s="17">
        <v>3</v>
      </c>
      <c r="L17" s="80">
        <v>20</v>
      </c>
      <c r="M17" s="17">
        <v>20</v>
      </c>
      <c r="N17" s="80">
        <v>20</v>
      </c>
      <c r="O17" s="17">
        <v>8</v>
      </c>
      <c r="P17" s="80">
        <v>15</v>
      </c>
      <c r="Q17" s="55"/>
      <c r="R17" s="55">
        <v>1</v>
      </c>
      <c r="S17" s="55"/>
      <c r="T17" s="55"/>
      <c r="U17" s="18"/>
    </row>
    <row r="18" spans="1:21" ht="15.75" x14ac:dyDescent="0.25">
      <c r="A18" s="13">
        <f t="shared" si="0"/>
        <v>43173</v>
      </c>
      <c r="B18" s="88">
        <v>102</v>
      </c>
      <c r="C18" s="82">
        <v>60</v>
      </c>
      <c r="D18" s="88">
        <v>25</v>
      </c>
      <c r="E18" s="83">
        <v>140</v>
      </c>
      <c r="F18" s="88">
        <v>104</v>
      </c>
      <c r="G18" s="96">
        <v>120</v>
      </c>
      <c r="H18" s="88"/>
      <c r="J18" s="13">
        <f t="shared" si="1"/>
        <v>43173</v>
      </c>
      <c r="K18" s="17">
        <v>3</v>
      </c>
      <c r="L18" s="80">
        <v>20</v>
      </c>
      <c r="M18" s="17">
        <v>20</v>
      </c>
      <c r="N18" s="80">
        <v>20</v>
      </c>
      <c r="O18" s="17">
        <v>8</v>
      </c>
      <c r="P18" s="80">
        <v>15</v>
      </c>
      <c r="Q18" s="55"/>
      <c r="R18" s="55">
        <v>1</v>
      </c>
      <c r="S18" s="55"/>
      <c r="T18" s="55"/>
      <c r="U18" s="18"/>
    </row>
    <row r="19" spans="1:21" ht="15.75" x14ac:dyDescent="0.25">
      <c r="A19" s="13">
        <f t="shared" si="0"/>
        <v>43174</v>
      </c>
      <c r="B19" s="88">
        <v>91</v>
      </c>
      <c r="C19" s="82">
        <v>60</v>
      </c>
      <c r="D19" s="88">
        <v>27</v>
      </c>
      <c r="E19" s="83">
        <v>140</v>
      </c>
      <c r="F19" s="88">
        <v>104</v>
      </c>
      <c r="G19" s="96">
        <v>120</v>
      </c>
      <c r="H19" s="88"/>
      <c r="J19" s="13">
        <f t="shared" si="1"/>
        <v>43174</v>
      </c>
      <c r="K19" s="17">
        <v>3</v>
      </c>
      <c r="L19" s="80">
        <v>20</v>
      </c>
      <c r="M19" s="17">
        <v>20</v>
      </c>
      <c r="N19" s="80">
        <v>20</v>
      </c>
      <c r="O19" s="17">
        <v>8</v>
      </c>
      <c r="P19" s="80">
        <v>15</v>
      </c>
      <c r="Q19" s="55"/>
      <c r="R19" s="55">
        <v>1</v>
      </c>
      <c r="S19" s="55"/>
      <c r="T19" s="55"/>
      <c r="U19" s="18"/>
    </row>
    <row r="20" spans="1:21" s="31" customFormat="1" ht="15.75" x14ac:dyDescent="0.25">
      <c r="A20" s="20" t="s">
        <v>14</v>
      </c>
      <c r="B20" s="21">
        <f>SUM(B5:B19)</f>
        <v>1126</v>
      </c>
      <c r="C20" s="21">
        <f>SUM(C5:C19)</f>
        <v>810</v>
      </c>
      <c r="D20" s="21">
        <f t="shared" ref="D20:H20" si="2">SUM(D5:D19)</f>
        <v>285</v>
      </c>
      <c r="E20" s="21">
        <f t="shared" si="2"/>
        <v>1850</v>
      </c>
      <c r="F20" s="21">
        <f t="shared" si="2"/>
        <v>1420</v>
      </c>
      <c r="G20" s="21">
        <f t="shared" si="2"/>
        <v>1590</v>
      </c>
      <c r="H20" s="21">
        <f t="shared" si="2"/>
        <v>0</v>
      </c>
      <c r="J20" s="20" t="s">
        <v>14</v>
      </c>
      <c r="K20" s="87">
        <f t="shared" ref="K20:R20" si="3">SUM(K5:K19)</f>
        <v>45</v>
      </c>
      <c r="L20" s="21">
        <f t="shared" si="3"/>
        <v>270</v>
      </c>
      <c r="M20" s="21">
        <f t="shared" si="3"/>
        <v>264</v>
      </c>
      <c r="N20" s="21">
        <f t="shared" si="3"/>
        <v>270</v>
      </c>
      <c r="O20" s="21">
        <f t="shared" si="3"/>
        <v>114</v>
      </c>
      <c r="P20" s="21">
        <f t="shared" si="3"/>
        <v>205</v>
      </c>
      <c r="Q20" s="21">
        <f t="shared" si="3"/>
        <v>0</v>
      </c>
      <c r="R20" s="21">
        <f t="shared" si="3"/>
        <v>13</v>
      </c>
      <c r="S20" s="21"/>
      <c r="T20" s="21">
        <f>SUM(T5:T19)</f>
        <v>0</v>
      </c>
      <c r="U20" s="21">
        <f>SUM(U5:U19)</f>
        <v>12</v>
      </c>
    </row>
    <row r="21" spans="1:21" s="31" customFormat="1" ht="15.75" x14ac:dyDescent="0.25">
      <c r="A21" s="20" t="s">
        <v>15</v>
      </c>
      <c r="B21" s="56">
        <v>14.9</v>
      </c>
      <c r="C21" s="56">
        <v>4.1500000000000004</v>
      </c>
      <c r="D21" s="56">
        <v>14.9</v>
      </c>
      <c r="E21" s="56">
        <v>4.1500000000000004</v>
      </c>
      <c r="F21" s="56">
        <v>14.9</v>
      </c>
      <c r="G21" s="56">
        <v>4.1500000000000004</v>
      </c>
      <c r="H21" s="56">
        <v>5.67</v>
      </c>
      <c r="J21" s="20" t="s">
        <v>15</v>
      </c>
      <c r="K21" s="56">
        <v>14.9</v>
      </c>
      <c r="L21" s="56">
        <v>4.1500000000000004</v>
      </c>
      <c r="M21" s="56">
        <v>14.9</v>
      </c>
      <c r="N21" s="56">
        <v>4.1500000000000004</v>
      </c>
      <c r="O21" s="56">
        <v>14.9</v>
      </c>
      <c r="P21" s="56">
        <v>4.1500000000000004</v>
      </c>
      <c r="Q21" s="56">
        <v>5.67</v>
      </c>
      <c r="R21" s="56">
        <v>15</v>
      </c>
      <c r="S21" s="56">
        <v>507</v>
      </c>
      <c r="T21" s="56"/>
      <c r="U21" s="56">
        <v>7.5</v>
      </c>
    </row>
    <row r="22" spans="1:21" s="31" customFormat="1" ht="16.5" thickBot="1" x14ac:dyDescent="0.3">
      <c r="A22" s="23" t="s">
        <v>16</v>
      </c>
      <c r="B22" s="24">
        <f t="shared" ref="B22:H22" si="4">B21*B20</f>
        <v>16777.400000000001</v>
      </c>
      <c r="C22" s="24">
        <f t="shared" si="4"/>
        <v>3361.5000000000005</v>
      </c>
      <c r="D22" s="24">
        <f t="shared" si="4"/>
        <v>4246.5</v>
      </c>
      <c r="E22" s="24">
        <f t="shared" si="4"/>
        <v>7677.5000000000009</v>
      </c>
      <c r="F22" s="24">
        <f t="shared" si="4"/>
        <v>21158</v>
      </c>
      <c r="G22" s="24">
        <f t="shared" si="4"/>
        <v>6598.5000000000009</v>
      </c>
      <c r="H22" s="24">
        <f t="shared" si="4"/>
        <v>0</v>
      </c>
      <c r="J22" s="23" t="s">
        <v>16</v>
      </c>
      <c r="K22" s="24">
        <f t="shared" ref="K22:U22" si="5">K21*K20</f>
        <v>670.5</v>
      </c>
      <c r="L22" s="24">
        <f t="shared" si="5"/>
        <v>1120.5</v>
      </c>
      <c r="M22" s="24">
        <f t="shared" si="5"/>
        <v>3933.6</v>
      </c>
      <c r="N22" s="24">
        <f t="shared" si="5"/>
        <v>1120.5</v>
      </c>
      <c r="O22" s="24">
        <f t="shared" si="5"/>
        <v>1698.6000000000001</v>
      </c>
      <c r="P22" s="24">
        <f t="shared" si="5"/>
        <v>850.75000000000011</v>
      </c>
      <c r="Q22" s="24">
        <f t="shared" si="5"/>
        <v>0</v>
      </c>
      <c r="R22" s="24">
        <f t="shared" si="5"/>
        <v>195</v>
      </c>
      <c r="S22" s="24">
        <f t="shared" si="5"/>
        <v>0</v>
      </c>
      <c r="T22" s="24">
        <f t="shared" si="5"/>
        <v>0</v>
      </c>
      <c r="U22" s="24">
        <f t="shared" si="5"/>
        <v>90</v>
      </c>
    </row>
    <row r="23" spans="1:21" s="31" customFormat="1" ht="16.5" thickBot="1" x14ac:dyDescent="0.3">
      <c r="A23" s="25" t="s">
        <v>17</v>
      </c>
      <c r="B23" s="26">
        <f>SUM(B22+C22+D22+E22+F22+G22+H22)</f>
        <v>59819.4</v>
      </c>
      <c r="C23" s="27"/>
      <c r="D23" s="27"/>
      <c r="E23" s="27"/>
      <c r="F23" s="27"/>
      <c r="G23" s="27"/>
      <c r="H23" s="27"/>
      <c r="J23" s="25" t="s">
        <v>17</v>
      </c>
      <c r="K23" s="26">
        <f>SUM(K22:U22)</f>
        <v>9679.4500000000007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1:21" s="31" customFormat="1" ht="16.5" thickBot="1" x14ac:dyDescent="0.3">
      <c r="A24" s="103"/>
      <c r="B24" s="103"/>
      <c r="C24" s="103"/>
      <c r="D24" s="103"/>
      <c r="E24" s="103"/>
      <c r="F24" s="103"/>
      <c r="G24" s="103"/>
      <c r="H24" s="103"/>
      <c r="J24" s="103"/>
      <c r="K24" s="103"/>
      <c r="L24" s="103"/>
      <c r="M24" s="103"/>
      <c r="N24" s="103"/>
      <c r="O24" s="103"/>
      <c r="P24" s="103"/>
      <c r="Q24" s="103"/>
      <c r="R24" s="29"/>
      <c r="S24" s="29"/>
      <c r="T24" s="29"/>
      <c r="U24" s="29"/>
    </row>
    <row r="25" spans="1:21" s="31" customFormat="1" ht="17.25" customHeight="1" thickBot="1" x14ac:dyDescent="0.3">
      <c r="A25" s="101" t="s">
        <v>18</v>
      </c>
      <c r="B25" s="102"/>
      <c r="C25" s="29"/>
      <c r="D25" s="29"/>
      <c r="E25" s="29"/>
      <c r="F25" s="29"/>
      <c r="G25" s="29"/>
      <c r="H25" s="29"/>
      <c r="J25" s="101" t="s">
        <v>18</v>
      </c>
      <c r="K25" s="102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spans="1:21" s="31" customFormat="1" ht="15.75" x14ac:dyDescent="0.25">
      <c r="A26" s="50" t="s">
        <v>19</v>
      </c>
      <c r="B26" s="57" t="s">
        <v>20</v>
      </c>
      <c r="D26" s="29"/>
      <c r="E26" s="32" t="s">
        <v>21</v>
      </c>
      <c r="F26" s="33"/>
      <c r="G26" s="33"/>
      <c r="H26" s="33"/>
      <c r="J26" s="50" t="s">
        <v>19</v>
      </c>
      <c r="K26" s="57" t="s">
        <v>20</v>
      </c>
      <c r="M26" s="29"/>
      <c r="N26" s="32" t="s">
        <v>21</v>
      </c>
      <c r="O26" s="33"/>
      <c r="P26" s="33"/>
      <c r="Q26" s="33"/>
      <c r="R26" s="33"/>
      <c r="S26" s="33"/>
      <c r="T26" s="33"/>
      <c r="U26" s="33"/>
    </row>
    <row r="27" spans="1:21" s="31" customFormat="1" ht="15.75" x14ac:dyDescent="0.25">
      <c r="A27" s="51" t="s">
        <v>22</v>
      </c>
      <c r="B27" s="58" t="s">
        <v>23</v>
      </c>
      <c r="D27" s="32"/>
      <c r="E27" s="32" t="s">
        <v>24</v>
      </c>
      <c r="F27" s="33"/>
      <c r="G27" s="33"/>
      <c r="H27" s="33"/>
      <c r="J27" s="51" t="s">
        <v>22</v>
      </c>
      <c r="K27" s="58" t="s">
        <v>23</v>
      </c>
      <c r="M27" s="32"/>
      <c r="N27" s="32" t="s">
        <v>24</v>
      </c>
      <c r="O27" s="33"/>
      <c r="P27" s="33"/>
      <c r="Q27" s="33"/>
      <c r="R27" s="33"/>
      <c r="S27" s="33"/>
      <c r="T27" s="33"/>
      <c r="U27" s="33"/>
    </row>
    <row r="28" spans="1:21" s="31" customFormat="1" ht="15.75" x14ac:dyDescent="0.25">
      <c r="A28" s="51" t="s">
        <v>25</v>
      </c>
      <c r="B28" s="58">
        <v>122</v>
      </c>
      <c r="D28" s="29"/>
      <c r="E28" s="35" t="s">
        <v>26</v>
      </c>
      <c r="F28" s="33"/>
      <c r="G28" s="33"/>
      <c r="H28" s="33"/>
      <c r="J28" s="51" t="s">
        <v>25</v>
      </c>
      <c r="K28" s="58">
        <v>122</v>
      </c>
      <c r="M28" s="29"/>
      <c r="N28" s="35" t="s">
        <v>26</v>
      </c>
      <c r="O28" s="33"/>
      <c r="P28" s="33"/>
      <c r="Q28" s="33"/>
      <c r="R28" s="33"/>
      <c r="S28" s="33"/>
      <c r="T28" s="33"/>
      <c r="U28" s="33"/>
    </row>
    <row r="29" spans="1:21" s="31" customFormat="1" ht="15.75" x14ac:dyDescent="0.25">
      <c r="A29" s="51" t="s">
        <v>27</v>
      </c>
      <c r="B29" s="59" t="s">
        <v>28</v>
      </c>
      <c r="D29" s="29"/>
      <c r="E29" s="32" t="s">
        <v>29</v>
      </c>
      <c r="F29" s="33"/>
      <c r="G29" s="33"/>
      <c r="H29" s="33"/>
      <c r="J29" s="51" t="s">
        <v>27</v>
      </c>
      <c r="K29" s="59" t="s">
        <v>28</v>
      </c>
      <c r="M29" s="29"/>
      <c r="N29" s="32" t="s">
        <v>29</v>
      </c>
      <c r="O29" s="33"/>
      <c r="P29" s="33"/>
      <c r="Q29" s="33"/>
      <c r="R29" s="33"/>
      <c r="S29" s="33"/>
      <c r="T29" s="33"/>
      <c r="U29" s="33"/>
    </row>
    <row r="30" spans="1:21" s="31" customFormat="1" ht="15.75" x14ac:dyDescent="0.25">
      <c r="A30" s="51" t="s">
        <v>30</v>
      </c>
      <c r="B30" s="58" t="s">
        <v>31</v>
      </c>
      <c r="C30" s="29"/>
      <c r="D30" s="29"/>
      <c r="E30" s="29"/>
      <c r="F30" s="29"/>
      <c r="G30" s="29"/>
      <c r="H30" s="29"/>
      <c r="J30" s="51" t="s">
        <v>30</v>
      </c>
      <c r="K30" s="58" t="s">
        <v>31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 spans="1:21" s="31" customFormat="1" ht="16.5" thickBot="1" x14ac:dyDescent="0.3">
      <c r="A31" s="52" t="s">
        <v>32</v>
      </c>
      <c r="B31" s="58" t="s">
        <v>33</v>
      </c>
      <c r="C31" s="29"/>
      <c r="D31" s="29"/>
      <c r="E31" s="29"/>
      <c r="F31" s="29"/>
      <c r="G31" s="29"/>
      <c r="H31" s="29"/>
      <c r="J31" s="52" t="s">
        <v>32</v>
      </c>
      <c r="K31" s="58" t="s">
        <v>33</v>
      </c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1:21" s="31" customFormat="1" ht="16.5" thickBot="1" x14ac:dyDescent="0.3">
      <c r="A32" s="53" t="s">
        <v>34</v>
      </c>
      <c r="B32" s="60">
        <v>4380010240</v>
      </c>
      <c r="J32" s="53" t="s">
        <v>34</v>
      </c>
      <c r="K32" s="60">
        <v>4380010098</v>
      </c>
    </row>
    <row r="33" spans="1:13" s="31" customFormat="1" x14ac:dyDescent="0.25">
      <c r="A33" s="61" t="s">
        <v>35</v>
      </c>
      <c r="B33" s="62"/>
      <c r="C33" s="63"/>
      <c r="J33" s="61" t="s">
        <v>35</v>
      </c>
      <c r="K33" s="62"/>
      <c r="L33" s="63"/>
    </row>
    <row r="34" spans="1:13" s="31" customFormat="1" x14ac:dyDescent="0.25">
      <c r="A34" s="64" t="s">
        <v>36</v>
      </c>
      <c r="B34" s="65"/>
      <c r="C34" s="66"/>
      <c r="D34" s="67"/>
      <c r="J34" s="64" t="s">
        <v>36</v>
      </c>
      <c r="K34" s="65"/>
      <c r="L34" s="66"/>
      <c r="M34" s="67"/>
    </row>
    <row r="35" spans="1:13" s="31" customFormat="1" x14ac:dyDescent="0.25">
      <c r="A35" s="64" t="s">
        <v>37</v>
      </c>
      <c r="B35" s="65"/>
      <c r="C35" s="66"/>
      <c r="D35" s="67"/>
      <c r="J35" s="64" t="s">
        <v>37</v>
      </c>
      <c r="K35" s="65"/>
      <c r="L35" s="66"/>
      <c r="M35" s="67"/>
    </row>
    <row r="36" spans="1:13" s="31" customFormat="1" x14ac:dyDescent="0.25">
      <c r="A36" s="64" t="s">
        <v>38</v>
      </c>
      <c r="B36" s="65"/>
      <c r="C36" s="66"/>
      <c r="D36" s="67"/>
      <c r="J36" s="64" t="s">
        <v>38</v>
      </c>
      <c r="K36" s="65"/>
      <c r="L36" s="66"/>
      <c r="M36" s="67"/>
    </row>
    <row r="37" spans="1:13" s="31" customFormat="1" x14ac:dyDescent="0.25">
      <c r="A37" s="64" t="s">
        <v>39</v>
      </c>
      <c r="B37" s="65"/>
      <c r="C37" s="66"/>
      <c r="J37" s="64" t="s">
        <v>39</v>
      </c>
      <c r="K37" s="65"/>
      <c r="L37" s="66"/>
    </row>
    <row r="38" spans="1:13" s="31" customFormat="1" ht="15.75" thickBot="1" x14ac:dyDescent="0.3">
      <c r="A38" s="68" t="s">
        <v>40</v>
      </c>
      <c r="B38" s="69"/>
      <c r="C38" s="70"/>
      <c r="J38" s="68" t="s">
        <v>40</v>
      </c>
      <c r="K38" s="69"/>
      <c r="L38" s="70"/>
    </row>
  </sheetData>
  <mergeCells count="6">
    <mergeCell ref="A1:H1"/>
    <mergeCell ref="A25:B25"/>
    <mergeCell ref="J1:U1"/>
    <mergeCell ref="J25:K25"/>
    <mergeCell ref="A24:H24"/>
    <mergeCell ref="J24:Q24"/>
  </mergeCells>
  <hyperlinks>
    <hyperlink ref="A32" r:id="rId1" display="eletricasabia@uol.com.br"/>
    <hyperlink ref="A33" r:id="rId2" display="mailto:FBTRXML@dow.com"/>
    <hyperlink ref="J32" r:id="rId3" display="eletricasabia@uol.com.br"/>
    <hyperlink ref="J33" r:id="rId4" display="mailto:FBTRXML@dow.com"/>
  </hyperlinks>
  <pageMargins left="0.511811024" right="0.511811024" top="0.78740157499999996" bottom="0.78740157499999996" header="0.31496062000000002" footer="0.31496062000000002"/>
  <pageSetup paperSize="9" scale="25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showGridLines="0" topLeftCell="A16" zoomScale="90" zoomScaleNormal="90" workbookViewId="0">
      <selection activeCell="G1" sqref="A1:G39"/>
    </sheetView>
  </sheetViews>
  <sheetFormatPr defaultColWidth="9.140625" defaultRowHeight="15" x14ac:dyDescent="0.25"/>
  <cols>
    <col min="1" max="1" width="16.42578125" style="2" customWidth="1"/>
    <col min="2" max="2" width="18.85546875" style="2" customWidth="1"/>
    <col min="3" max="3" width="19.7109375" style="2" customWidth="1"/>
    <col min="4" max="4" width="18.85546875" style="2" customWidth="1"/>
    <col min="5" max="5" width="18" style="2" customWidth="1"/>
    <col min="6" max="7" width="17.140625" style="2" customWidth="1"/>
    <col min="8" max="16384" width="9.140625" style="2"/>
  </cols>
  <sheetData>
    <row r="1" spans="1:7" s="31" customFormat="1" ht="47.25" customHeight="1" thickBot="1" x14ac:dyDescent="0.3">
      <c r="A1" s="71" t="s">
        <v>0</v>
      </c>
      <c r="B1" s="72"/>
      <c r="C1" s="72"/>
      <c r="D1" s="72"/>
      <c r="E1" s="72"/>
      <c r="F1" s="72"/>
      <c r="G1" s="73"/>
    </row>
    <row r="2" spans="1:7" ht="16.5" thickBot="1" x14ac:dyDescent="0.3">
      <c r="A2" s="4" t="s">
        <v>1</v>
      </c>
      <c r="B2" s="5" t="s">
        <v>57</v>
      </c>
      <c r="C2" s="6"/>
      <c r="D2" s="6" t="s">
        <v>2</v>
      </c>
      <c r="E2" s="7" t="s">
        <v>60</v>
      </c>
      <c r="F2" s="7"/>
      <c r="G2" s="8"/>
    </row>
    <row r="3" spans="1:7" ht="16.5" thickBot="1" x14ac:dyDescent="0.3">
      <c r="A3" s="74"/>
      <c r="B3" s="9"/>
      <c r="C3" s="9"/>
      <c r="D3" s="9"/>
      <c r="E3" s="9"/>
      <c r="F3" s="9"/>
      <c r="G3" s="75"/>
    </row>
    <row r="4" spans="1:7" s="31" customFormat="1" ht="15.75" x14ac:dyDescent="0.25">
      <c r="A4" s="10" t="s">
        <v>3</v>
      </c>
      <c r="B4" s="11" t="s">
        <v>41</v>
      </c>
      <c r="C4" s="11" t="s">
        <v>42</v>
      </c>
      <c r="D4" s="11" t="s">
        <v>43</v>
      </c>
      <c r="E4" s="11" t="s">
        <v>44</v>
      </c>
      <c r="F4" s="11" t="s">
        <v>45</v>
      </c>
      <c r="G4" s="12" t="s">
        <v>46</v>
      </c>
    </row>
    <row r="5" spans="1:7" ht="15.75" x14ac:dyDescent="0.25">
      <c r="A5" s="13">
        <v>43132</v>
      </c>
      <c r="B5" s="14"/>
      <c r="C5" s="15"/>
      <c r="D5" s="3">
        <v>30</v>
      </c>
      <c r="E5" s="15"/>
      <c r="F5" s="15"/>
      <c r="G5" s="16"/>
    </row>
    <row r="6" spans="1:7" ht="15.75" x14ac:dyDescent="0.25">
      <c r="A6" s="13">
        <f>A5+1</f>
        <v>43133</v>
      </c>
      <c r="B6" s="17"/>
      <c r="C6" s="17"/>
      <c r="D6" s="3"/>
      <c r="E6" s="17"/>
      <c r="F6" s="17"/>
      <c r="G6" s="18"/>
    </row>
    <row r="7" spans="1:7" ht="15.75" x14ac:dyDescent="0.25">
      <c r="A7" s="13">
        <f t="shared" ref="A7:A20" si="0">A6+1</f>
        <v>43134</v>
      </c>
      <c r="B7" s="17"/>
      <c r="C7" s="17"/>
      <c r="D7" s="3"/>
      <c r="E7" s="17"/>
      <c r="F7" s="17"/>
      <c r="G7" s="18"/>
    </row>
    <row r="8" spans="1:7" ht="15.75" x14ac:dyDescent="0.25">
      <c r="A8" s="13">
        <f t="shared" si="0"/>
        <v>43135</v>
      </c>
      <c r="B8" s="17"/>
      <c r="C8" s="17"/>
      <c r="D8" s="3"/>
      <c r="E8" s="17"/>
      <c r="F8" s="17"/>
      <c r="G8" s="18"/>
    </row>
    <row r="9" spans="1:7" ht="15.75" x14ac:dyDescent="0.25">
      <c r="A9" s="13">
        <f t="shared" si="0"/>
        <v>43136</v>
      </c>
      <c r="B9" s="17"/>
      <c r="C9" s="17"/>
      <c r="D9" s="17"/>
      <c r="E9" s="17"/>
      <c r="F9" s="19"/>
      <c r="G9" s="76"/>
    </row>
    <row r="10" spans="1:7" ht="15.75" x14ac:dyDescent="0.25">
      <c r="A10" s="13">
        <f t="shared" si="0"/>
        <v>43137</v>
      </c>
      <c r="B10" s="17"/>
      <c r="C10" s="17"/>
      <c r="D10" s="17"/>
      <c r="E10" s="17"/>
      <c r="F10" s="17"/>
      <c r="G10" s="18"/>
    </row>
    <row r="11" spans="1:7" ht="15.75" x14ac:dyDescent="0.25">
      <c r="A11" s="13">
        <f t="shared" si="0"/>
        <v>43138</v>
      </c>
      <c r="B11" s="17"/>
      <c r="C11" s="17"/>
      <c r="D11" s="17"/>
      <c r="E11" s="17"/>
      <c r="F11" s="17"/>
      <c r="G11" s="18"/>
    </row>
    <row r="12" spans="1:7" ht="15.75" x14ac:dyDescent="0.25">
      <c r="A12" s="13">
        <f t="shared" si="0"/>
        <v>43139</v>
      </c>
      <c r="B12" s="17"/>
      <c r="C12" s="17"/>
      <c r="D12" s="17"/>
      <c r="E12" s="17"/>
      <c r="F12" s="17"/>
      <c r="G12" s="18"/>
    </row>
    <row r="13" spans="1:7" ht="15.75" x14ac:dyDescent="0.25">
      <c r="A13" s="13">
        <f t="shared" si="0"/>
        <v>43140</v>
      </c>
      <c r="B13" s="15"/>
      <c r="C13" s="17"/>
      <c r="D13" s="17"/>
      <c r="E13" s="17"/>
      <c r="F13" s="17"/>
      <c r="G13" s="18"/>
    </row>
    <row r="14" spans="1:7" ht="15.75" x14ac:dyDescent="0.25">
      <c r="A14" s="13">
        <f t="shared" si="0"/>
        <v>43141</v>
      </c>
      <c r="B14" s="15"/>
      <c r="C14" s="17"/>
      <c r="D14" s="17"/>
      <c r="E14" s="17"/>
      <c r="F14" s="17"/>
      <c r="G14" s="18"/>
    </row>
    <row r="15" spans="1:7" ht="15.75" x14ac:dyDescent="0.25">
      <c r="A15" s="13">
        <f t="shared" si="0"/>
        <v>43142</v>
      </c>
      <c r="B15" s="17"/>
      <c r="C15" s="17"/>
      <c r="D15" s="17"/>
      <c r="E15" s="17"/>
      <c r="F15" s="17"/>
      <c r="G15" s="18"/>
    </row>
    <row r="16" spans="1:7" ht="15.75" x14ac:dyDescent="0.25">
      <c r="A16" s="13">
        <f t="shared" si="0"/>
        <v>43143</v>
      </c>
      <c r="B16" s="17"/>
      <c r="C16" s="17"/>
      <c r="D16" s="17"/>
      <c r="E16" s="17"/>
      <c r="F16" s="17"/>
      <c r="G16" s="18"/>
    </row>
    <row r="17" spans="1:7" ht="15.75" x14ac:dyDescent="0.25">
      <c r="A17" s="13">
        <f t="shared" si="0"/>
        <v>43144</v>
      </c>
      <c r="B17" s="17"/>
      <c r="C17" s="17"/>
      <c r="D17" s="17"/>
      <c r="E17" s="17"/>
      <c r="F17" s="17"/>
      <c r="G17" s="18"/>
    </row>
    <row r="18" spans="1:7" ht="15.75" x14ac:dyDescent="0.25">
      <c r="A18" s="13">
        <f t="shared" si="0"/>
        <v>43145</v>
      </c>
      <c r="B18" s="17"/>
      <c r="C18" s="17"/>
      <c r="D18" s="17"/>
      <c r="E18" s="17"/>
      <c r="F18" s="17"/>
      <c r="G18" s="18"/>
    </row>
    <row r="19" spans="1:7" ht="15.75" x14ac:dyDescent="0.25">
      <c r="A19" s="13">
        <f t="shared" si="0"/>
        <v>43146</v>
      </c>
      <c r="B19" s="17"/>
      <c r="C19" s="17">
        <v>15</v>
      </c>
      <c r="D19" s="17">
        <v>15</v>
      </c>
      <c r="E19" s="17"/>
      <c r="F19" s="17"/>
      <c r="G19" s="18"/>
    </row>
    <row r="20" spans="1:7" ht="15.75" x14ac:dyDescent="0.25">
      <c r="A20" s="13">
        <f t="shared" si="0"/>
        <v>43147</v>
      </c>
      <c r="B20" s="17"/>
      <c r="C20" s="17"/>
      <c r="D20" s="17"/>
      <c r="E20" s="17"/>
      <c r="F20" s="17"/>
      <c r="G20" s="18"/>
    </row>
    <row r="21" spans="1:7" s="31" customFormat="1" ht="15.75" x14ac:dyDescent="0.25">
      <c r="A21" s="20" t="s">
        <v>14</v>
      </c>
      <c r="B21" s="21">
        <f>SUM(B5:B20)</f>
        <v>0</v>
      </c>
      <c r="C21" s="21">
        <f t="shared" ref="C21:G21" si="1">SUM(C5:C20)</f>
        <v>15</v>
      </c>
      <c r="D21" s="21">
        <f t="shared" si="1"/>
        <v>45</v>
      </c>
      <c r="E21" s="21">
        <f t="shared" si="1"/>
        <v>0</v>
      </c>
      <c r="F21" s="21">
        <f t="shared" si="1"/>
        <v>0</v>
      </c>
      <c r="G21" s="77">
        <f t="shared" si="1"/>
        <v>0</v>
      </c>
    </row>
    <row r="22" spans="1:7" s="31" customFormat="1" ht="15.75" x14ac:dyDescent="0.25">
      <c r="A22" s="20" t="s">
        <v>15</v>
      </c>
      <c r="B22" s="56">
        <v>5.63</v>
      </c>
      <c r="C22" s="56">
        <v>10.48</v>
      </c>
      <c r="D22" s="56">
        <v>12.81</v>
      </c>
      <c r="E22" s="56">
        <v>13.7</v>
      </c>
      <c r="F22" s="56">
        <v>13.94</v>
      </c>
      <c r="G22" s="78">
        <v>15.88</v>
      </c>
    </row>
    <row r="23" spans="1:7" s="31" customFormat="1" ht="16.5" thickBot="1" x14ac:dyDescent="0.3">
      <c r="A23" s="23" t="s">
        <v>16</v>
      </c>
      <c r="B23" s="24">
        <f>B22*B21</f>
        <v>0</v>
      </c>
      <c r="C23" s="24">
        <f t="shared" ref="C23:G23" si="2">C22*C21</f>
        <v>157.20000000000002</v>
      </c>
      <c r="D23" s="24">
        <f t="shared" si="2"/>
        <v>576.45000000000005</v>
      </c>
      <c r="E23" s="24">
        <f t="shared" si="2"/>
        <v>0</v>
      </c>
      <c r="F23" s="24">
        <f t="shared" si="2"/>
        <v>0</v>
      </c>
      <c r="G23" s="79">
        <f t="shared" si="2"/>
        <v>0</v>
      </c>
    </row>
    <row r="24" spans="1:7" s="31" customFormat="1" ht="16.5" thickBot="1" x14ac:dyDescent="0.3">
      <c r="A24" s="25" t="s">
        <v>17</v>
      </c>
      <c r="B24" s="26">
        <f>SUM(B23:G23)</f>
        <v>733.65000000000009</v>
      </c>
      <c r="C24" s="27"/>
      <c r="D24" s="27"/>
      <c r="E24" s="27"/>
      <c r="F24" s="27"/>
      <c r="G24" s="27"/>
    </row>
    <row r="25" spans="1:7" s="31" customFormat="1" ht="16.5" thickBot="1" x14ac:dyDescent="0.3">
      <c r="A25" s="103"/>
      <c r="B25" s="103"/>
      <c r="C25" s="28"/>
      <c r="D25" s="29"/>
      <c r="E25" s="29"/>
      <c r="F25" s="29"/>
      <c r="G25" s="29"/>
    </row>
    <row r="26" spans="1:7" s="31" customFormat="1" ht="17.25" customHeight="1" thickBot="1" x14ac:dyDescent="0.3">
      <c r="A26" s="101" t="s">
        <v>18</v>
      </c>
      <c r="B26" s="102"/>
      <c r="C26" s="29"/>
      <c r="D26" s="29"/>
      <c r="E26" s="29"/>
      <c r="F26" s="29"/>
      <c r="G26" s="29"/>
    </row>
    <row r="27" spans="1:7" s="31" customFormat="1" ht="15.75" x14ac:dyDescent="0.25">
      <c r="A27" s="50" t="s">
        <v>19</v>
      </c>
      <c r="B27" s="57" t="s">
        <v>20</v>
      </c>
      <c r="D27" s="29"/>
      <c r="E27" s="32" t="s">
        <v>21</v>
      </c>
      <c r="F27" s="33"/>
      <c r="G27" s="33"/>
    </row>
    <row r="28" spans="1:7" s="31" customFormat="1" ht="15.75" x14ac:dyDescent="0.25">
      <c r="A28" s="51" t="s">
        <v>22</v>
      </c>
      <c r="B28" s="58" t="s">
        <v>23</v>
      </c>
      <c r="D28" s="32"/>
      <c r="E28" s="32" t="s">
        <v>24</v>
      </c>
      <c r="F28" s="33"/>
      <c r="G28" s="33"/>
    </row>
    <row r="29" spans="1:7" s="31" customFormat="1" ht="15.75" x14ac:dyDescent="0.25">
      <c r="A29" s="51" t="s">
        <v>25</v>
      </c>
      <c r="B29" s="58">
        <v>122</v>
      </c>
      <c r="D29" s="29"/>
      <c r="E29" s="35" t="s">
        <v>26</v>
      </c>
      <c r="F29" s="33"/>
      <c r="G29" s="33"/>
    </row>
    <row r="30" spans="1:7" s="31" customFormat="1" ht="15.75" x14ac:dyDescent="0.25">
      <c r="A30" s="51" t="s">
        <v>27</v>
      </c>
      <c r="B30" s="59" t="s">
        <v>28</v>
      </c>
      <c r="D30" s="29"/>
      <c r="E30" s="32" t="s">
        <v>29</v>
      </c>
      <c r="F30" s="33"/>
      <c r="G30" s="33"/>
    </row>
    <row r="31" spans="1:7" s="31" customFormat="1" ht="15.75" x14ac:dyDescent="0.25">
      <c r="A31" s="51" t="s">
        <v>30</v>
      </c>
      <c r="B31" s="58" t="s">
        <v>31</v>
      </c>
      <c r="C31" s="29"/>
      <c r="D31" s="29"/>
      <c r="E31" s="29"/>
      <c r="F31" s="29"/>
      <c r="G31" s="29"/>
    </row>
    <row r="32" spans="1:7" s="31" customFormat="1" ht="16.5" thickBot="1" x14ac:dyDescent="0.3">
      <c r="A32" s="52" t="s">
        <v>32</v>
      </c>
      <c r="B32" s="58" t="s">
        <v>33</v>
      </c>
      <c r="C32" s="29"/>
      <c r="D32" s="29"/>
      <c r="E32" s="29"/>
      <c r="F32" s="29"/>
      <c r="G32" s="29"/>
    </row>
    <row r="33" spans="1:4" s="31" customFormat="1" ht="16.5" thickBot="1" x14ac:dyDescent="0.3">
      <c r="A33" s="53" t="s">
        <v>34</v>
      </c>
      <c r="B33" s="60">
        <v>4380010098</v>
      </c>
    </row>
    <row r="34" spans="1:4" s="31" customFormat="1" x14ac:dyDescent="0.25">
      <c r="A34" s="61" t="s">
        <v>35</v>
      </c>
      <c r="B34" s="62"/>
      <c r="C34" s="63"/>
    </row>
    <row r="35" spans="1:4" s="31" customFormat="1" x14ac:dyDescent="0.25">
      <c r="A35" s="64" t="s">
        <v>36</v>
      </c>
      <c r="B35" s="65"/>
      <c r="C35" s="66"/>
      <c r="D35" s="67"/>
    </row>
    <row r="36" spans="1:4" s="31" customFormat="1" x14ac:dyDescent="0.25">
      <c r="A36" s="64" t="s">
        <v>37</v>
      </c>
      <c r="B36" s="65"/>
      <c r="C36" s="66"/>
      <c r="D36" s="67"/>
    </row>
    <row r="37" spans="1:4" s="31" customFormat="1" x14ac:dyDescent="0.25">
      <c r="A37" s="64" t="s">
        <v>38</v>
      </c>
      <c r="B37" s="65"/>
      <c r="C37" s="66"/>
      <c r="D37" s="67"/>
    </row>
    <row r="38" spans="1:4" s="31" customFormat="1" x14ac:dyDescent="0.25">
      <c r="A38" s="64" t="s">
        <v>39</v>
      </c>
      <c r="B38" s="65"/>
      <c r="C38" s="66"/>
    </row>
    <row r="39" spans="1:4" s="31" customFormat="1" ht="15.75" thickBot="1" x14ac:dyDescent="0.3">
      <c r="A39" s="68" t="s">
        <v>40</v>
      </c>
      <c r="B39" s="69"/>
      <c r="C39" s="70"/>
    </row>
  </sheetData>
  <mergeCells count="2">
    <mergeCell ref="A25:B25"/>
    <mergeCell ref="A26:B26"/>
  </mergeCells>
  <hyperlinks>
    <hyperlink ref="A33" r:id="rId1" display="eletricasabia@uol.com.br"/>
    <hyperlink ref="A34" r:id="rId2" display="mailto:FBTRXML@dow.com"/>
  </hyperlinks>
  <pageMargins left="0.511811024" right="0.511811024" top="0.78740157499999996" bottom="0.78740157499999996" header="0.31496062000000002" footer="0.31496062000000002"/>
  <pageSetup paperSize="9" scale="73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tabSelected="1" topLeftCell="A12" workbookViewId="0">
      <selection sqref="A1:D38"/>
    </sheetView>
  </sheetViews>
  <sheetFormatPr defaultColWidth="9.140625" defaultRowHeight="15" x14ac:dyDescent="0.25"/>
  <cols>
    <col min="1" max="1" width="16.42578125" style="2" customWidth="1"/>
    <col min="2" max="2" width="18.85546875" style="2" customWidth="1"/>
    <col min="3" max="3" width="19.7109375" style="2" customWidth="1"/>
    <col min="4" max="4" width="18.85546875" style="2" customWidth="1"/>
    <col min="5" max="5" width="9.140625" style="1"/>
    <col min="6" max="6" width="16.42578125" style="2" customWidth="1"/>
    <col min="7" max="7" width="18.85546875" style="2" customWidth="1"/>
    <col min="8" max="8" width="19.7109375" style="2" customWidth="1"/>
    <col min="9" max="9" width="18.85546875" style="2" customWidth="1"/>
    <col min="10" max="16384" width="9.140625" style="1"/>
  </cols>
  <sheetData>
    <row r="1" spans="1:9" ht="43.5" customHeight="1" thickBot="1" x14ac:dyDescent="0.3">
      <c r="A1" s="98" t="s">
        <v>55</v>
      </c>
      <c r="B1" s="99"/>
      <c r="C1" s="99"/>
      <c r="D1" s="100"/>
      <c r="E1" s="2"/>
      <c r="F1" s="98" t="s">
        <v>55</v>
      </c>
      <c r="G1" s="99"/>
      <c r="H1" s="99"/>
      <c r="I1" s="100"/>
    </row>
    <row r="2" spans="1:9" ht="16.5" thickBot="1" x14ac:dyDescent="0.3">
      <c r="A2" s="4" t="s">
        <v>1</v>
      </c>
      <c r="B2" s="5" t="s">
        <v>54</v>
      </c>
      <c r="C2" s="6" t="s">
        <v>2</v>
      </c>
      <c r="D2" s="8" t="s">
        <v>61</v>
      </c>
      <c r="E2" s="2"/>
      <c r="F2" s="4" t="s">
        <v>1</v>
      </c>
      <c r="G2" s="5" t="s">
        <v>56</v>
      </c>
      <c r="H2" s="6" t="s">
        <v>2</v>
      </c>
      <c r="I2" s="8" t="s">
        <v>62</v>
      </c>
    </row>
    <row r="3" spans="1:9" ht="16.5" thickBot="1" x14ac:dyDescent="0.3">
      <c r="A3" s="9"/>
      <c r="B3" s="9"/>
      <c r="C3" s="9"/>
      <c r="D3" s="9"/>
      <c r="E3" s="2"/>
      <c r="F3" s="9"/>
      <c r="G3" s="9"/>
      <c r="H3" s="9"/>
      <c r="I3" s="9"/>
    </row>
    <row r="4" spans="1:9" ht="31.5" x14ac:dyDescent="0.25">
      <c r="A4" s="10" t="s">
        <v>3</v>
      </c>
      <c r="B4" s="11" t="s">
        <v>50</v>
      </c>
      <c r="C4" s="11"/>
      <c r="D4" s="11"/>
      <c r="E4" s="2"/>
      <c r="F4" s="10" t="s">
        <v>3</v>
      </c>
      <c r="G4" s="11" t="s">
        <v>50</v>
      </c>
      <c r="H4" s="11"/>
      <c r="I4" s="11"/>
    </row>
    <row r="5" spans="1:9" ht="15.75" x14ac:dyDescent="0.25">
      <c r="A5" s="13">
        <v>43160</v>
      </c>
      <c r="B5" s="14">
        <v>1</v>
      </c>
      <c r="C5" s="15"/>
      <c r="D5" s="3"/>
      <c r="E5" s="2"/>
      <c r="F5" s="13">
        <v>43175</v>
      </c>
      <c r="G5" s="14"/>
      <c r="H5" s="15"/>
      <c r="I5" s="3"/>
    </row>
    <row r="6" spans="1:9" ht="15.75" x14ac:dyDescent="0.25">
      <c r="A6" s="13">
        <f>A5+1</f>
        <v>43161</v>
      </c>
      <c r="B6" s="17">
        <v>1</v>
      </c>
      <c r="C6" s="17"/>
      <c r="D6" s="3"/>
      <c r="E6" s="2"/>
      <c r="F6" s="13">
        <f>F5+1</f>
        <v>43176</v>
      </c>
      <c r="G6" s="14"/>
      <c r="H6" s="17"/>
      <c r="I6" s="3"/>
    </row>
    <row r="7" spans="1:9" ht="15.75" x14ac:dyDescent="0.25">
      <c r="A7" s="13">
        <f t="shared" ref="A7:A20" si="0">A6+1</f>
        <v>43162</v>
      </c>
      <c r="B7" s="14">
        <v>1</v>
      </c>
      <c r="C7" s="17"/>
      <c r="D7" s="3"/>
      <c r="E7" s="2"/>
      <c r="F7" s="13">
        <f t="shared" ref="F7:F21" si="1">F6+1</f>
        <v>43177</v>
      </c>
      <c r="G7" s="14"/>
      <c r="H7" s="17"/>
      <c r="I7" s="3"/>
    </row>
    <row r="8" spans="1:9" ht="15.75" x14ac:dyDescent="0.25">
      <c r="A8" s="13">
        <f t="shared" si="0"/>
        <v>43163</v>
      </c>
      <c r="B8" s="17"/>
      <c r="C8" s="17"/>
      <c r="D8" s="3"/>
      <c r="E8" s="2"/>
      <c r="F8" s="13">
        <f t="shared" si="1"/>
        <v>43178</v>
      </c>
      <c r="G8" s="14"/>
      <c r="H8" s="17"/>
      <c r="I8" s="3"/>
    </row>
    <row r="9" spans="1:9" ht="15.75" x14ac:dyDescent="0.25">
      <c r="A9" s="13">
        <f t="shared" si="0"/>
        <v>43164</v>
      </c>
      <c r="B9" s="14">
        <v>1</v>
      </c>
      <c r="C9" s="17"/>
      <c r="D9" s="17"/>
      <c r="E9" s="2"/>
      <c r="F9" s="13">
        <f t="shared" si="1"/>
        <v>43179</v>
      </c>
      <c r="G9" s="14"/>
      <c r="H9" s="17"/>
      <c r="I9" s="17"/>
    </row>
    <row r="10" spans="1:9" ht="15.75" x14ac:dyDescent="0.25">
      <c r="A10" s="13">
        <f t="shared" si="0"/>
        <v>43165</v>
      </c>
      <c r="B10" s="17">
        <v>1</v>
      </c>
      <c r="C10" s="17"/>
      <c r="D10" s="17"/>
      <c r="E10" s="2"/>
      <c r="F10" s="13">
        <f t="shared" si="1"/>
        <v>43180</v>
      </c>
      <c r="G10" s="14"/>
      <c r="H10" s="17"/>
      <c r="I10" s="17"/>
    </row>
    <row r="11" spans="1:9" ht="15.75" x14ac:dyDescent="0.25">
      <c r="A11" s="13">
        <f t="shared" si="0"/>
        <v>43166</v>
      </c>
      <c r="B11" s="14">
        <v>1</v>
      </c>
      <c r="C11" s="17"/>
      <c r="D11" s="17"/>
      <c r="E11" s="2"/>
      <c r="F11" s="13">
        <f t="shared" si="1"/>
        <v>43181</v>
      </c>
      <c r="G11" s="14"/>
      <c r="H11" s="17"/>
      <c r="I11" s="17"/>
    </row>
    <row r="12" spans="1:9" ht="15.75" x14ac:dyDescent="0.25">
      <c r="A12" s="13">
        <f t="shared" si="0"/>
        <v>43167</v>
      </c>
      <c r="B12" s="17">
        <v>1</v>
      </c>
      <c r="C12" s="17"/>
      <c r="D12" s="17"/>
      <c r="E12" s="2"/>
      <c r="F12" s="13">
        <f t="shared" si="1"/>
        <v>43182</v>
      </c>
      <c r="G12" s="14"/>
      <c r="H12" s="17"/>
      <c r="I12" s="17"/>
    </row>
    <row r="13" spans="1:9" ht="15.75" x14ac:dyDescent="0.25">
      <c r="A13" s="13">
        <f t="shared" si="0"/>
        <v>43168</v>
      </c>
      <c r="B13" s="14">
        <v>1</v>
      </c>
      <c r="C13" s="17"/>
      <c r="D13" s="17"/>
      <c r="E13" s="2"/>
      <c r="F13" s="13">
        <f t="shared" si="1"/>
        <v>43183</v>
      </c>
      <c r="G13" s="14"/>
      <c r="H13" s="17"/>
      <c r="I13" s="17"/>
    </row>
    <row r="14" spans="1:9" ht="15.75" x14ac:dyDescent="0.25">
      <c r="A14" s="13">
        <f t="shared" si="0"/>
        <v>43169</v>
      </c>
      <c r="B14" s="17">
        <v>1</v>
      </c>
      <c r="C14" s="17"/>
      <c r="D14" s="17"/>
      <c r="E14" s="2"/>
      <c r="F14" s="13">
        <f t="shared" si="1"/>
        <v>43184</v>
      </c>
      <c r="G14" s="14"/>
      <c r="H14" s="17"/>
      <c r="I14" s="17"/>
    </row>
    <row r="15" spans="1:9" ht="15.75" x14ac:dyDescent="0.25">
      <c r="A15" s="13">
        <f t="shared" si="0"/>
        <v>43170</v>
      </c>
      <c r="B15" s="14"/>
      <c r="C15" s="17"/>
      <c r="D15" s="17"/>
      <c r="E15" s="2"/>
      <c r="F15" s="13">
        <f t="shared" si="1"/>
        <v>43185</v>
      </c>
      <c r="G15" s="14"/>
      <c r="H15" s="17"/>
      <c r="I15" s="17"/>
    </row>
    <row r="16" spans="1:9" ht="15.75" x14ac:dyDescent="0.25">
      <c r="A16" s="13">
        <f t="shared" si="0"/>
        <v>43171</v>
      </c>
      <c r="B16" s="17">
        <v>1</v>
      </c>
      <c r="C16" s="17"/>
      <c r="D16" s="17"/>
      <c r="E16" s="2"/>
      <c r="F16" s="13">
        <f t="shared" si="1"/>
        <v>43186</v>
      </c>
      <c r="G16" s="14"/>
      <c r="H16" s="17"/>
      <c r="I16" s="17"/>
    </row>
    <row r="17" spans="1:9" s="2" customFormat="1" ht="15.75" x14ac:dyDescent="0.25">
      <c r="A17" s="13">
        <f t="shared" si="0"/>
        <v>43172</v>
      </c>
      <c r="B17" s="14">
        <v>1</v>
      </c>
      <c r="C17" s="17"/>
      <c r="D17" s="17"/>
      <c r="F17" s="13">
        <f t="shared" si="1"/>
        <v>43187</v>
      </c>
      <c r="G17" s="14"/>
      <c r="H17" s="17"/>
      <c r="I17" s="17"/>
    </row>
    <row r="18" spans="1:9" ht="15.75" x14ac:dyDescent="0.25">
      <c r="A18" s="13">
        <f t="shared" si="0"/>
        <v>43173</v>
      </c>
      <c r="B18" s="17">
        <v>1</v>
      </c>
      <c r="C18" s="17"/>
      <c r="D18" s="17"/>
      <c r="E18" s="2"/>
      <c r="F18" s="13">
        <f t="shared" si="1"/>
        <v>43188</v>
      </c>
      <c r="G18" s="14"/>
      <c r="H18" s="17"/>
      <c r="I18" s="17"/>
    </row>
    <row r="19" spans="1:9" ht="15.75" x14ac:dyDescent="0.25">
      <c r="A19" s="13">
        <f t="shared" si="0"/>
        <v>43174</v>
      </c>
      <c r="B19" s="14">
        <v>1</v>
      </c>
      <c r="C19" s="17"/>
      <c r="D19" s="17"/>
      <c r="E19" s="2"/>
      <c r="F19" s="13">
        <f t="shared" si="1"/>
        <v>43189</v>
      </c>
      <c r="G19" s="14"/>
      <c r="H19" s="17"/>
      <c r="I19" s="17"/>
    </row>
    <row r="20" spans="1:9" ht="15.75" x14ac:dyDescent="0.25">
      <c r="A20" s="13">
        <f t="shared" si="0"/>
        <v>43175</v>
      </c>
      <c r="B20" s="17">
        <v>1</v>
      </c>
      <c r="C20" s="17"/>
      <c r="D20" s="17"/>
      <c r="E20" s="2"/>
      <c r="F20" s="13">
        <f t="shared" si="1"/>
        <v>43190</v>
      </c>
      <c r="G20" s="14"/>
      <c r="H20" s="17"/>
      <c r="I20" s="17"/>
    </row>
    <row r="21" spans="1:9" ht="15.75" x14ac:dyDescent="0.25">
      <c r="A21" s="20" t="s">
        <v>14</v>
      </c>
      <c r="B21" s="21">
        <f>SUM(B5:B20)</f>
        <v>14</v>
      </c>
      <c r="C21" s="21">
        <f>SUM(C5:C20)</f>
        <v>0</v>
      </c>
      <c r="D21" s="21">
        <f>SUM(D5:D20)</f>
        <v>0</v>
      </c>
      <c r="E21" s="2"/>
      <c r="F21" s="13">
        <f t="shared" si="1"/>
        <v>43191</v>
      </c>
      <c r="G21" s="14"/>
      <c r="H21" s="17"/>
      <c r="I21" s="17"/>
    </row>
    <row r="22" spans="1:9" ht="15.75" x14ac:dyDescent="0.25">
      <c r="A22" s="20" t="s">
        <v>15</v>
      </c>
      <c r="B22" s="22">
        <v>15</v>
      </c>
      <c r="C22" s="22"/>
      <c r="D22" s="22"/>
      <c r="E22" s="2"/>
      <c r="F22" s="20" t="s">
        <v>14</v>
      </c>
      <c r="G22" s="21">
        <f>SUM(G5:G21)</f>
        <v>0</v>
      </c>
      <c r="H22" s="21">
        <f>SUM(H5:H21)</f>
        <v>0</v>
      </c>
      <c r="I22" s="21">
        <f>SUM(I5:I21)</f>
        <v>0</v>
      </c>
    </row>
    <row r="23" spans="1:9" ht="16.5" thickBot="1" x14ac:dyDescent="0.3">
      <c r="A23" s="23" t="s">
        <v>16</v>
      </c>
      <c r="B23" s="24">
        <f>B22*B21</f>
        <v>210</v>
      </c>
      <c r="C23" s="24">
        <f t="shared" ref="C23:D23" si="2">C22*C21</f>
        <v>0</v>
      </c>
      <c r="D23" s="24">
        <f t="shared" si="2"/>
        <v>0</v>
      </c>
      <c r="E23" s="2"/>
      <c r="F23" s="20" t="s">
        <v>15</v>
      </c>
      <c r="G23" s="22">
        <v>15</v>
      </c>
      <c r="H23" s="22"/>
      <c r="I23" s="22"/>
    </row>
    <row r="24" spans="1:9" ht="16.5" thickBot="1" x14ac:dyDescent="0.3">
      <c r="A24" s="25" t="s">
        <v>17</v>
      </c>
      <c r="B24" s="26">
        <f>SUM(B23:D23)</f>
        <v>210</v>
      </c>
      <c r="C24" s="27"/>
      <c r="D24" s="27"/>
      <c r="E24" s="2"/>
      <c r="F24" s="23" t="s">
        <v>16</v>
      </c>
      <c r="G24" s="24">
        <f>G23*G22</f>
        <v>0</v>
      </c>
      <c r="H24" s="24">
        <f t="shared" ref="H24" si="3">H23*H22</f>
        <v>0</v>
      </c>
      <c r="I24" s="24">
        <f t="shared" ref="I24" si="4">I23*I22</f>
        <v>0</v>
      </c>
    </row>
    <row r="25" spans="1:9" ht="16.5" thickBot="1" x14ac:dyDescent="0.3">
      <c r="A25" s="103"/>
      <c r="B25" s="103"/>
      <c r="C25" s="28"/>
      <c r="D25" s="29"/>
      <c r="E25" s="2"/>
      <c r="F25" s="25" t="s">
        <v>17</v>
      </c>
      <c r="G25" s="26">
        <f>SUM(G24:I24)</f>
        <v>0</v>
      </c>
      <c r="H25" s="27"/>
      <c r="I25" s="27"/>
    </row>
    <row r="26" spans="1:9" ht="16.5" thickBot="1" x14ac:dyDescent="0.3">
      <c r="A26" s="101" t="s">
        <v>18</v>
      </c>
      <c r="B26" s="102"/>
      <c r="C26" s="29"/>
      <c r="D26" s="29"/>
      <c r="E26" s="2"/>
      <c r="F26" s="103"/>
      <c r="G26" s="103"/>
      <c r="H26" s="28"/>
      <c r="I26" s="29"/>
    </row>
    <row r="27" spans="1:9" ht="16.5" thickBot="1" x14ac:dyDescent="0.3">
      <c r="A27" s="30" t="s">
        <v>19</v>
      </c>
      <c r="B27" s="37" t="s">
        <v>20</v>
      </c>
      <c r="C27" s="31"/>
      <c r="D27" s="29"/>
      <c r="E27" s="2"/>
      <c r="F27" s="101" t="s">
        <v>18</v>
      </c>
      <c r="G27" s="102"/>
      <c r="H27" s="29"/>
      <c r="I27" s="29"/>
    </row>
    <row r="28" spans="1:9" ht="15.75" x14ac:dyDescent="0.25">
      <c r="A28" s="34" t="s">
        <v>22</v>
      </c>
      <c r="B28" s="38" t="s">
        <v>23</v>
      </c>
      <c r="C28" s="31"/>
      <c r="D28" s="32"/>
      <c r="E28" s="2"/>
      <c r="F28" s="30" t="s">
        <v>19</v>
      </c>
      <c r="G28" s="37" t="s">
        <v>20</v>
      </c>
      <c r="H28" s="31"/>
      <c r="I28" s="29"/>
    </row>
    <row r="29" spans="1:9" ht="15.75" x14ac:dyDescent="0.25">
      <c r="A29" s="34" t="s">
        <v>25</v>
      </c>
      <c r="B29" s="38">
        <v>122</v>
      </c>
      <c r="C29" s="31"/>
      <c r="D29" s="29"/>
      <c r="E29" s="2"/>
      <c r="F29" s="34" t="s">
        <v>22</v>
      </c>
      <c r="G29" s="38" t="s">
        <v>23</v>
      </c>
      <c r="H29" s="31"/>
      <c r="I29" s="32"/>
    </row>
    <row r="30" spans="1:9" ht="15.75" x14ac:dyDescent="0.25">
      <c r="A30" s="34" t="s">
        <v>27</v>
      </c>
      <c r="B30" s="43" t="s">
        <v>47</v>
      </c>
      <c r="C30" s="31"/>
      <c r="D30" s="29"/>
      <c r="E30" s="2"/>
      <c r="F30" s="34" t="s">
        <v>25</v>
      </c>
      <c r="G30" s="38">
        <v>122</v>
      </c>
      <c r="H30" s="31"/>
      <c r="I30" s="29"/>
    </row>
    <row r="31" spans="1:9" ht="15.75" x14ac:dyDescent="0.25">
      <c r="A31" s="34" t="s">
        <v>30</v>
      </c>
      <c r="B31" s="38" t="s">
        <v>31</v>
      </c>
      <c r="C31" s="29"/>
      <c r="D31" s="29"/>
      <c r="E31" s="2"/>
      <c r="F31" s="34" t="s">
        <v>27</v>
      </c>
      <c r="G31" s="43" t="s">
        <v>47</v>
      </c>
      <c r="H31" s="31"/>
      <c r="I31" s="29"/>
    </row>
    <row r="32" spans="1:9" ht="24" thickBot="1" x14ac:dyDescent="0.3">
      <c r="A32" s="36" t="s">
        <v>32</v>
      </c>
      <c r="B32" s="44" t="s">
        <v>48</v>
      </c>
      <c r="C32" s="29"/>
      <c r="D32" s="29"/>
      <c r="E32" s="2"/>
      <c r="F32" s="34" t="s">
        <v>30</v>
      </c>
      <c r="G32" s="38" t="s">
        <v>31</v>
      </c>
      <c r="H32" s="29"/>
      <c r="I32" s="29"/>
    </row>
    <row r="33" spans="1:9" ht="24" thickBot="1" x14ac:dyDescent="0.3">
      <c r="A33" s="104" t="s">
        <v>51</v>
      </c>
      <c r="B33" s="105"/>
      <c r="C33" s="31"/>
      <c r="D33" s="31"/>
      <c r="E33" s="2"/>
      <c r="F33" s="36" t="s">
        <v>32</v>
      </c>
      <c r="G33" s="44" t="s">
        <v>48</v>
      </c>
      <c r="H33" s="29"/>
      <c r="I33" s="29"/>
    </row>
    <row r="34" spans="1:9" ht="15.75" thickBot="1" x14ac:dyDescent="0.3">
      <c r="A34" s="39" t="s">
        <v>49</v>
      </c>
      <c r="B34" s="45"/>
      <c r="C34" s="40"/>
      <c r="E34" s="2"/>
      <c r="F34" s="104" t="s">
        <v>52</v>
      </c>
      <c r="G34" s="105"/>
      <c r="H34" s="31"/>
      <c r="I34" s="31"/>
    </row>
    <row r="35" spans="1:9" x14ac:dyDescent="0.25">
      <c r="A35" s="46" t="s">
        <v>37</v>
      </c>
      <c r="B35" s="47"/>
      <c r="C35" s="48"/>
      <c r="E35" s="2"/>
      <c r="F35" s="39" t="s">
        <v>49</v>
      </c>
      <c r="G35" s="45"/>
      <c r="H35" s="40"/>
    </row>
    <row r="36" spans="1:9" x14ac:dyDescent="0.25">
      <c r="A36" s="46" t="s">
        <v>38</v>
      </c>
      <c r="B36" s="47"/>
      <c r="C36" s="48"/>
      <c r="E36" s="2"/>
      <c r="F36" s="46" t="s">
        <v>37</v>
      </c>
      <c r="G36" s="47"/>
      <c r="H36" s="48"/>
    </row>
    <row r="37" spans="1:9" x14ac:dyDescent="0.25">
      <c r="A37" s="46" t="s">
        <v>39</v>
      </c>
      <c r="B37" s="47"/>
      <c r="C37" s="48"/>
      <c r="E37" s="2"/>
      <c r="F37" s="46" t="s">
        <v>38</v>
      </c>
      <c r="G37" s="47"/>
      <c r="H37" s="48"/>
    </row>
    <row r="38" spans="1:9" ht="15.75" thickBot="1" x14ac:dyDescent="0.3">
      <c r="A38" s="41" t="s">
        <v>40</v>
      </c>
      <c r="B38" s="49"/>
      <c r="C38" s="42"/>
      <c r="E38" s="2"/>
      <c r="F38" s="46" t="s">
        <v>39</v>
      </c>
      <c r="G38" s="47"/>
      <c r="H38" s="48"/>
    </row>
    <row r="39" spans="1:9" ht="15.75" thickBot="1" x14ac:dyDescent="0.3">
      <c r="E39" s="2"/>
      <c r="F39" s="41" t="s">
        <v>40</v>
      </c>
      <c r="G39" s="49"/>
      <c r="H39" s="42"/>
    </row>
  </sheetData>
  <mergeCells count="8">
    <mergeCell ref="F34:G34"/>
    <mergeCell ref="A25:B25"/>
    <mergeCell ref="A26:B26"/>
    <mergeCell ref="A33:B33"/>
    <mergeCell ref="A1:D1"/>
    <mergeCell ref="F1:I1"/>
    <mergeCell ref="F26:G26"/>
    <mergeCell ref="F27:G27"/>
  </mergeCells>
  <pageMargins left="0.511811024" right="0.511811024" top="0.78740157499999996" bottom="0.78740157499999996" header="0.31496062000000002" footer="0.31496062000000002"/>
  <pageSetup paperSize="9" scale="58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Dow 1ª quinzena</vt:lpstr>
      <vt:lpstr>Coffee 1ª quinzena</vt:lpstr>
      <vt:lpstr>CAFE LABORATORIO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Virgilio</dc:creator>
  <cp:keywords/>
  <dc:description/>
  <cp:lastModifiedBy>Usuario</cp:lastModifiedBy>
  <cp:revision/>
  <cp:lastPrinted>2018-03-20T17:05:37Z</cp:lastPrinted>
  <dcterms:created xsi:type="dcterms:W3CDTF">2011-11-04T18:08:11Z</dcterms:created>
  <dcterms:modified xsi:type="dcterms:W3CDTF">2018-03-20T17:05:58Z</dcterms:modified>
  <cp:category/>
  <cp:contentStatus/>
</cp:coreProperties>
</file>