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tribem\Desktop\"/>
    </mc:Choice>
  </mc:AlternateContent>
  <bookViews>
    <workbookView xWindow="0" yWindow="0" windowWidth="19200" windowHeight="8235" tabRatio="905"/>
  </bookViews>
  <sheets>
    <sheet name="CONSTRUCAP" sheetId="23" r:id="rId1"/>
    <sheet name="RESUMO FATURAMENTO" sheetId="2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3" l="1"/>
  <c r="C41" i="23" s="1"/>
  <c r="B36" i="23" l="1"/>
  <c r="B29" i="24" l="1"/>
  <c r="B6" i="24"/>
  <c r="B3" i="24"/>
  <c r="C10" i="24" l="1"/>
  <c r="C42" i="23"/>
  <c r="C11" i="24" s="1"/>
  <c r="B10" i="24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C12" i="24" l="1"/>
  <c r="B41" i="23"/>
  <c r="B42" i="23" s="1"/>
  <c r="B11" i="24" s="1"/>
  <c r="D36" i="23"/>
  <c r="B12" i="24" l="1"/>
  <c r="B13" i="24" s="1"/>
  <c r="B31" i="24" s="1"/>
  <c r="B43" i="23"/>
</calcChain>
</file>

<file path=xl/sharedStrings.xml><?xml version="1.0" encoding="utf-8"?>
<sst xmlns="http://schemas.openxmlformats.org/spreadsheetml/2006/main" count="54" uniqueCount="51">
  <si>
    <t>Data</t>
  </si>
  <si>
    <t xml:space="preserve">Cliente: </t>
  </si>
  <si>
    <t>ALMOÇO</t>
  </si>
  <si>
    <t>JANTA</t>
  </si>
  <si>
    <t>Valor do serviço</t>
  </si>
  <si>
    <t>Valor Total</t>
  </si>
  <si>
    <t xml:space="preserve">Quadro para emissão de NF </t>
  </si>
  <si>
    <t>Nome Fantasia</t>
  </si>
  <si>
    <t>    Departamento Financeiro</t>
  </si>
  <si>
    <t>Razão Social</t>
  </si>
  <si>
    <t>  NUTRIBEM REFEIÇÕES COLETIVAS</t>
  </si>
  <si>
    <t>cod empresa</t>
  </si>
  <si>
    <t>www.nutribemrefeicoescoletivas.com.br</t>
  </si>
  <si>
    <t>cod produto</t>
  </si>
  <si>
    <t xml:space="preserve">     (38)3671-1748  </t>
  </si>
  <si>
    <t>NF</t>
  </si>
  <si>
    <t>Boleto</t>
  </si>
  <si>
    <t>2063-2264</t>
  </si>
  <si>
    <t>DESJEJUM</t>
  </si>
  <si>
    <t>CONSTRUCAP</t>
  </si>
  <si>
    <t>Valor Unitario até 2600</t>
  </si>
  <si>
    <t>Valor Unitario - 2601 a 5200</t>
  </si>
  <si>
    <t>Valor Unitario - 5201 a 6500</t>
  </si>
  <si>
    <t>Valor Unitario acima de 6501</t>
  </si>
  <si>
    <t>Periodo</t>
  </si>
  <si>
    <t>Construcap</t>
  </si>
  <si>
    <t>15 dias após data de emissão da NF</t>
  </si>
  <si>
    <t>NUTRIBEM</t>
  </si>
  <si>
    <t>Total Serviços (Desjeum/ Refeição)</t>
  </si>
  <si>
    <t>Preço unitario conferencia</t>
  </si>
  <si>
    <t xml:space="preserve"> UNIDADE VAZANTE</t>
  </si>
  <si>
    <t>PERIODO</t>
  </si>
  <si>
    <t>RAZÃO SOCIAL</t>
  </si>
  <si>
    <t>PRAZO DE PAGAMENTO</t>
  </si>
  <si>
    <t>15 DIAS APÓS EMISSÃO DA NF</t>
  </si>
  <si>
    <t>VIDE RESUMO FATURAMENTO</t>
  </si>
  <si>
    <t>REFEIÇÃO</t>
  </si>
  <si>
    <t>TOTAL SERVIÇO</t>
  </si>
  <si>
    <t>PREÇO UNITARIO</t>
  </si>
  <si>
    <t>VALOR TOTAL SERVIÇO</t>
  </si>
  <si>
    <t xml:space="preserve">VALOR TOTAL  </t>
  </si>
  <si>
    <t xml:space="preserve">Nestes valores os faturamentos serão realizados 50% pagamento feito pela Construcap direto para os fornecedores indicados pela Nutribem. Os 50% restantes do faturamento, será através de NF emitida pela Nutribem. </t>
  </si>
  <si>
    <t>FATURAMENTO DIRETO À CONSTRUCAP</t>
  </si>
  <si>
    <t xml:space="preserve">Fornecedor </t>
  </si>
  <si>
    <t>Valor total</t>
  </si>
  <si>
    <t>VALOR TOTAL PARA FATURAMENTO</t>
  </si>
  <si>
    <t>RESUMO FECHAMENTO E FATURAMENTO</t>
  </si>
  <si>
    <t>DESCRIÇÃO</t>
  </si>
  <si>
    <t>Item 8.1 da proposta Comercial e tecnica da NUTRIBEM1.3 de 25/07/18</t>
  </si>
  <si>
    <t>INSTRUÇÕES AO FATURAMENTO: INFORMAR AO COMPRAS NUTRIBEM O VALOR DO FECHAMENTO PARA CUMPRIMENTO DO ESTABELECIDO NA PROPOSTA</t>
  </si>
  <si>
    <t>30/11 a 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</si>
</sst>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10">
    <xf numFmtId="0" fontId="0" fillId="0" borderId="0" xfId="0"/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protection locked="0"/>
    </xf>
    <xf numFmtId="0" fontId="8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44" fontId="9" fillId="6" borderId="1" xfId="1" applyFont="1" applyFill="1" applyBorder="1" applyProtection="1"/>
    <xf numFmtId="0" fontId="10" fillId="0" borderId="0" xfId="0" applyFont="1" applyProtection="1"/>
    <xf numFmtId="0" fontId="8" fillId="0" borderId="0" xfId="0" applyFont="1" applyBorder="1" applyProtection="1"/>
    <xf numFmtId="0" fontId="8" fillId="0" borderId="0" xfId="0" applyFont="1" applyProtection="1"/>
    <xf numFmtId="0" fontId="6" fillId="4" borderId="8" xfId="3" applyFont="1" applyFill="1" applyBorder="1" applyAlignment="1" applyProtection="1">
      <alignment horizontal="left"/>
    </xf>
    <xf numFmtId="0" fontId="11" fillId="0" borderId="13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11" fillId="0" borderId="14" xfId="0" applyFont="1" applyBorder="1" applyAlignment="1">
      <alignment horizontal="center"/>
    </xf>
    <xf numFmtId="0" fontId="13" fillId="0" borderId="0" xfId="2" applyFont="1" applyAlignment="1" applyProtection="1">
      <alignment horizontal="center" vertical="center"/>
    </xf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13" fillId="0" borderId="0" xfId="2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6" fillId="7" borderId="11" xfId="0" applyFont="1" applyFill="1" applyBorder="1" applyAlignment="1" applyProtection="1">
      <alignment vertical="center"/>
      <protection locked="0"/>
    </xf>
    <xf numFmtId="0" fontId="6" fillId="7" borderId="4" xfId="3" applyFont="1" applyFill="1" applyBorder="1" applyAlignment="1" applyProtection="1">
      <alignment horizontal="center" vertical="center" wrapText="1"/>
    </xf>
    <xf numFmtId="16" fontId="8" fillId="7" borderId="5" xfId="3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 wrapText="1"/>
    </xf>
    <xf numFmtId="44" fontId="9" fillId="6" borderId="19" xfId="1" applyFont="1" applyFill="1" applyBorder="1" applyProtection="1"/>
    <xf numFmtId="0" fontId="9" fillId="6" borderId="5" xfId="3" applyFont="1" applyFill="1" applyBorder="1" applyAlignment="1" applyProtection="1">
      <alignment horizontal="left"/>
    </xf>
    <xf numFmtId="0" fontId="9" fillId="6" borderId="18" xfId="3" applyFont="1" applyFill="1" applyBorder="1" applyAlignment="1" applyProtection="1">
      <alignment horizontal="left"/>
    </xf>
    <xf numFmtId="0" fontId="6" fillId="7" borderId="11" xfId="0" applyFont="1" applyFill="1" applyBorder="1" applyAlignment="1" applyProtection="1">
      <alignment horizontal="right" vertical="center"/>
      <protection locked="0"/>
    </xf>
    <xf numFmtId="0" fontId="6" fillId="7" borderId="10" xfId="0" applyFont="1" applyFill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9" fillId="6" borderId="5" xfId="3" applyFont="1" applyFill="1" applyBorder="1" applyAlignment="1" applyProtection="1">
      <alignment horizontal="left" vertical="center"/>
    </xf>
    <xf numFmtId="0" fontId="9" fillId="6" borderId="1" xfId="0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vertical="center"/>
    </xf>
    <xf numFmtId="0" fontId="9" fillId="6" borderId="20" xfId="3" applyFont="1" applyFill="1" applyBorder="1" applyAlignment="1" applyProtection="1">
      <alignment horizontal="center"/>
    </xf>
    <xf numFmtId="44" fontId="9" fillId="6" borderId="22" xfId="3" applyNumberFormat="1" applyFont="1" applyFill="1" applyBorder="1" applyProtection="1"/>
    <xf numFmtId="0" fontId="4" fillId="8" borderId="7" xfId="3" applyFont="1" applyFill="1" applyBorder="1" applyAlignment="1" applyProtection="1">
      <alignment horizontal="left" vertical="center"/>
    </xf>
    <xf numFmtId="44" fontId="4" fillId="8" borderId="23" xfId="0" applyNumberFormat="1" applyFont="1" applyFill="1" applyBorder="1" applyAlignment="1" applyProtection="1">
      <alignment vertical="center"/>
    </xf>
    <xf numFmtId="44" fontId="4" fillId="8" borderId="24" xfId="0" applyNumberFormat="1" applyFont="1" applyFill="1" applyBorder="1" applyAlignment="1" applyProtection="1">
      <alignment vertical="center"/>
    </xf>
    <xf numFmtId="0" fontId="9" fillId="6" borderId="6" xfId="3" applyFont="1" applyFill="1" applyBorder="1" applyAlignment="1" applyProtection="1">
      <alignment horizontal="left" vertical="center"/>
    </xf>
    <xf numFmtId="44" fontId="9" fillId="6" borderId="3" xfId="0" applyNumberFormat="1" applyFont="1" applyFill="1" applyBorder="1" applyAlignment="1" applyProtection="1">
      <alignment vertical="center"/>
    </xf>
    <xf numFmtId="0" fontId="6" fillId="4" borderId="15" xfId="3" applyFont="1" applyFill="1" applyBorder="1" applyAlignment="1" applyProtection="1">
      <alignment horizontal="left" vertical="center"/>
    </xf>
    <xf numFmtId="0" fontId="11" fillId="0" borderId="16" xfId="0" applyFont="1" applyBorder="1" applyAlignment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8" xfId="0" applyBorder="1"/>
    <xf numFmtId="44" fontId="0" fillId="0" borderId="29" xfId="0" applyNumberFormat="1" applyBorder="1"/>
    <xf numFmtId="44" fontId="0" fillId="0" borderId="30" xfId="0" applyNumberFormat="1" applyBorder="1"/>
    <xf numFmtId="0" fontId="0" fillId="0" borderId="31" xfId="0" applyBorder="1"/>
    <xf numFmtId="0" fontId="0" fillId="0" borderId="33" xfId="0" applyBorder="1"/>
    <xf numFmtId="0" fontId="15" fillId="0" borderId="36" xfId="0" applyFont="1" applyBorder="1"/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9" xfId="0" applyBorder="1"/>
    <xf numFmtId="44" fontId="0" fillId="0" borderId="40" xfId="0" applyNumberFormat="1" applyBorder="1"/>
    <xf numFmtId="44" fontId="0" fillId="0" borderId="41" xfId="0" applyNumberFormat="1" applyBorder="1"/>
    <xf numFmtId="0" fontId="15" fillId="0" borderId="3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4" fontId="15" fillId="0" borderId="0" xfId="0" applyNumberFormat="1" applyFont="1" applyBorder="1" applyAlignment="1">
      <alignment horizontal="center" vertical="center"/>
    </xf>
    <xf numFmtId="0" fontId="16" fillId="0" borderId="0" xfId="0" applyFont="1" applyFill="1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5" xfId="0" applyBorder="1"/>
    <xf numFmtId="0" fontId="0" fillId="0" borderId="0" xfId="0" applyBorder="1" applyAlignment="1">
      <alignment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1" xfId="0" applyBorder="1"/>
    <xf numFmtId="44" fontId="0" fillId="0" borderId="52" xfId="0" applyNumberFormat="1" applyBorder="1"/>
    <xf numFmtId="0" fontId="0" fillId="0" borderId="53" xfId="0" applyBorder="1"/>
    <xf numFmtId="0" fontId="0" fillId="0" borderId="54" xfId="0" applyBorder="1"/>
    <xf numFmtId="44" fontId="0" fillId="0" borderId="32" xfId="0" applyNumberFormat="1" applyBorder="1"/>
    <xf numFmtId="0" fontId="0" fillId="0" borderId="55" xfId="0" applyBorder="1"/>
    <xf numFmtId="0" fontId="15" fillId="0" borderId="21" xfId="0" applyFont="1" applyBorder="1" applyAlignment="1">
      <alignment vertical="center"/>
    </xf>
    <xf numFmtId="0" fontId="15" fillId="0" borderId="48" xfId="0" applyFont="1" applyBorder="1" applyAlignment="1">
      <alignment vertical="center"/>
    </xf>
    <xf numFmtId="0" fontId="15" fillId="0" borderId="49" xfId="0" applyFont="1" applyBorder="1" applyAlignment="1">
      <alignment vertical="center"/>
    </xf>
    <xf numFmtId="0" fontId="15" fillId="0" borderId="0" xfId="0" applyFont="1" applyAlignment="1">
      <alignment vertic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5" xfId="0" applyFont="1" applyBorder="1" applyAlignment="1">
      <alignment horizontal="right" vertical="center"/>
    </xf>
    <xf numFmtId="0" fontId="15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6" fillId="2" borderId="0" xfId="3" applyFont="1" applyFill="1" applyBorder="1" applyAlignment="1" applyProtection="1">
      <alignment horizontal="center"/>
    </xf>
    <xf numFmtId="0" fontId="6" fillId="4" borderId="9" xfId="0" applyFont="1" applyFill="1" applyBorder="1" applyAlignment="1" applyProtection="1">
      <alignment horizontal="center"/>
    </xf>
    <xf numFmtId="0" fontId="6" fillId="4" borderId="12" xfId="0" applyFont="1" applyFill="1" applyBorder="1" applyAlignment="1" applyProtection="1">
      <alignment horizontal="center"/>
    </xf>
    <xf numFmtId="0" fontId="2" fillId="5" borderId="10" xfId="2" applyFill="1" applyBorder="1" applyAlignment="1">
      <alignment horizontal="center"/>
    </xf>
    <xf numFmtId="0" fontId="2" fillId="5" borderId="17" xfId="2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44" fontId="15" fillId="0" borderId="37" xfId="0" applyNumberFormat="1" applyFont="1" applyBorder="1" applyAlignment="1">
      <alignment horizontal="center" vertical="center"/>
    </xf>
    <xf numFmtId="44" fontId="15" fillId="0" borderId="38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47" xfId="0" applyBorder="1" applyAlignment="1">
      <alignment horizontal="left" wrapText="1"/>
    </xf>
    <xf numFmtId="44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4" fontId="0" fillId="0" borderId="26" xfId="0" applyNumberFormat="1" applyBorder="1" applyAlignment="1">
      <alignment horizontal="center"/>
    </xf>
    <xf numFmtId="44" fontId="0" fillId="0" borderId="27" xfId="0" applyNumberFormat="1" applyBorder="1" applyAlignment="1">
      <alignment horizontal="center"/>
    </xf>
  </cellXfs>
  <cellStyles count="4">
    <cellStyle name="Hiperlink" xfId="2" builtinId="8"/>
    <cellStyle name="Mo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0</xdr:row>
      <xdr:rowOff>440530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440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714375</xdr:colOff>
      <xdr:row>0</xdr:row>
      <xdr:rowOff>303117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14374" cy="3031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971550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1550" cy="447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tabSelected="1" zoomScale="80" zoomScaleNormal="80" workbookViewId="0">
      <pane ySplit="4" topLeftCell="A15" activePane="bottomLeft" state="frozen"/>
      <selection pane="bottomLeft" activeCell="C35" sqref="C35"/>
    </sheetView>
  </sheetViews>
  <sheetFormatPr defaultRowHeight="15" x14ac:dyDescent="0.25"/>
  <cols>
    <col min="1" max="1" width="36.7109375" style="16" customWidth="1"/>
    <col min="2" max="2" width="30.5703125" style="16" customWidth="1"/>
    <col min="3" max="3" width="26.28515625" style="16" customWidth="1"/>
    <col min="4" max="4" width="31.28515625" style="16" customWidth="1"/>
    <col min="5" max="5" width="14" customWidth="1"/>
    <col min="6" max="6" width="27.7109375" customWidth="1"/>
    <col min="7" max="7" width="22.140625" customWidth="1"/>
  </cols>
  <sheetData>
    <row r="1" spans="1:4" ht="34.5" customHeight="1" thickBot="1" x14ac:dyDescent="0.3">
      <c r="A1" s="90" t="s">
        <v>30</v>
      </c>
      <c r="B1" s="91"/>
      <c r="C1" s="91"/>
      <c r="D1" s="91"/>
    </row>
    <row r="2" spans="1:4" ht="16.5" thickBot="1" x14ac:dyDescent="0.3">
      <c r="A2" s="27" t="s">
        <v>1</v>
      </c>
      <c r="B2" s="19" t="s">
        <v>19</v>
      </c>
      <c r="C2" s="26" t="s">
        <v>24</v>
      </c>
      <c r="D2" s="19" t="s">
        <v>50</v>
      </c>
    </row>
    <row r="3" spans="1:4" ht="16.5" thickBot="1" x14ac:dyDescent="0.3">
      <c r="A3" s="1"/>
      <c r="B3" s="1"/>
      <c r="C3" s="1"/>
      <c r="D3" s="1"/>
    </row>
    <row r="4" spans="1:4" ht="26.25" customHeight="1" x14ac:dyDescent="0.25">
      <c r="A4" s="20" t="s">
        <v>0</v>
      </c>
      <c r="B4" s="22" t="s">
        <v>18</v>
      </c>
      <c r="C4" s="22" t="s">
        <v>2</v>
      </c>
      <c r="D4" s="22" t="s">
        <v>3</v>
      </c>
    </row>
    <row r="5" spans="1:4" ht="15.75" x14ac:dyDescent="0.25">
      <c r="A5" s="21">
        <v>43435</v>
      </c>
      <c r="B5" s="3">
        <v>290</v>
      </c>
      <c r="C5" s="3">
        <v>300</v>
      </c>
      <c r="D5" s="3"/>
    </row>
    <row r="6" spans="1:4" ht="15.75" x14ac:dyDescent="0.25">
      <c r="A6" s="21">
        <f>A5+1</f>
        <v>43436</v>
      </c>
      <c r="B6" s="3">
        <v>0</v>
      </c>
      <c r="C6" s="3">
        <v>0</v>
      </c>
      <c r="D6" s="3"/>
    </row>
    <row r="7" spans="1:4" ht="15.75" x14ac:dyDescent="0.25">
      <c r="A7" s="21">
        <f t="shared" ref="A7:A33" si="0">A6+1</f>
        <v>43437</v>
      </c>
      <c r="B7" s="3">
        <v>330</v>
      </c>
      <c r="C7" s="3">
        <v>375</v>
      </c>
      <c r="D7" s="3"/>
    </row>
    <row r="8" spans="1:4" ht="15.75" x14ac:dyDescent="0.25">
      <c r="A8" s="21">
        <f t="shared" si="0"/>
        <v>43438</v>
      </c>
      <c r="B8" s="3">
        <v>350</v>
      </c>
      <c r="C8" s="3">
        <v>390</v>
      </c>
      <c r="D8" s="3"/>
    </row>
    <row r="9" spans="1:4" ht="15.75" x14ac:dyDescent="0.25">
      <c r="A9" s="21">
        <f t="shared" si="0"/>
        <v>43439</v>
      </c>
      <c r="B9" s="3">
        <v>350</v>
      </c>
      <c r="C9" s="3">
        <v>395</v>
      </c>
      <c r="D9" s="3"/>
    </row>
    <row r="10" spans="1:4" ht="15.75" x14ac:dyDescent="0.25">
      <c r="A10" s="21">
        <f t="shared" si="0"/>
        <v>43440</v>
      </c>
      <c r="B10" s="3">
        <v>355</v>
      </c>
      <c r="C10" s="3">
        <v>405</v>
      </c>
      <c r="D10" s="3"/>
    </row>
    <row r="11" spans="1:4" ht="15.75" x14ac:dyDescent="0.25">
      <c r="A11" s="21">
        <f t="shared" si="0"/>
        <v>43441</v>
      </c>
      <c r="B11" s="3">
        <v>350</v>
      </c>
      <c r="C11" s="3">
        <v>400</v>
      </c>
      <c r="D11" s="3"/>
    </row>
    <row r="12" spans="1:4" ht="15.75" x14ac:dyDescent="0.25">
      <c r="A12" s="21">
        <f t="shared" si="0"/>
        <v>43442</v>
      </c>
      <c r="B12" s="3">
        <v>290</v>
      </c>
      <c r="C12" s="3">
        <v>300</v>
      </c>
      <c r="D12" s="3"/>
    </row>
    <row r="13" spans="1:4" ht="15.75" x14ac:dyDescent="0.25">
      <c r="A13" s="21">
        <f t="shared" si="0"/>
        <v>43443</v>
      </c>
      <c r="B13" s="3">
        <v>0</v>
      </c>
      <c r="C13" s="3">
        <v>0</v>
      </c>
      <c r="D13" s="3"/>
    </row>
    <row r="14" spans="1:4" ht="15.75" x14ac:dyDescent="0.25">
      <c r="A14" s="21">
        <f t="shared" si="0"/>
        <v>43444</v>
      </c>
      <c r="B14" s="3">
        <v>350</v>
      </c>
      <c r="C14" s="3">
        <v>400</v>
      </c>
      <c r="D14" s="3"/>
    </row>
    <row r="15" spans="1:4" ht="15.75" x14ac:dyDescent="0.25">
      <c r="A15" s="21">
        <f t="shared" si="0"/>
        <v>43445</v>
      </c>
      <c r="B15" s="3">
        <v>325</v>
      </c>
      <c r="C15" s="3">
        <v>350</v>
      </c>
      <c r="D15" s="3"/>
    </row>
    <row r="16" spans="1:4" ht="15.75" x14ac:dyDescent="0.25">
      <c r="A16" s="21">
        <f t="shared" si="0"/>
        <v>43446</v>
      </c>
      <c r="B16" s="3">
        <v>325</v>
      </c>
      <c r="C16" s="3">
        <v>370</v>
      </c>
      <c r="D16" s="3"/>
    </row>
    <row r="17" spans="1:4" ht="15.75" x14ac:dyDescent="0.25">
      <c r="A17" s="21">
        <f t="shared" si="0"/>
        <v>43447</v>
      </c>
      <c r="B17" s="3">
        <v>300</v>
      </c>
      <c r="C17" s="3">
        <v>360</v>
      </c>
      <c r="D17" s="3"/>
    </row>
    <row r="18" spans="1:4" ht="15.75" x14ac:dyDescent="0.25">
      <c r="A18" s="21">
        <f t="shared" si="0"/>
        <v>43448</v>
      </c>
      <c r="B18" s="3">
        <v>300</v>
      </c>
      <c r="C18" s="3">
        <v>370</v>
      </c>
      <c r="D18" s="3"/>
    </row>
    <row r="19" spans="1:4" ht="15.75" x14ac:dyDescent="0.25">
      <c r="A19" s="21">
        <f t="shared" si="0"/>
        <v>43449</v>
      </c>
      <c r="B19" s="4">
        <v>290</v>
      </c>
      <c r="C19" s="4">
        <v>320</v>
      </c>
      <c r="D19" s="3"/>
    </row>
    <row r="20" spans="1:4" ht="15.75" x14ac:dyDescent="0.25">
      <c r="A20" s="21">
        <f t="shared" si="0"/>
        <v>43450</v>
      </c>
      <c r="B20" s="4">
        <v>0</v>
      </c>
      <c r="C20" s="4">
        <v>0</v>
      </c>
      <c r="D20" s="3"/>
    </row>
    <row r="21" spans="1:4" ht="15.75" x14ac:dyDescent="0.25">
      <c r="A21" s="21">
        <f t="shared" si="0"/>
        <v>43451</v>
      </c>
      <c r="B21" s="3">
        <v>300</v>
      </c>
      <c r="C21" s="3">
        <v>360</v>
      </c>
      <c r="D21" s="3"/>
    </row>
    <row r="22" spans="1:4" ht="15.75" x14ac:dyDescent="0.25">
      <c r="A22" s="21">
        <f t="shared" si="0"/>
        <v>43452</v>
      </c>
      <c r="B22" s="3">
        <v>300</v>
      </c>
      <c r="C22" s="3">
        <v>345</v>
      </c>
      <c r="D22" s="3"/>
    </row>
    <row r="23" spans="1:4" ht="15.75" x14ac:dyDescent="0.25">
      <c r="A23" s="21">
        <f t="shared" si="0"/>
        <v>43453</v>
      </c>
      <c r="B23" s="3">
        <v>300</v>
      </c>
      <c r="C23" s="3">
        <v>335</v>
      </c>
      <c r="D23" s="3"/>
    </row>
    <row r="24" spans="1:4" ht="15.75" x14ac:dyDescent="0.25">
      <c r="A24" s="21">
        <f t="shared" si="0"/>
        <v>43454</v>
      </c>
      <c r="B24" s="3">
        <v>300</v>
      </c>
      <c r="C24" s="3">
        <v>335</v>
      </c>
      <c r="D24" s="3"/>
    </row>
    <row r="25" spans="1:4" ht="15.75" x14ac:dyDescent="0.25">
      <c r="A25" s="21">
        <f t="shared" si="0"/>
        <v>43455</v>
      </c>
      <c r="B25" s="3">
        <v>290</v>
      </c>
      <c r="C25" s="3">
        <v>320</v>
      </c>
      <c r="D25" s="3"/>
    </row>
    <row r="26" spans="1:4" ht="15.75" x14ac:dyDescent="0.25">
      <c r="A26" s="21">
        <f t="shared" si="0"/>
        <v>43456</v>
      </c>
      <c r="B26" s="4">
        <v>120</v>
      </c>
      <c r="C26" s="4">
        <v>120</v>
      </c>
      <c r="D26" s="3"/>
    </row>
    <row r="27" spans="1:4" ht="15.75" x14ac:dyDescent="0.25">
      <c r="A27" s="21">
        <f t="shared" si="0"/>
        <v>43457</v>
      </c>
      <c r="B27" s="3">
        <v>0</v>
      </c>
      <c r="C27" s="3">
        <v>0</v>
      </c>
      <c r="D27" s="3"/>
    </row>
    <row r="28" spans="1:4" ht="15.75" x14ac:dyDescent="0.25">
      <c r="A28" s="21">
        <f t="shared" si="0"/>
        <v>43458</v>
      </c>
      <c r="B28" s="3">
        <v>0</v>
      </c>
      <c r="C28" s="3">
        <v>0</v>
      </c>
      <c r="D28" s="3"/>
    </row>
    <row r="29" spans="1:4" ht="15.75" x14ac:dyDescent="0.25">
      <c r="A29" s="21">
        <f t="shared" si="0"/>
        <v>43459</v>
      </c>
      <c r="B29" s="3">
        <v>0</v>
      </c>
      <c r="C29" s="3">
        <v>0</v>
      </c>
      <c r="D29" s="3"/>
    </row>
    <row r="30" spans="1:4" ht="15.75" x14ac:dyDescent="0.25">
      <c r="A30" s="21">
        <f t="shared" si="0"/>
        <v>43460</v>
      </c>
      <c r="B30" s="3">
        <v>160</v>
      </c>
      <c r="C30" s="3">
        <v>170</v>
      </c>
      <c r="D30" s="3"/>
    </row>
    <row r="31" spans="1:4" ht="15.75" x14ac:dyDescent="0.25">
      <c r="A31" s="21">
        <f t="shared" si="0"/>
        <v>43461</v>
      </c>
      <c r="B31" s="3">
        <v>155</v>
      </c>
      <c r="C31" s="3">
        <v>170</v>
      </c>
      <c r="D31" s="3"/>
    </row>
    <row r="32" spans="1:4" ht="15.75" x14ac:dyDescent="0.25">
      <c r="A32" s="21">
        <f t="shared" si="0"/>
        <v>43462</v>
      </c>
      <c r="B32" s="3">
        <v>150</v>
      </c>
      <c r="C32" s="3">
        <v>160</v>
      </c>
      <c r="D32" s="3"/>
    </row>
    <row r="33" spans="1:7" ht="15.75" x14ac:dyDescent="0.25">
      <c r="A33" s="21">
        <f t="shared" si="0"/>
        <v>43463</v>
      </c>
      <c r="B33" s="2">
        <v>0</v>
      </c>
      <c r="C33" s="4">
        <v>0</v>
      </c>
      <c r="D33" s="3"/>
    </row>
    <row r="34" spans="1:7" ht="15.75" x14ac:dyDescent="0.25">
      <c r="A34" s="21">
        <v>43403</v>
      </c>
      <c r="B34" s="2">
        <v>0</v>
      </c>
      <c r="C34" s="4">
        <v>0</v>
      </c>
      <c r="D34" s="3"/>
    </row>
    <row r="35" spans="1:7" ht="15.75" x14ac:dyDescent="0.25">
      <c r="A35" s="21">
        <v>43404</v>
      </c>
      <c r="B35" s="2">
        <v>0</v>
      </c>
      <c r="C35" s="3">
        <v>0</v>
      </c>
      <c r="D35" s="3"/>
    </row>
    <row r="36" spans="1:7" s="31" customFormat="1" ht="20.25" customHeight="1" x14ac:dyDescent="0.25">
      <c r="A36" s="29" t="s">
        <v>28</v>
      </c>
      <c r="B36" s="30">
        <f>SUM(B5:B35)</f>
        <v>6280</v>
      </c>
      <c r="C36" s="30">
        <f>SUM(C5:D35)</f>
        <v>7050</v>
      </c>
      <c r="D36" s="30">
        <f>SUM(D5:D35)</f>
        <v>0</v>
      </c>
      <c r="F36" s="32"/>
    </row>
    <row r="37" spans="1:7" ht="15.75" x14ac:dyDescent="0.25">
      <c r="A37" s="24" t="s">
        <v>20</v>
      </c>
      <c r="B37" s="5">
        <v>4.07</v>
      </c>
      <c r="C37" s="5">
        <v>18.420000000000002</v>
      </c>
      <c r="D37" s="5"/>
      <c r="F37" s="28"/>
      <c r="G37" s="28"/>
    </row>
    <row r="38" spans="1:7" ht="15.75" x14ac:dyDescent="0.25">
      <c r="A38" s="25" t="s">
        <v>21</v>
      </c>
      <c r="B38" s="23">
        <v>3.06</v>
      </c>
      <c r="C38" s="23">
        <v>11.3</v>
      </c>
      <c r="D38" s="23"/>
      <c r="F38" s="28"/>
      <c r="G38" s="28"/>
    </row>
    <row r="39" spans="1:7" ht="15.75" x14ac:dyDescent="0.25">
      <c r="A39" s="25" t="s">
        <v>22</v>
      </c>
      <c r="B39" s="23">
        <v>2.95</v>
      </c>
      <c r="C39" s="23">
        <v>11.05</v>
      </c>
      <c r="D39" s="23"/>
      <c r="F39" s="28"/>
      <c r="G39" s="28"/>
    </row>
    <row r="40" spans="1:7" ht="15.75" x14ac:dyDescent="0.25">
      <c r="A40" s="25" t="s">
        <v>23</v>
      </c>
      <c r="B40" s="23">
        <v>2.81</v>
      </c>
      <c r="C40" s="23">
        <v>10.23</v>
      </c>
      <c r="D40" s="23"/>
      <c r="F40" s="28"/>
      <c r="G40" s="28"/>
    </row>
    <row r="41" spans="1:7" s="31" customFormat="1" ht="27" customHeight="1" thickBot="1" x14ac:dyDescent="0.3">
      <c r="A41" s="39" t="s">
        <v>4</v>
      </c>
      <c r="B41" s="40">
        <f>IF(B36&lt;=2600,B37*B36,IF(B36&lt;=5200,B38*B36,IF(B36&lt;=6500,B39*B36,B40*B36)))</f>
        <v>18526</v>
      </c>
      <c r="C41" s="40">
        <f>IF(C36&lt;=2600,C37*C36,IF(C36&lt;=5200,C38*C36,IF(C36&lt;=6500,C39*C36,C40*C36)))</f>
        <v>72121.5</v>
      </c>
      <c r="D41" s="40"/>
      <c r="F41" s="33"/>
    </row>
    <row r="42" spans="1:7" s="31" customFormat="1" ht="22.5" customHeight="1" thickBot="1" x14ac:dyDescent="0.3">
      <c r="A42" s="36" t="s">
        <v>29</v>
      </c>
      <c r="B42" s="37">
        <f>IF(B36&gt;0,SUM(B41/B36),0)</f>
        <v>2.95</v>
      </c>
      <c r="C42" s="37">
        <f>IF(C36&gt;0,SUM(C41/C36),0)</f>
        <v>10.23</v>
      </c>
      <c r="D42" s="38"/>
      <c r="F42" s="33"/>
    </row>
    <row r="43" spans="1:7" ht="16.5" thickBot="1" x14ac:dyDescent="0.3">
      <c r="A43" s="34" t="s">
        <v>5</v>
      </c>
      <c r="B43" s="35">
        <f>SUM(B41:D41)</f>
        <v>90647.5</v>
      </c>
      <c r="C43" s="6"/>
      <c r="D43" s="6"/>
    </row>
    <row r="44" spans="1:7" ht="16.5" thickBot="1" x14ac:dyDescent="0.3">
      <c r="A44" s="92"/>
      <c r="B44" s="92"/>
      <c r="C44" s="7"/>
      <c r="D44" s="8"/>
    </row>
    <row r="45" spans="1:7" ht="16.5" thickBot="1" x14ac:dyDescent="0.3">
      <c r="A45" s="93" t="s">
        <v>6</v>
      </c>
      <c r="B45" s="94"/>
      <c r="C45" s="8"/>
      <c r="D45" s="8"/>
    </row>
    <row r="46" spans="1:7" ht="16.5" thickBot="1" x14ac:dyDescent="0.3">
      <c r="A46" s="9" t="s">
        <v>7</v>
      </c>
      <c r="B46" s="10" t="s">
        <v>25</v>
      </c>
      <c r="C46" s="11"/>
      <c r="D46" s="12" t="s">
        <v>8</v>
      </c>
    </row>
    <row r="47" spans="1:7" ht="15.75" x14ac:dyDescent="0.25">
      <c r="A47" s="9" t="s">
        <v>9</v>
      </c>
      <c r="B47" s="10"/>
      <c r="C47" s="11"/>
      <c r="D47" s="12" t="s">
        <v>10</v>
      </c>
    </row>
    <row r="48" spans="1:7" ht="15.75" x14ac:dyDescent="0.25">
      <c r="A48" s="9" t="s">
        <v>11</v>
      </c>
      <c r="B48" s="13" t="s">
        <v>35</v>
      </c>
      <c r="C48" s="11"/>
      <c r="D48" s="14" t="s">
        <v>12</v>
      </c>
    </row>
    <row r="49" spans="1:4" ht="15.75" x14ac:dyDescent="0.25">
      <c r="A49" s="9" t="s">
        <v>13</v>
      </c>
      <c r="B49" s="13" t="s">
        <v>17</v>
      </c>
      <c r="C49" s="11"/>
      <c r="D49" s="12" t="s">
        <v>14</v>
      </c>
    </row>
    <row r="50" spans="1:4" ht="15.75" x14ac:dyDescent="0.25">
      <c r="A50" s="9" t="s">
        <v>15</v>
      </c>
      <c r="B50" s="13" t="s">
        <v>27</v>
      </c>
      <c r="C50" s="8"/>
      <c r="D50" s="8"/>
    </row>
    <row r="51" spans="1:4" s="31" customFormat="1" ht="30" customHeight="1" thickBot="1" x14ac:dyDescent="0.3">
      <c r="A51" s="41" t="s">
        <v>16</v>
      </c>
      <c r="B51" s="42" t="s">
        <v>26</v>
      </c>
      <c r="C51" s="43"/>
      <c r="D51" s="43"/>
    </row>
    <row r="52" spans="1:4" ht="16.5" thickBot="1" x14ac:dyDescent="0.3">
      <c r="A52" s="95"/>
      <c r="B52" s="96"/>
      <c r="C52" s="8"/>
      <c r="D52" s="8"/>
    </row>
    <row r="53" spans="1:4" ht="15.75" x14ac:dyDescent="0.25">
      <c r="B53" s="15"/>
      <c r="C53" s="15"/>
    </row>
    <row r="54" spans="1:4" ht="15.75" x14ac:dyDescent="0.25">
      <c r="A54" s="15"/>
      <c r="B54" s="15"/>
    </row>
    <row r="55" spans="1:4" ht="15.75" x14ac:dyDescent="0.25">
      <c r="A55" s="17"/>
      <c r="B55" s="15"/>
      <c r="C55" s="15"/>
    </row>
    <row r="58" spans="1:4" x14ac:dyDescent="0.25">
      <c r="D58" s="18"/>
    </row>
  </sheetData>
  <mergeCells count="4">
    <mergeCell ref="A1:D1"/>
    <mergeCell ref="A44:B44"/>
    <mergeCell ref="A45:B45"/>
    <mergeCell ref="A52:B52"/>
  </mergeCells>
  <hyperlinks>
    <hyperlink ref="D48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6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zoomScaleNormal="100" zoomScaleSheetLayoutView="96" workbookViewId="0">
      <selection activeCell="D5" sqref="D5"/>
    </sheetView>
  </sheetViews>
  <sheetFormatPr defaultRowHeight="15" x14ac:dyDescent="0.25"/>
  <cols>
    <col min="1" max="1" width="35.140625" customWidth="1"/>
    <col min="2" max="2" width="22.5703125" customWidth="1"/>
    <col min="3" max="3" width="24" customWidth="1"/>
    <col min="4" max="4" width="12.5703125" customWidth="1"/>
    <col min="6" max="6" width="5.5703125" customWidth="1"/>
    <col min="7" max="7" width="5" customWidth="1"/>
  </cols>
  <sheetData>
    <row r="1" spans="1:7" ht="35.25" customHeight="1" thickBot="1" x14ac:dyDescent="0.3">
      <c r="A1" s="90" t="s">
        <v>30</v>
      </c>
      <c r="B1" s="91"/>
      <c r="C1" s="91"/>
      <c r="D1" s="91"/>
    </row>
    <row r="3" spans="1:7" s="45" customFormat="1" ht="18" customHeight="1" x14ac:dyDescent="0.25">
      <c r="A3" s="88" t="s">
        <v>31</v>
      </c>
      <c r="B3" s="89" t="str">
        <f>CONSTRUCAP!$D$2</f>
        <v>30/11 a 31/12</v>
      </c>
      <c r="C3" s="89"/>
      <c r="D3" s="87"/>
    </row>
    <row r="5" spans="1:7" x14ac:dyDescent="0.25">
      <c r="A5" t="s">
        <v>46</v>
      </c>
    </row>
    <row r="6" spans="1:7" x14ac:dyDescent="0.25">
      <c r="A6" t="s">
        <v>32</v>
      </c>
      <c r="B6">
        <f>CONSTRUCAP!B47</f>
        <v>0</v>
      </c>
    </row>
    <row r="7" spans="1:7" x14ac:dyDescent="0.25">
      <c r="A7" t="s">
        <v>33</v>
      </c>
      <c r="B7" t="s">
        <v>34</v>
      </c>
    </row>
    <row r="9" spans="1:7" x14ac:dyDescent="0.25">
      <c r="A9" s="52" t="s">
        <v>47</v>
      </c>
      <c r="B9" s="53" t="s">
        <v>18</v>
      </c>
      <c r="C9" s="54" t="s">
        <v>36</v>
      </c>
    </row>
    <row r="10" spans="1:7" x14ac:dyDescent="0.25">
      <c r="A10" s="51" t="s">
        <v>37</v>
      </c>
      <c r="B10" s="84">
        <f>CONSTRUCAP!B36</f>
        <v>6280</v>
      </c>
      <c r="C10" s="85">
        <f>CONSTRUCAP!C36</f>
        <v>7050</v>
      </c>
    </row>
    <row r="11" spans="1:7" x14ac:dyDescent="0.25">
      <c r="A11" s="47" t="s">
        <v>38</v>
      </c>
      <c r="B11" s="48">
        <f>CONSTRUCAP!B42</f>
        <v>2.95</v>
      </c>
      <c r="C11" s="49">
        <f>CONSTRUCAP!C42</f>
        <v>10.23</v>
      </c>
    </row>
    <row r="12" spans="1:7" x14ac:dyDescent="0.25">
      <c r="A12" s="55" t="s">
        <v>39</v>
      </c>
      <c r="B12" s="56">
        <f>CONSTRUCAP!B41</f>
        <v>18526</v>
      </c>
      <c r="C12" s="57">
        <f>CONSTRUCAP!C41</f>
        <v>72121.5</v>
      </c>
    </row>
    <row r="13" spans="1:7" s="46" customFormat="1" ht="20.25" customHeight="1" x14ac:dyDescent="0.25">
      <c r="A13" s="58" t="s">
        <v>40</v>
      </c>
      <c r="B13" s="98">
        <f>SUM(B12:C12)</f>
        <v>90647.5</v>
      </c>
      <c r="C13" s="99"/>
    </row>
    <row r="14" spans="1:7" s="46" customFormat="1" ht="20.25" customHeight="1" x14ac:dyDescent="0.25">
      <c r="A14" s="59"/>
      <c r="B14" s="60"/>
      <c r="C14" s="60"/>
    </row>
    <row r="15" spans="1:7" ht="21.75" customHeight="1" x14ac:dyDescent="0.25">
      <c r="A15" s="61" t="s">
        <v>48</v>
      </c>
    </row>
    <row r="16" spans="1:7" ht="22.5" customHeight="1" x14ac:dyDescent="0.25">
      <c r="A16" s="100" t="s">
        <v>41</v>
      </c>
      <c r="B16" s="101"/>
      <c r="C16" s="101"/>
      <c r="D16" s="102"/>
      <c r="E16" s="44"/>
      <c r="F16" s="44"/>
      <c r="G16" s="44"/>
    </row>
    <row r="17" spans="1:7" ht="19.5" customHeight="1" x14ac:dyDescent="0.25">
      <c r="A17" s="103"/>
      <c r="B17" s="104"/>
      <c r="C17" s="104"/>
      <c r="D17" s="105"/>
      <c r="E17" s="44"/>
      <c r="F17" s="44"/>
      <c r="G17" s="44"/>
    </row>
    <row r="19" spans="1:7" s="31" customFormat="1" ht="18" customHeight="1" x14ac:dyDescent="0.25">
      <c r="A19" s="62" t="s">
        <v>42</v>
      </c>
      <c r="B19" s="63"/>
      <c r="C19" s="63"/>
      <c r="D19" s="64"/>
    </row>
    <row r="20" spans="1:7" s="31" customFormat="1" ht="18" customHeight="1" x14ac:dyDescent="0.25">
      <c r="A20" s="66"/>
      <c r="B20" s="66"/>
      <c r="C20" s="66"/>
      <c r="D20" s="66"/>
    </row>
    <row r="21" spans="1:7" x14ac:dyDescent="0.25">
      <c r="A21" s="67"/>
      <c r="B21" s="68"/>
      <c r="C21" s="68"/>
      <c r="D21" s="69"/>
    </row>
    <row r="22" spans="1:7" s="83" customFormat="1" ht="18.75" customHeight="1" thickBot="1" x14ac:dyDescent="0.3">
      <c r="A22" s="80" t="s">
        <v>43</v>
      </c>
      <c r="B22" s="81" t="s">
        <v>5</v>
      </c>
      <c r="C22" s="81"/>
      <c r="D22" s="82"/>
    </row>
    <row r="23" spans="1:7" x14ac:dyDescent="0.25">
      <c r="A23" s="74"/>
      <c r="B23" s="75">
        <v>0</v>
      </c>
      <c r="C23" s="76"/>
      <c r="D23" s="70"/>
    </row>
    <row r="24" spans="1:7" x14ac:dyDescent="0.25">
      <c r="A24" s="47"/>
      <c r="B24" s="48">
        <v>0</v>
      </c>
      <c r="C24" s="77"/>
      <c r="D24" s="70"/>
    </row>
    <row r="25" spans="1:7" x14ac:dyDescent="0.25">
      <c r="A25" s="47"/>
      <c r="B25" s="48">
        <v>0</v>
      </c>
      <c r="C25" s="77"/>
      <c r="D25" s="70"/>
    </row>
    <row r="26" spans="1:7" x14ac:dyDescent="0.25">
      <c r="A26" s="47"/>
      <c r="B26" s="48">
        <v>0</v>
      </c>
      <c r="C26" s="77"/>
      <c r="D26" s="70"/>
    </row>
    <row r="27" spans="1:7" x14ac:dyDescent="0.25">
      <c r="A27" s="47"/>
      <c r="B27" s="48">
        <v>0</v>
      </c>
      <c r="C27" s="77"/>
      <c r="D27" s="70"/>
    </row>
    <row r="28" spans="1:7" x14ac:dyDescent="0.25">
      <c r="A28" s="50"/>
      <c r="B28" s="78">
        <v>0</v>
      </c>
      <c r="C28" s="79"/>
      <c r="D28" s="70"/>
    </row>
    <row r="29" spans="1:7" x14ac:dyDescent="0.25">
      <c r="A29" s="65" t="s">
        <v>44</v>
      </c>
      <c r="B29" s="108">
        <f>SUM(B23:B28)</f>
        <v>0</v>
      </c>
      <c r="C29" s="109"/>
      <c r="D29" s="70"/>
    </row>
    <row r="30" spans="1:7" x14ac:dyDescent="0.25">
      <c r="A30" s="71"/>
      <c r="B30" s="72"/>
      <c r="C30" s="72"/>
      <c r="D30" s="73"/>
    </row>
    <row r="31" spans="1:7" s="45" customFormat="1" ht="24.75" customHeight="1" x14ac:dyDescent="0.25">
      <c r="A31" s="86" t="s">
        <v>45</v>
      </c>
      <c r="B31" s="106">
        <f>B13/2</f>
        <v>45323.75</v>
      </c>
      <c r="C31" s="107"/>
      <c r="D31" s="87"/>
    </row>
    <row r="34" spans="1:4" ht="39" customHeight="1" x14ac:dyDescent="0.25">
      <c r="A34" s="97" t="s">
        <v>49</v>
      </c>
      <c r="B34" s="97"/>
      <c r="C34" s="97"/>
      <c r="D34" s="97"/>
    </row>
  </sheetData>
  <mergeCells count="6">
    <mergeCell ref="A34:D34"/>
    <mergeCell ref="B13:C13"/>
    <mergeCell ref="A16:D17"/>
    <mergeCell ref="B31:C31"/>
    <mergeCell ref="A1:D1"/>
    <mergeCell ref="B29:C29"/>
  </mergeCell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CONSTRUCAP</vt:lpstr>
      <vt:lpstr>RESUMO FATURAMENTO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Nutribem</cp:lastModifiedBy>
  <cp:lastPrinted>2018-08-20T23:27:34Z</cp:lastPrinted>
  <dcterms:created xsi:type="dcterms:W3CDTF">2016-11-24T16:01:00Z</dcterms:created>
  <dcterms:modified xsi:type="dcterms:W3CDTF">2018-12-31T17:52:56Z</dcterms:modified>
</cp:coreProperties>
</file>