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e\Desktop\Mes Docs\Programmation\Formation_Data_Analyste\Projet_fil_rouge\"/>
    </mc:Choice>
  </mc:AlternateContent>
  <xr:revisionPtr revIDLastSave="0" documentId="8_{CE3C2EC8-A625-4306-B81D-DFB6D53E7EB2}" xr6:coauthVersionLast="47" xr6:coauthVersionMax="47" xr10:uidLastSave="{00000000-0000-0000-0000-000000000000}"/>
  <bookViews>
    <workbookView xWindow="-120" yWindow="-120" windowWidth="29040" windowHeight="15840" xr2:uid="{BE531336-313B-4E7B-BB3F-6515BA34C2A8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1" l="1"/>
  <c r="H40" i="1"/>
  <c r="D40" i="1"/>
  <c r="I40" i="1" s="1"/>
  <c r="L38" i="1"/>
  <c r="H38" i="1"/>
  <c r="D38" i="1"/>
  <c r="I38" i="1" s="1"/>
  <c r="L37" i="1"/>
  <c r="I37" i="1"/>
  <c r="H37" i="1"/>
  <c r="G37" i="1"/>
  <c r="D37" i="1"/>
  <c r="L35" i="1"/>
  <c r="H35" i="1"/>
  <c r="I35" i="1" s="1"/>
  <c r="G35" i="1"/>
  <c r="D35" i="1"/>
  <c r="L34" i="1"/>
  <c r="H34" i="1"/>
  <c r="D34" i="1"/>
  <c r="I34" i="1" s="1"/>
  <c r="L33" i="1"/>
  <c r="H33" i="1"/>
  <c r="D33" i="1"/>
  <c r="I33" i="1" s="1"/>
  <c r="L32" i="1"/>
  <c r="I32" i="1"/>
  <c r="H32" i="1"/>
  <c r="D32" i="1"/>
  <c r="G32" i="1" s="1"/>
  <c r="L31" i="1"/>
  <c r="I31" i="1"/>
  <c r="H31" i="1"/>
  <c r="D31" i="1"/>
  <c r="G31" i="1" s="1"/>
  <c r="L30" i="1"/>
  <c r="H30" i="1"/>
  <c r="G30" i="1"/>
  <c r="D30" i="1"/>
  <c r="I30" i="1" s="1"/>
  <c r="L29" i="1"/>
  <c r="H29" i="1"/>
  <c r="I29" i="1" s="1"/>
  <c r="D29" i="1"/>
  <c r="G29" i="1" s="1"/>
  <c r="L28" i="1"/>
  <c r="H28" i="1"/>
  <c r="D28" i="1"/>
  <c r="I28" i="1" s="1"/>
  <c r="L27" i="1"/>
  <c r="I27" i="1"/>
  <c r="H27" i="1"/>
  <c r="G27" i="1"/>
  <c r="D27" i="1"/>
  <c r="L26" i="1"/>
  <c r="I26" i="1"/>
  <c r="H26" i="1"/>
  <c r="G26" i="1"/>
  <c r="D26" i="1"/>
  <c r="L25" i="1"/>
  <c r="I25" i="1"/>
  <c r="H25" i="1"/>
  <c r="G25" i="1"/>
  <c r="D25" i="1"/>
  <c r="L24" i="1"/>
  <c r="H24" i="1"/>
  <c r="D24" i="1"/>
  <c r="I24" i="1" s="1"/>
  <c r="L23" i="1"/>
  <c r="H23" i="1"/>
  <c r="D23" i="1"/>
  <c r="I23" i="1" s="1"/>
  <c r="L22" i="1"/>
  <c r="H22" i="1"/>
  <c r="D22" i="1"/>
  <c r="I22" i="1" s="1"/>
  <c r="L21" i="1"/>
  <c r="H21" i="1"/>
  <c r="G21" i="1"/>
  <c r="D21" i="1"/>
  <c r="I21" i="1" s="1"/>
  <c r="L20" i="1"/>
  <c r="I20" i="1"/>
  <c r="H20" i="1"/>
  <c r="G20" i="1"/>
  <c r="D20" i="1"/>
  <c r="L19" i="1"/>
  <c r="I19" i="1"/>
  <c r="H19" i="1"/>
  <c r="G19" i="1"/>
  <c r="D19" i="1"/>
  <c r="L18" i="1"/>
  <c r="H18" i="1"/>
  <c r="D18" i="1"/>
  <c r="I18" i="1" s="1"/>
  <c r="L17" i="1"/>
  <c r="H17" i="1"/>
  <c r="D17" i="1"/>
  <c r="I17" i="1" s="1"/>
  <c r="L16" i="1"/>
  <c r="I16" i="1"/>
  <c r="H16" i="1"/>
  <c r="D16" i="1"/>
  <c r="G16" i="1" s="1"/>
  <c r="L15" i="1"/>
  <c r="I15" i="1"/>
  <c r="H15" i="1"/>
  <c r="D15" i="1"/>
  <c r="G15" i="1" s="1"/>
  <c r="L14" i="1"/>
  <c r="H14" i="1"/>
  <c r="G14" i="1"/>
  <c r="D14" i="1"/>
  <c r="I14" i="1" s="1"/>
  <c r="L13" i="1"/>
  <c r="H13" i="1"/>
  <c r="I13" i="1" s="1"/>
  <c r="G13" i="1"/>
  <c r="D13" i="1"/>
  <c r="L12" i="1"/>
  <c r="H12" i="1"/>
  <c r="D12" i="1"/>
  <c r="I12" i="1" s="1"/>
  <c r="L11" i="1"/>
  <c r="I11" i="1"/>
  <c r="H11" i="1"/>
  <c r="G11" i="1"/>
  <c r="D11" i="1"/>
  <c r="L10" i="1"/>
  <c r="I10" i="1"/>
  <c r="H10" i="1"/>
  <c r="G10" i="1"/>
  <c r="D10" i="1"/>
  <c r="L9" i="1"/>
  <c r="I9" i="1"/>
  <c r="H9" i="1"/>
  <c r="G9" i="1"/>
  <c r="D9" i="1"/>
  <c r="L8" i="1"/>
  <c r="H8" i="1"/>
  <c r="D8" i="1"/>
  <c r="I8" i="1" s="1"/>
  <c r="L7" i="1"/>
  <c r="H7" i="1"/>
  <c r="D7" i="1"/>
  <c r="I7" i="1" s="1"/>
  <c r="L6" i="1"/>
  <c r="H6" i="1"/>
  <c r="D6" i="1"/>
  <c r="I6" i="1" s="1"/>
  <c r="L5" i="1"/>
  <c r="H5" i="1"/>
  <c r="G5" i="1"/>
  <c r="D5" i="1"/>
  <c r="I5" i="1" s="1"/>
  <c r="L4" i="1"/>
  <c r="I4" i="1"/>
  <c r="H4" i="1"/>
  <c r="G4" i="1"/>
  <c r="D4" i="1"/>
  <c r="L3" i="1"/>
  <c r="I3" i="1"/>
  <c r="H3" i="1"/>
  <c r="G3" i="1"/>
  <c r="D3" i="1"/>
  <c r="G7" i="1" l="1"/>
  <c r="G23" i="1"/>
  <c r="G17" i="1"/>
  <c r="G33" i="1"/>
  <c r="G8" i="1"/>
  <c r="G24" i="1"/>
  <c r="G38" i="1"/>
  <c r="G18" i="1"/>
  <c r="G34" i="1"/>
  <c r="G12" i="1"/>
  <c r="G28" i="1"/>
  <c r="G6" i="1"/>
  <c r="G22" i="1"/>
  <c r="G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Gareth Piggott</author>
  </authors>
  <commentList>
    <comment ref="E1" authorId="0" shapeId="0" xr:uid="{9E48B7B3-E6BF-4D5A-B5E7-A14A3D96809D}">
      <text>
        <r>
          <rPr>
            <sz val="9"/>
            <color indexed="81"/>
            <rFont val="Tahoma"/>
            <family val="2"/>
          </rPr>
          <t>1 hectare = 0.01 square kilometer</t>
        </r>
      </text>
    </comment>
    <comment ref="F1" authorId="0" shapeId="0" xr:uid="{FF27BD0D-68C8-4F9A-8035-1DA627463AD2}">
      <text>
        <r>
          <rPr>
            <sz val="9"/>
            <color indexed="81"/>
            <rFont val="Tahoma"/>
            <family val="2"/>
          </rPr>
          <t>1 hectare = 0.01 square kilometer</t>
        </r>
      </text>
    </comment>
  </commentList>
</comments>
</file>

<file path=xl/sharedStrings.xml><?xml version="1.0" encoding="utf-8"?>
<sst xmlns="http://schemas.openxmlformats.org/spreadsheetml/2006/main" count="116" uniqueCount="84">
  <si>
    <t>Code</t>
  </si>
  <si>
    <t>Area name</t>
  </si>
  <si>
    <t>Inner/ Outer London</t>
  </si>
  <si>
    <t>GLA Population estimate/ projection</t>
  </si>
  <si>
    <t>Inland Area (Hectares)</t>
  </si>
  <si>
    <t>Total Area (Hectares)</t>
  </si>
  <si>
    <t>Population per hectare</t>
  </si>
  <si>
    <t>Square Kilometres</t>
  </si>
  <si>
    <t>Population per square kilometre</t>
  </si>
  <si>
    <t>Census population (2011)</t>
  </si>
  <si>
    <t>E09000001</t>
  </si>
  <si>
    <t>City of London</t>
  </si>
  <si>
    <t>Inner</t>
  </si>
  <si>
    <t>E09000002</t>
  </si>
  <si>
    <t>Barking and Dagenham</t>
  </si>
  <si>
    <t>Outer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</si>
  <si>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</si>
  <si>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</si>
  <si>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</si>
  <si>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</si>
  <si>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</si>
  <si>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</si>
  <si>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</si>
  <si>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</si>
  <si>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</si>
  <si>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</si>
  <si>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</si>
  <si>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</si>
  <si>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</si>
  <si>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</si>
  <si>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</si>
  <si>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</si>
  <si>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</si>
  <si>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</si>
  <si>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</si>
  <si>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</si>
  <si>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</si>
  <si>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</si>
  <si>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</si>
  <si>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</si>
  <si>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</si>
  <si>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</si>
  <si>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</si>
  <si>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</si>
  <si>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</si>
  <si>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</si>
  <si>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</si>
  <si>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</si>
  <si>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</si>
  <si>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</si>
  <si>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</si>
  <si>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</si>
  <si>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</si>
  <si>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</si>
  <si>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</si>
  <si>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</si>
  <si>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</si>
  <si>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</si>
  <si>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</si>
  <si>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</si>
  <si>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</si>
  <si>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</si>
  <si>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</si>
  <si>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</si>
  <si>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</si>
  <si>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</si>
  <si>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</si>
  <si>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</si>
  <si>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</si>
  <si>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</si>
  <si>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</si>
  <si>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</si>
  <si>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</si>
  <si>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</si>
  <si>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</si>
  <si>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</si>
  <si>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</si>
  <si>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</si>
  <si>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E13000001</t>
  </si>
  <si>
    <t>Inner London</t>
  </si>
  <si>
    <t>E13000002</t>
  </si>
  <si>
    <t>Outer London</t>
  </si>
  <si>
    <t>E12000007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</si>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</sst>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0" borderId="2" xfId="1" applyFont="1" applyBorder="1" applyAlignment="1">
      <alignment horizontal="right" wrapText="1"/>
    </xf>
    <xf numFmtId="0" fontId="2" fillId="0" borderId="0" xfId="1"/>
    <xf numFmtId="3" fontId="2" fillId="0" borderId="0" xfId="1" applyNumberFormat="1" applyAlignment="1">
      <alignment horizontal="left"/>
    </xf>
    <xf numFmtId="3" fontId="2" fillId="0" borderId="0" xfId="1" applyNumberFormat="1"/>
    <xf numFmtId="0" fontId="2" fillId="0" borderId="0" xfId="1" applyAlignment="1">
      <alignment horizontal="center"/>
    </xf>
    <xf numFmtId="49" fontId="3" fillId="0" borderId="3" xfId="0" applyNumberFormat="1" applyFont="1" applyBorder="1" applyAlignment="1">
      <alignment horizontal="left"/>
    </xf>
    <xf numFmtId="3" fontId="3" fillId="0" borderId="3" xfId="0" applyNumberFormat="1" applyFont="1" applyBorder="1" applyAlignment="1">
      <alignment horizontal="right"/>
    </xf>
    <xf numFmtId="164" fontId="3" fillId="0" borderId="3" xfId="0" applyNumberFormat="1" applyFont="1" applyBorder="1" applyAlignment="1">
      <alignment horizontal="right"/>
    </xf>
    <xf numFmtId="49" fontId="3" fillId="0" borderId="4" xfId="0" applyNumberFormat="1" applyFont="1" applyBorder="1" applyAlignment="1">
      <alignment horizontal="left"/>
    </xf>
    <xf numFmtId="3" fontId="3" fillId="0" borderId="4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</cellXfs>
  <cellStyles count="2">
    <cellStyle name="Normal" xfId="0" builtinId="0"/>
    <cellStyle name="Normal 2" xfId="1" xr:uid="{1891D587-DFE1-41C7-B0CF-5F3B42446064}"/>
  </cellStyles>
  <dxfs count="3">
    <dxf>
      <fill>
        <patternFill>
          <bgColor indexed="13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leme\Downloads\land-area-population-density-london.xlsx" TargetMode="External"/><Relationship Id="rId1" Type="http://schemas.openxmlformats.org/officeDocument/2006/relationships/externalLinkPath" Target="/Users/cleme/Downloads/land-area-population-density-lond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tadata"/>
      <sheetName val="Borough"/>
      <sheetName val="Ward"/>
      <sheetName val="Borough staging"/>
      <sheetName val="Ward staging"/>
    </sheetNames>
    <sheetDataSet>
      <sheetData sheetId="0"/>
      <sheetData sheetId="1"/>
      <sheetData sheetId="2"/>
      <sheetData sheetId="3">
        <row r="3">
          <cell r="K3">
            <v>7681</v>
          </cell>
        </row>
        <row r="4">
          <cell r="K4">
            <v>212773</v>
          </cell>
        </row>
        <row r="5">
          <cell r="K5">
            <v>397049</v>
          </cell>
        </row>
        <row r="6">
          <cell r="K6">
            <v>249999</v>
          </cell>
        </row>
        <row r="7">
          <cell r="K7">
            <v>336859</v>
          </cell>
        </row>
        <row r="8">
          <cell r="K8">
            <v>332733</v>
          </cell>
        </row>
        <row r="9">
          <cell r="K9">
            <v>252637</v>
          </cell>
        </row>
        <row r="10">
          <cell r="K10">
            <v>391296</v>
          </cell>
        </row>
        <row r="11">
          <cell r="K11">
            <v>350784</v>
          </cell>
        </row>
        <row r="12">
          <cell r="K12">
            <v>337697</v>
          </cell>
        </row>
        <row r="13">
          <cell r="K13">
            <v>286322</v>
          </cell>
        </row>
        <row r="14">
          <cell r="K14">
            <v>281740</v>
          </cell>
        </row>
        <row r="15">
          <cell r="K15">
            <v>184050</v>
          </cell>
        </row>
        <row r="16">
          <cell r="K16">
            <v>284288</v>
          </cell>
        </row>
        <row r="17">
          <cell r="K17">
            <v>255369</v>
          </cell>
        </row>
        <row r="18">
          <cell r="K18">
            <v>257511</v>
          </cell>
        </row>
        <row r="19">
          <cell r="K19">
            <v>309926</v>
          </cell>
        </row>
        <row r="20">
          <cell r="K20">
            <v>278264</v>
          </cell>
        </row>
        <row r="21">
          <cell r="K21">
            <v>238267</v>
          </cell>
        </row>
        <row r="22">
          <cell r="K22">
            <v>159301</v>
          </cell>
        </row>
        <row r="23">
          <cell r="K23">
            <v>179581</v>
          </cell>
        </row>
        <row r="24">
          <cell r="K24">
            <v>334724</v>
          </cell>
        </row>
        <row r="25">
          <cell r="K25">
            <v>310324</v>
          </cell>
        </row>
        <row r="26">
          <cell r="K26">
            <v>209421</v>
          </cell>
        </row>
        <row r="27">
          <cell r="K27">
            <v>353245</v>
          </cell>
        </row>
        <row r="28">
          <cell r="K28">
            <v>305910</v>
          </cell>
        </row>
        <row r="29">
          <cell r="K29">
            <v>199419</v>
          </cell>
        </row>
        <row r="30">
          <cell r="K30">
            <v>322302</v>
          </cell>
        </row>
        <row r="31">
          <cell r="K31">
            <v>207378</v>
          </cell>
        </row>
        <row r="32">
          <cell r="K32">
            <v>317203</v>
          </cell>
        </row>
        <row r="33">
          <cell r="K33">
            <v>283524</v>
          </cell>
        </row>
        <row r="34">
          <cell r="K34">
            <v>324400</v>
          </cell>
        </row>
        <row r="37">
          <cell r="K37">
            <v>3624536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2B5F7-08F2-4E52-8EBC-6051C6DF8EF0}">
  <dimension ref="A1:L40"/>
  <sheetViews>
    <sheetView tabSelected="1" workbookViewId="0">
      <selection activeCell="D4" sqref="D4"/>
    </sheetView>
  </sheetViews>
  <sheetFormatPr baseColWidth="10" defaultRowHeight="15" x14ac:dyDescent="0.25"/>
  <sheetData>
    <row r="1" spans="1:12" ht="51.7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2" t="s">
        <v>9</v>
      </c>
      <c r="L1" s="2" t="s">
        <v>6</v>
      </c>
    </row>
    <row r="2" spans="1:12" x14ac:dyDescent="0.25">
      <c r="A2" s="4"/>
      <c r="B2" s="5"/>
      <c r="C2" s="6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7" t="s">
        <v>10</v>
      </c>
      <c r="B3" s="7" t="s">
        <v>11</v>
      </c>
      <c r="C3" s="7" t="s">
        <v>12</v>
      </c>
      <c r="D3" s="8">
        <f>'[1]Borough staging'!K2</f>
        <v>0</v>
      </c>
      <c r="E3" s="8">
        <v>290.39340000000004</v>
      </c>
      <c r="F3" s="8">
        <v>314.93830000000003</v>
      </c>
      <c r="G3" s="9">
        <f t="shared" ref="G3:G35" si="0">D3/E3</f>
        <v>0</v>
      </c>
      <c r="H3" s="9">
        <f>E3/100</f>
        <v>2.9039340000000005</v>
      </c>
      <c r="I3" s="8">
        <f>D3/H3</f>
        <v>0</v>
      </c>
      <c r="J3" s="8"/>
      <c r="K3" s="8">
        <v>7400</v>
      </c>
      <c r="L3" s="9">
        <f t="shared" ref="L3:L35" si="1">K3/E3</f>
        <v>25.48267281556674</v>
      </c>
    </row>
    <row r="4" spans="1:12" x14ac:dyDescent="0.25">
      <c r="A4" s="7" t="s">
        <v>13</v>
      </c>
      <c r="B4" s="7" t="s">
        <v>14</v>
      </c>
      <c r="C4" s="7" t="s">
        <v>15</v>
      </c>
      <c r="D4" s="8">
        <f>'[1]Borough staging'!K3</f>
        <v>7681</v>
      </c>
      <c r="E4" s="8">
        <v>3610.7817000000005</v>
      </c>
      <c r="F4" s="8">
        <v>3779.933</v>
      </c>
      <c r="G4" s="9">
        <f t="shared" si="0"/>
        <v>2.1272402039702372</v>
      </c>
      <c r="H4" s="9">
        <f t="shared" ref="H4:H40" si="2">E4/100</f>
        <v>36.107817000000004</v>
      </c>
      <c r="I4" s="8">
        <f t="shared" ref="I4:I40" si="3">D4/H4</f>
        <v>212.72402039702371</v>
      </c>
      <c r="J4" s="8"/>
      <c r="K4" s="8">
        <v>185900</v>
      </c>
      <c r="L4" s="9">
        <f t="shared" si="1"/>
        <v>51.484696513223156</v>
      </c>
    </row>
    <row r="5" spans="1:12" x14ac:dyDescent="0.25">
      <c r="A5" s="7" t="s">
        <v>16</v>
      </c>
      <c r="B5" s="7" t="s">
        <v>17</v>
      </c>
      <c r="C5" s="7" t="s">
        <v>15</v>
      </c>
      <c r="D5" s="8">
        <f>'[1]Borough staging'!K4</f>
        <v>212773</v>
      </c>
      <c r="E5" s="8">
        <v>8674.8314000000009</v>
      </c>
      <c r="F5" s="8">
        <v>8674.8314000000009</v>
      </c>
      <c r="G5" s="9">
        <f t="shared" si="0"/>
        <v>24.527623672317134</v>
      </c>
      <c r="H5" s="9">
        <f t="shared" si="2"/>
        <v>86.748314000000008</v>
      </c>
      <c r="I5" s="8">
        <f t="shared" si="3"/>
        <v>2452.7623672317131</v>
      </c>
      <c r="J5" s="8"/>
      <c r="K5" s="8">
        <v>356400</v>
      </c>
      <c r="L5" s="9">
        <f t="shared" si="1"/>
        <v>41.08437196831283</v>
      </c>
    </row>
    <row r="6" spans="1:12" x14ac:dyDescent="0.25">
      <c r="A6" s="7" t="s">
        <v>18</v>
      </c>
      <c r="B6" s="7" t="s">
        <v>19</v>
      </c>
      <c r="C6" s="7" t="s">
        <v>15</v>
      </c>
      <c r="D6" s="8">
        <f>'[1]Borough staging'!K5</f>
        <v>397049</v>
      </c>
      <c r="E6" s="8">
        <v>6058.0668000000005</v>
      </c>
      <c r="F6" s="8">
        <v>6428.5879000000004</v>
      </c>
      <c r="G6" s="9">
        <f t="shared" si="0"/>
        <v>65.540545046482478</v>
      </c>
      <c r="H6" s="9">
        <f t="shared" si="2"/>
        <v>60.580668000000003</v>
      </c>
      <c r="I6" s="8">
        <f t="shared" si="3"/>
        <v>6554.0545046482484</v>
      </c>
      <c r="J6" s="8"/>
      <c r="K6" s="8">
        <v>232000</v>
      </c>
      <c r="L6" s="9">
        <f t="shared" si="1"/>
        <v>38.296045200425979</v>
      </c>
    </row>
    <row r="7" spans="1:12" x14ac:dyDescent="0.25">
      <c r="A7" s="7" t="s">
        <v>20</v>
      </c>
      <c r="B7" s="7" t="s">
        <v>21</v>
      </c>
      <c r="C7" s="7" t="s">
        <v>15</v>
      </c>
      <c r="D7" s="8">
        <f>'[1]Borough staging'!K6</f>
        <v>249999</v>
      </c>
      <c r="E7" s="8">
        <v>4323.2637000000004</v>
      </c>
      <c r="F7" s="8">
        <v>4323.2637000000004</v>
      </c>
      <c r="G7" s="9">
        <f t="shared" si="0"/>
        <v>57.826451807693331</v>
      </c>
      <c r="H7" s="9">
        <f t="shared" si="2"/>
        <v>43.232637000000004</v>
      </c>
      <c r="I7" s="8">
        <f t="shared" si="3"/>
        <v>5782.6451807693338</v>
      </c>
      <c r="J7" s="8"/>
      <c r="K7" s="8">
        <v>311200</v>
      </c>
      <c r="L7" s="9">
        <f t="shared" si="1"/>
        <v>71.982655140837224</v>
      </c>
    </row>
    <row r="8" spans="1:12" x14ac:dyDescent="0.25">
      <c r="A8" s="7" t="s">
        <v>22</v>
      </c>
      <c r="B8" s="7" t="s">
        <v>23</v>
      </c>
      <c r="C8" s="7" t="s">
        <v>15</v>
      </c>
      <c r="D8" s="8">
        <f>'[1]Borough staging'!K7</f>
        <v>336859</v>
      </c>
      <c r="E8" s="8">
        <v>15013.489200000002</v>
      </c>
      <c r="F8" s="8">
        <v>15013.489200000002</v>
      </c>
      <c r="G8" s="9">
        <f>D8/E8</f>
        <v>22.437089440874274</v>
      </c>
      <c r="H8" s="9">
        <f t="shared" si="2"/>
        <v>150.13489200000001</v>
      </c>
      <c r="I8" s="8">
        <f t="shared" si="3"/>
        <v>2243.7089440874274</v>
      </c>
      <c r="J8" s="8"/>
      <c r="K8" s="8">
        <v>309400</v>
      </c>
      <c r="L8" s="9">
        <f t="shared" si="1"/>
        <v>20.608134183757894</v>
      </c>
    </row>
    <row r="9" spans="1:12" x14ac:dyDescent="0.25">
      <c r="A9" s="7" t="s">
        <v>24</v>
      </c>
      <c r="B9" s="7" t="s">
        <v>25</v>
      </c>
      <c r="C9" s="7" t="s">
        <v>12</v>
      </c>
      <c r="D9" s="8">
        <f>'[1]Borough staging'!K8</f>
        <v>332733</v>
      </c>
      <c r="E9" s="8">
        <v>2178.9295000000002</v>
      </c>
      <c r="F9" s="8">
        <v>2178.9295000000002</v>
      </c>
      <c r="G9" s="9">
        <f t="shared" si="0"/>
        <v>152.70480297779253</v>
      </c>
      <c r="H9" s="9">
        <f t="shared" si="2"/>
        <v>21.789295000000003</v>
      </c>
      <c r="I9" s="8">
        <f t="shared" si="3"/>
        <v>15270.480297779251</v>
      </c>
      <c r="J9" s="8"/>
      <c r="K9" s="8">
        <v>220300</v>
      </c>
      <c r="L9" s="9">
        <f t="shared" si="1"/>
        <v>101.10469384163186</v>
      </c>
    </row>
    <row r="10" spans="1:12" x14ac:dyDescent="0.25">
      <c r="A10" s="7" t="s">
        <v>26</v>
      </c>
      <c r="B10" s="7" t="s">
        <v>27</v>
      </c>
      <c r="C10" s="7" t="s">
        <v>15</v>
      </c>
      <c r="D10" s="8">
        <f>'[1]Borough staging'!K9</f>
        <v>252637</v>
      </c>
      <c r="E10" s="8">
        <v>8650.3634999999995</v>
      </c>
      <c r="F10" s="8">
        <v>8650.3634999999995</v>
      </c>
      <c r="G10" s="9">
        <f t="shared" si="0"/>
        <v>29.205362294890847</v>
      </c>
      <c r="H10" s="9">
        <f t="shared" si="2"/>
        <v>86.503634999999989</v>
      </c>
      <c r="I10" s="8">
        <f t="shared" si="3"/>
        <v>2920.5362294890847</v>
      </c>
      <c r="J10" s="8"/>
      <c r="K10" s="8">
        <v>363400</v>
      </c>
      <c r="L10" s="9">
        <f t="shared" si="1"/>
        <v>42.009795310913816</v>
      </c>
    </row>
    <row r="11" spans="1:12" x14ac:dyDescent="0.25">
      <c r="A11" s="7" t="s">
        <v>28</v>
      </c>
      <c r="B11" s="7" t="s">
        <v>29</v>
      </c>
      <c r="C11" s="7" t="s">
        <v>15</v>
      </c>
      <c r="D11" s="8">
        <f>'[1]Borough staging'!K10</f>
        <v>391296</v>
      </c>
      <c r="E11" s="8">
        <v>5554.4305000000004</v>
      </c>
      <c r="F11" s="8">
        <v>5554.4305000000004</v>
      </c>
      <c r="G11" s="9">
        <f t="shared" si="0"/>
        <v>70.447546332607814</v>
      </c>
      <c r="H11" s="9">
        <f t="shared" si="2"/>
        <v>55.544305000000001</v>
      </c>
      <c r="I11" s="8">
        <f t="shared" si="3"/>
        <v>7044.7546332607817</v>
      </c>
      <c r="J11" s="8"/>
      <c r="K11" s="8">
        <v>338400</v>
      </c>
      <c r="L11" s="9">
        <f t="shared" si="1"/>
        <v>60.924337787645371</v>
      </c>
    </row>
    <row r="12" spans="1:12" x14ac:dyDescent="0.25">
      <c r="A12" s="7" t="s">
        <v>30</v>
      </c>
      <c r="B12" s="7" t="s">
        <v>31</v>
      </c>
      <c r="C12" s="7" t="s">
        <v>15</v>
      </c>
      <c r="D12" s="8">
        <f>'[1]Borough staging'!K11</f>
        <v>350784</v>
      </c>
      <c r="E12" s="8">
        <v>8083.1971000000003</v>
      </c>
      <c r="F12" s="8">
        <v>8220.1119999999992</v>
      </c>
      <c r="G12" s="9">
        <f t="shared" si="0"/>
        <v>43.396690153701684</v>
      </c>
      <c r="H12" s="9">
        <f t="shared" si="2"/>
        <v>80.83197100000001</v>
      </c>
      <c r="I12" s="8">
        <f t="shared" si="3"/>
        <v>4339.6690153701675</v>
      </c>
      <c r="J12" s="8"/>
      <c r="K12" s="8">
        <v>312500</v>
      </c>
      <c r="L12" s="9">
        <f t="shared" si="1"/>
        <v>38.660445382434133</v>
      </c>
    </row>
    <row r="13" spans="1:12" x14ac:dyDescent="0.25">
      <c r="A13" s="7" t="s">
        <v>32</v>
      </c>
      <c r="B13" s="7" t="s">
        <v>33</v>
      </c>
      <c r="C13" s="7" t="s">
        <v>15</v>
      </c>
      <c r="D13" s="8">
        <f>'[1]Borough staging'!K12</f>
        <v>337697</v>
      </c>
      <c r="E13" s="8">
        <v>4733.3866999999991</v>
      </c>
      <c r="F13" s="8">
        <v>5043.9248999999991</v>
      </c>
      <c r="G13" s="9">
        <f t="shared" si="0"/>
        <v>71.343632245385749</v>
      </c>
      <c r="H13" s="9">
        <f t="shared" si="2"/>
        <v>47.333866999999991</v>
      </c>
      <c r="I13" s="8">
        <f t="shared" si="3"/>
        <v>7134.3632245385752</v>
      </c>
      <c r="J13" s="8"/>
      <c r="K13" s="8">
        <v>254600</v>
      </c>
      <c r="L13" s="9">
        <f t="shared" si="1"/>
        <v>53.788125952185574</v>
      </c>
    </row>
    <row r="14" spans="1:12" x14ac:dyDescent="0.25">
      <c r="A14" s="7" t="s">
        <v>34</v>
      </c>
      <c r="B14" s="7" t="s">
        <v>35</v>
      </c>
      <c r="C14" s="7" t="s">
        <v>12</v>
      </c>
      <c r="D14" s="8">
        <f>'[1]Borough staging'!K13</f>
        <v>286322</v>
      </c>
      <c r="E14" s="8">
        <v>1904.9024999999997</v>
      </c>
      <c r="F14" s="8">
        <v>1904.9024999999997</v>
      </c>
      <c r="G14" s="9">
        <f t="shared" si="0"/>
        <v>150.30795539404249</v>
      </c>
      <c r="H14" s="9">
        <f t="shared" si="2"/>
        <v>19.049024999999997</v>
      </c>
      <c r="I14" s="8">
        <f t="shared" si="3"/>
        <v>15030.795539404251</v>
      </c>
      <c r="J14" s="8"/>
      <c r="K14" s="8">
        <v>246300</v>
      </c>
      <c r="L14" s="9">
        <f t="shared" si="1"/>
        <v>129.29795619460842</v>
      </c>
    </row>
    <row r="15" spans="1:12" x14ac:dyDescent="0.25">
      <c r="A15" s="7" t="s">
        <v>36</v>
      </c>
      <c r="B15" s="7" t="s">
        <v>37</v>
      </c>
      <c r="C15" s="7" t="s">
        <v>12</v>
      </c>
      <c r="D15" s="8">
        <f>'[1]Borough staging'!K14</f>
        <v>281740</v>
      </c>
      <c r="E15" s="8">
        <v>1639.7452999999998</v>
      </c>
      <c r="F15" s="8">
        <v>1715.4003</v>
      </c>
      <c r="G15" s="9">
        <f t="shared" si="0"/>
        <v>171.8193673127162</v>
      </c>
      <c r="H15" s="9">
        <f t="shared" si="2"/>
        <v>16.397452999999999</v>
      </c>
      <c r="I15" s="8">
        <f t="shared" si="3"/>
        <v>17181.93673127162</v>
      </c>
      <c r="J15" s="8"/>
      <c r="K15" s="8">
        <v>182500</v>
      </c>
      <c r="L15" s="9">
        <f t="shared" si="1"/>
        <v>111.29777289192414</v>
      </c>
    </row>
    <row r="16" spans="1:12" x14ac:dyDescent="0.25">
      <c r="A16" s="7" t="s">
        <v>38</v>
      </c>
      <c r="B16" s="7" t="s">
        <v>39</v>
      </c>
      <c r="C16" s="7" t="s">
        <v>12</v>
      </c>
      <c r="D16" s="8">
        <f>'[1]Borough staging'!K15</f>
        <v>184050</v>
      </c>
      <c r="E16" s="8">
        <v>2959.8386999999998</v>
      </c>
      <c r="F16" s="8">
        <v>2959.8386999999998</v>
      </c>
      <c r="G16" s="9">
        <f t="shared" si="0"/>
        <v>62.182442577022869</v>
      </c>
      <c r="H16" s="9">
        <f t="shared" si="2"/>
        <v>29.598386999999999</v>
      </c>
      <c r="I16" s="8">
        <f t="shared" si="3"/>
        <v>6218.2442577022866</v>
      </c>
      <c r="J16" s="8"/>
      <c r="K16" s="8">
        <v>254900</v>
      </c>
      <c r="L16" s="9">
        <f t="shared" si="1"/>
        <v>86.119557798876002</v>
      </c>
    </row>
    <row r="17" spans="1:12" x14ac:dyDescent="0.25">
      <c r="A17" s="7" t="s">
        <v>40</v>
      </c>
      <c r="B17" s="7" t="s">
        <v>41</v>
      </c>
      <c r="C17" s="7" t="s">
        <v>15</v>
      </c>
      <c r="D17" s="8">
        <f>'[1]Borough staging'!K16</f>
        <v>284288</v>
      </c>
      <c r="E17" s="8">
        <v>5046.2744000000002</v>
      </c>
      <c r="F17" s="8">
        <v>5046.2744000000002</v>
      </c>
      <c r="G17" s="9">
        <f t="shared" si="0"/>
        <v>56.336215089690718</v>
      </c>
      <c r="H17" s="9">
        <f t="shared" si="2"/>
        <v>50.462744000000001</v>
      </c>
      <c r="I17" s="8">
        <f t="shared" si="3"/>
        <v>5633.6215089690722</v>
      </c>
      <c r="J17" s="8"/>
      <c r="K17" s="8">
        <v>239100</v>
      </c>
      <c r="L17" s="9">
        <f t="shared" si="1"/>
        <v>47.381489995867049</v>
      </c>
    </row>
    <row r="18" spans="1:12" x14ac:dyDescent="0.25">
      <c r="A18" s="7" t="s">
        <v>42</v>
      </c>
      <c r="B18" s="7" t="s">
        <v>43</v>
      </c>
      <c r="C18" s="7" t="s">
        <v>15</v>
      </c>
      <c r="D18" s="8">
        <f>'[1]Borough staging'!K17</f>
        <v>255369</v>
      </c>
      <c r="E18" s="8">
        <v>11234.9666</v>
      </c>
      <c r="F18" s="8">
        <v>11445.7264</v>
      </c>
      <c r="G18" s="9">
        <f t="shared" si="0"/>
        <v>22.729840603175447</v>
      </c>
      <c r="H18" s="9">
        <f t="shared" si="2"/>
        <v>112.349666</v>
      </c>
      <c r="I18" s="8">
        <f t="shared" si="3"/>
        <v>2272.9840603175448</v>
      </c>
      <c r="J18" s="8"/>
      <c r="K18" s="8">
        <v>237200</v>
      </c>
      <c r="L18" s="9">
        <f>K18/E18</f>
        <v>21.112657335358701</v>
      </c>
    </row>
    <row r="19" spans="1:12" x14ac:dyDescent="0.25">
      <c r="A19" s="7" t="s">
        <v>44</v>
      </c>
      <c r="B19" s="7" t="s">
        <v>45</v>
      </c>
      <c r="C19" s="7" t="s">
        <v>15</v>
      </c>
      <c r="D19" s="8">
        <f>'[1]Borough staging'!K18</f>
        <v>257511</v>
      </c>
      <c r="E19" s="8">
        <v>11570.113700000002</v>
      </c>
      <c r="F19" s="8">
        <v>11570.113700000002</v>
      </c>
      <c r="G19" s="9">
        <f t="shared" si="0"/>
        <v>22.256566069873625</v>
      </c>
      <c r="H19" s="9">
        <f t="shared" si="2"/>
        <v>115.70113700000002</v>
      </c>
      <c r="I19" s="8">
        <f t="shared" si="3"/>
        <v>2225.6566069873625</v>
      </c>
      <c r="J19" s="8"/>
      <c r="K19" s="8">
        <v>273900</v>
      </c>
      <c r="L19" s="9">
        <f t="shared" si="1"/>
        <v>23.673060360677351</v>
      </c>
    </row>
    <row r="20" spans="1:12" x14ac:dyDescent="0.25">
      <c r="A20" s="7" t="s">
        <v>46</v>
      </c>
      <c r="B20" s="7" t="s">
        <v>47</v>
      </c>
      <c r="C20" s="7" t="s">
        <v>15</v>
      </c>
      <c r="D20" s="8">
        <f>'[1]Borough staging'!K19</f>
        <v>309926</v>
      </c>
      <c r="E20" s="8">
        <v>5597.7911999999997</v>
      </c>
      <c r="F20" s="8">
        <v>5658.5448000000006</v>
      </c>
      <c r="G20" s="9">
        <f t="shared" si="0"/>
        <v>55.365766411580346</v>
      </c>
      <c r="H20" s="9">
        <f t="shared" si="2"/>
        <v>55.977911999999996</v>
      </c>
      <c r="I20" s="8">
        <f t="shared" si="3"/>
        <v>5536.5766411580344</v>
      </c>
      <c r="J20" s="8"/>
      <c r="K20" s="8">
        <v>254000</v>
      </c>
      <c r="L20" s="9">
        <f t="shared" si="1"/>
        <v>45.375040069375935</v>
      </c>
    </row>
    <row r="21" spans="1:12" x14ac:dyDescent="0.25">
      <c r="A21" s="7" t="s">
        <v>48</v>
      </c>
      <c r="B21" s="7" t="s">
        <v>49</v>
      </c>
      <c r="C21" s="7" t="s">
        <v>12</v>
      </c>
      <c r="D21" s="8">
        <f>'[1]Borough staging'!K20</f>
        <v>278264</v>
      </c>
      <c r="E21" s="8">
        <v>1485.6655999999998</v>
      </c>
      <c r="F21" s="8">
        <v>1485.6655999999998</v>
      </c>
      <c r="G21" s="9">
        <f t="shared" si="0"/>
        <v>187.29921457426224</v>
      </c>
      <c r="H21" s="9">
        <f t="shared" si="2"/>
        <v>14.856655999999997</v>
      </c>
      <c r="I21" s="8">
        <f t="shared" si="3"/>
        <v>18729.921457426222</v>
      </c>
      <c r="J21" s="8"/>
      <c r="K21" s="8">
        <v>206100</v>
      </c>
      <c r="L21" s="9">
        <f t="shared" si="1"/>
        <v>138.72569978062359</v>
      </c>
    </row>
    <row r="22" spans="1:12" x14ac:dyDescent="0.25">
      <c r="A22" s="7" t="s">
        <v>50</v>
      </c>
      <c r="B22" s="7" t="s">
        <v>51</v>
      </c>
      <c r="C22" s="7" t="s">
        <v>12</v>
      </c>
      <c r="D22" s="8">
        <f>'[1]Borough staging'!K21</f>
        <v>238267</v>
      </c>
      <c r="E22" s="8">
        <v>1212.4012999999995</v>
      </c>
      <c r="F22" s="8">
        <v>1238.3953999999997</v>
      </c>
      <c r="G22" s="9">
        <f t="shared" si="0"/>
        <v>196.52486350847701</v>
      </c>
      <c r="H22" s="9">
        <f t="shared" si="2"/>
        <v>12.124012999999996</v>
      </c>
      <c r="I22" s="8">
        <f t="shared" si="3"/>
        <v>19652.486350847699</v>
      </c>
      <c r="J22" s="8"/>
      <c r="K22" s="8">
        <v>158700</v>
      </c>
      <c r="L22" s="9">
        <f t="shared" si="1"/>
        <v>130.89725324444973</v>
      </c>
    </row>
    <row r="23" spans="1:12" x14ac:dyDescent="0.25">
      <c r="A23" s="7" t="s">
        <v>52</v>
      </c>
      <c r="B23" s="7" t="s">
        <v>53</v>
      </c>
      <c r="C23" s="7" t="s">
        <v>15</v>
      </c>
      <c r="D23" s="8">
        <f>'[1]Borough staging'!K22</f>
        <v>159301</v>
      </c>
      <c r="E23" s="8">
        <v>3726.1175999999996</v>
      </c>
      <c r="F23" s="8">
        <v>3726.1175999999996</v>
      </c>
      <c r="G23" s="9">
        <f t="shared" si="0"/>
        <v>42.752542217132387</v>
      </c>
      <c r="H23" s="9">
        <f t="shared" si="2"/>
        <v>37.261175999999999</v>
      </c>
      <c r="I23" s="8">
        <f t="shared" si="3"/>
        <v>4275.2542217132386</v>
      </c>
      <c r="J23" s="8"/>
      <c r="K23" s="8">
        <v>160100</v>
      </c>
      <c r="L23" s="9">
        <f t="shared" si="1"/>
        <v>42.966974525978465</v>
      </c>
    </row>
    <row r="24" spans="1:12" x14ac:dyDescent="0.25">
      <c r="A24" s="7" t="s">
        <v>54</v>
      </c>
      <c r="B24" s="7" t="s">
        <v>55</v>
      </c>
      <c r="C24" s="7" t="s">
        <v>12</v>
      </c>
      <c r="D24" s="8">
        <f>'[1]Borough staging'!K23</f>
        <v>179581</v>
      </c>
      <c r="E24" s="8">
        <v>2681.0034999999998</v>
      </c>
      <c r="F24" s="8">
        <v>2724.9337</v>
      </c>
      <c r="G24" s="9">
        <f t="shared" si="0"/>
        <v>66.982754778201524</v>
      </c>
      <c r="H24" s="9">
        <f t="shared" si="2"/>
        <v>26.810034999999999</v>
      </c>
      <c r="I24" s="8">
        <f t="shared" si="3"/>
        <v>6698.2754778201524</v>
      </c>
      <c r="J24" s="8"/>
      <c r="K24" s="8">
        <v>303100</v>
      </c>
      <c r="L24" s="9">
        <f t="shared" si="1"/>
        <v>113.0546826962367</v>
      </c>
    </row>
    <row r="25" spans="1:12" x14ac:dyDescent="0.25">
      <c r="A25" s="7" t="s">
        <v>56</v>
      </c>
      <c r="B25" s="7" t="s">
        <v>57</v>
      </c>
      <c r="C25" s="7" t="s">
        <v>12</v>
      </c>
      <c r="D25" s="8">
        <f>'[1]Borough staging'!K24</f>
        <v>334724</v>
      </c>
      <c r="E25" s="8">
        <v>3514.9294</v>
      </c>
      <c r="F25" s="8">
        <v>3531.9726000000001</v>
      </c>
      <c r="G25" s="9">
        <f t="shared" si="0"/>
        <v>95.229224234205105</v>
      </c>
      <c r="H25" s="9">
        <f t="shared" si="2"/>
        <v>35.149293999999998</v>
      </c>
      <c r="I25" s="8">
        <f t="shared" si="3"/>
        <v>9522.9224234205103</v>
      </c>
      <c r="J25" s="8"/>
      <c r="K25" s="8">
        <v>275900</v>
      </c>
      <c r="L25" s="9">
        <f t="shared" si="1"/>
        <v>78.493752961297034</v>
      </c>
    </row>
    <row r="26" spans="1:12" x14ac:dyDescent="0.25">
      <c r="A26" s="7" t="s">
        <v>58</v>
      </c>
      <c r="B26" s="7" t="s">
        <v>59</v>
      </c>
      <c r="C26" s="7" t="s">
        <v>15</v>
      </c>
      <c r="D26" s="8">
        <f>'[1]Borough staging'!K25</f>
        <v>310324</v>
      </c>
      <c r="E26" s="8">
        <v>3762.4738000000002</v>
      </c>
      <c r="F26" s="8">
        <v>3762.4738000000002</v>
      </c>
      <c r="G26" s="9">
        <f t="shared" si="0"/>
        <v>82.47871387170855</v>
      </c>
      <c r="H26" s="9">
        <f t="shared" si="2"/>
        <v>37.624738000000001</v>
      </c>
      <c r="I26" s="8">
        <f t="shared" si="3"/>
        <v>8247.8713871708551</v>
      </c>
      <c r="J26" s="8"/>
      <c r="K26" s="8">
        <v>199700</v>
      </c>
      <c r="L26" s="9">
        <f t="shared" si="1"/>
        <v>53.076781557920746</v>
      </c>
    </row>
    <row r="27" spans="1:12" x14ac:dyDescent="0.25">
      <c r="A27" s="7" t="s">
        <v>60</v>
      </c>
      <c r="B27" s="7" t="s">
        <v>61</v>
      </c>
      <c r="C27" s="7" t="s">
        <v>12</v>
      </c>
      <c r="D27" s="8">
        <f>'[1]Borough staging'!K26</f>
        <v>209421</v>
      </c>
      <c r="E27" s="8">
        <v>3619.8389999999995</v>
      </c>
      <c r="F27" s="8">
        <v>3857.3713999999995</v>
      </c>
      <c r="G27" s="9">
        <f t="shared" si="0"/>
        <v>57.853678022696599</v>
      </c>
      <c r="H27" s="9">
        <f t="shared" si="2"/>
        <v>36.198389999999996</v>
      </c>
      <c r="I27" s="8">
        <f t="shared" si="3"/>
        <v>5785.3678022696595</v>
      </c>
      <c r="J27" s="8"/>
      <c r="K27" s="8">
        <v>308000</v>
      </c>
      <c r="L27" s="9">
        <f t="shared" si="1"/>
        <v>85.086657169006699</v>
      </c>
    </row>
    <row r="28" spans="1:12" x14ac:dyDescent="0.25">
      <c r="A28" s="7" t="s">
        <v>62</v>
      </c>
      <c r="B28" s="7" t="s">
        <v>63</v>
      </c>
      <c r="C28" s="7" t="s">
        <v>15</v>
      </c>
      <c r="D28" s="8">
        <f>'[1]Borough staging'!K27</f>
        <v>353245</v>
      </c>
      <c r="E28" s="8">
        <v>5641.8997000000008</v>
      </c>
      <c r="F28" s="8">
        <v>5644.1987000000008</v>
      </c>
      <c r="G28" s="9">
        <f t="shared" si="0"/>
        <v>62.611003169730218</v>
      </c>
      <c r="H28" s="9">
        <f t="shared" si="2"/>
        <v>56.418997000000012</v>
      </c>
      <c r="I28" s="8">
        <f t="shared" si="3"/>
        <v>6261.1003169730211</v>
      </c>
      <c r="J28" s="8"/>
      <c r="K28" s="8">
        <v>279000</v>
      </c>
      <c r="L28" s="9">
        <f t="shared" si="1"/>
        <v>49.451428567579811</v>
      </c>
    </row>
    <row r="29" spans="1:12" x14ac:dyDescent="0.25">
      <c r="A29" s="7" t="s">
        <v>64</v>
      </c>
      <c r="B29" s="7" t="s">
        <v>65</v>
      </c>
      <c r="C29" s="7" t="s">
        <v>15</v>
      </c>
      <c r="D29" s="8">
        <f>'[1]Borough staging'!K28</f>
        <v>305910</v>
      </c>
      <c r="E29" s="8">
        <v>5740.6784999999991</v>
      </c>
      <c r="F29" s="8">
        <v>5876.1082000000006</v>
      </c>
      <c r="G29" s="9">
        <f t="shared" si="0"/>
        <v>53.288126133522375</v>
      </c>
      <c r="H29" s="9">
        <f t="shared" si="2"/>
        <v>57.406784999999992</v>
      </c>
      <c r="I29" s="8">
        <f t="shared" si="3"/>
        <v>5328.8126133522373</v>
      </c>
      <c r="J29" s="8"/>
      <c r="K29" s="8">
        <v>187000</v>
      </c>
      <c r="L29" s="9">
        <f t="shared" si="1"/>
        <v>32.574546719521052</v>
      </c>
    </row>
    <row r="30" spans="1:12" x14ac:dyDescent="0.25">
      <c r="A30" s="7" t="s">
        <v>66</v>
      </c>
      <c r="B30" s="7" t="s">
        <v>67</v>
      </c>
      <c r="C30" s="7" t="s">
        <v>12</v>
      </c>
      <c r="D30" s="8">
        <f>'[1]Borough staging'!K29</f>
        <v>199419</v>
      </c>
      <c r="E30" s="8">
        <v>2886.2032999999997</v>
      </c>
      <c r="F30" s="8">
        <v>2991.3436999999999</v>
      </c>
      <c r="G30" s="9">
        <f t="shared" si="0"/>
        <v>69.093885382225167</v>
      </c>
      <c r="H30" s="9">
        <f t="shared" si="2"/>
        <v>28.862032999999997</v>
      </c>
      <c r="I30" s="8">
        <f t="shared" si="3"/>
        <v>6909.3885382225162</v>
      </c>
      <c r="J30" s="8"/>
      <c r="K30" s="8">
        <v>288300</v>
      </c>
      <c r="L30" s="9">
        <f t="shared" si="1"/>
        <v>99.889013362295032</v>
      </c>
    </row>
    <row r="31" spans="1:12" x14ac:dyDescent="0.25">
      <c r="A31" s="7" t="s">
        <v>68</v>
      </c>
      <c r="B31" s="7" t="s">
        <v>69</v>
      </c>
      <c r="C31" s="7" t="s">
        <v>15</v>
      </c>
      <c r="D31" s="8">
        <f>'[1]Borough staging'!K30</f>
        <v>322302</v>
      </c>
      <c r="E31" s="8">
        <v>4384.6980999999996</v>
      </c>
      <c r="F31" s="8">
        <v>4384.6980999999996</v>
      </c>
      <c r="G31" s="9">
        <f t="shared" si="0"/>
        <v>73.506086998327206</v>
      </c>
      <c r="H31" s="9">
        <f t="shared" si="2"/>
        <v>43.846981</v>
      </c>
      <c r="I31" s="8">
        <f t="shared" si="3"/>
        <v>7350.608699832721</v>
      </c>
      <c r="J31" s="8"/>
      <c r="K31" s="8">
        <v>190100</v>
      </c>
      <c r="L31" s="9">
        <f t="shared" si="1"/>
        <v>43.355322456522153</v>
      </c>
    </row>
    <row r="32" spans="1:12" x14ac:dyDescent="0.25">
      <c r="A32" s="7" t="s">
        <v>70</v>
      </c>
      <c r="B32" s="7" t="s">
        <v>71</v>
      </c>
      <c r="C32" s="7" t="s">
        <v>12</v>
      </c>
      <c r="D32" s="8">
        <f>'[1]Borough staging'!K31</f>
        <v>207378</v>
      </c>
      <c r="E32" s="8">
        <v>1978.1275999999998</v>
      </c>
      <c r="F32" s="8">
        <v>2157.9353000000001</v>
      </c>
      <c r="G32" s="9">
        <f t="shared" si="0"/>
        <v>104.83550201716008</v>
      </c>
      <c r="H32" s="9">
        <f t="shared" si="2"/>
        <v>19.781275999999998</v>
      </c>
      <c r="I32" s="8">
        <f t="shared" si="3"/>
        <v>10483.550201716007</v>
      </c>
      <c r="J32" s="8"/>
      <c r="K32" s="8">
        <v>254100</v>
      </c>
      <c r="L32" s="9">
        <f t="shared" si="1"/>
        <v>128.45480746540315</v>
      </c>
    </row>
    <row r="33" spans="1:12" x14ac:dyDescent="0.25">
      <c r="A33" s="7" t="s">
        <v>72</v>
      </c>
      <c r="B33" s="7" t="s">
        <v>73</v>
      </c>
      <c r="C33" s="7" t="s">
        <v>15</v>
      </c>
      <c r="D33" s="8">
        <f>'[1]Borough staging'!K32</f>
        <v>317203</v>
      </c>
      <c r="E33" s="8">
        <v>3880.7963</v>
      </c>
      <c r="F33" s="8">
        <v>3880.7963</v>
      </c>
      <c r="G33" s="9">
        <f t="shared" si="0"/>
        <v>81.736575557959583</v>
      </c>
      <c r="H33" s="9">
        <f t="shared" si="2"/>
        <v>38.807963000000001</v>
      </c>
      <c r="I33" s="8">
        <f t="shared" si="3"/>
        <v>8173.6575557959586</v>
      </c>
      <c r="J33" s="8"/>
      <c r="K33" s="8">
        <v>258200</v>
      </c>
      <c r="L33" s="9">
        <f t="shared" si="1"/>
        <v>66.532737108618662</v>
      </c>
    </row>
    <row r="34" spans="1:12" x14ac:dyDescent="0.25">
      <c r="A34" s="7" t="s">
        <v>74</v>
      </c>
      <c r="B34" s="7" t="s">
        <v>75</v>
      </c>
      <c r="C34" s="7" t="s">
        <v>12</v>
      </c>
      <c r="D34" s="8">
        <f>'[1]Borough staging'!K33</f>
        <v>283524</v>
      </c>
      <c r="E34" s="8">
        <v>3426.4169999999999</v>
      </c>
      <c r="F34" s="8">
        <v>3522.0166999999997</v>
      </c>
      <c r="G34" s="9">
        <f t="shared" si="0"/>
        <v>82.746495829316743</v>
      </c>
      <c r="H34" s="9">
        <f t="shared" si="2"/>
        <v>34.26417</v>
      </c>
      <c r="I34" s="8">
        <f t="shared" si="3"/>
        <v>8274.6495829316755</v>
      </c>
      <c r="J34" s="8"/>
      <c r="K34" s="8">
        <v>307000</v>
      </c>
      <c r="L34" s="9">
        <f t="shared" si="1"/>
        <v>89.597967789676503</v>
      </c>
    </row>
    <row r="35" spans="1:12" x14ac:dyDescent="0.25">
      <c r="A35" s="7" t="s">
        <v>76</v>
      </c>
      <c r="B35" s="7" t="s">
        <v>77</v>
      </c>
      <c r="C35" s="7" t="s">
        <v>12</v>
      </c>
      <c r="D35" s="8">
        <f>'[1]Borough staging'!K34</f>
        <v>324400</v>
      </c>
      <c r="E35" s="8">
        <v>2148.6980000000003</v>
      </c>
      <c r="F35" s="8">
        <v>2203.0060000000003</v>
      </c>
      <c r="G35" s="9">
        <f t="shared" si="0"/>
        <v>150.97514867142797</v>
      </c>
      <c r="H35" s="9">
        <f t="shared" si="2"/>
        <v>21.486980000000003</v>
      </c>
      <c r="I35" s="8">
        <f t="shared" si="3"/>
        <v>15097.514867142798</v>
      </c>
      <c r="J35" s="8"/>
      <c r="K35" s="8">
        <v>219400</v>
      </c>
      <c r="L35" s="9">
        <f t="shared" si="1"/>
        <v>102.10834654288317</v>
      </c>
    </row>
    <row r="36" spans="1:12" x14ac:dyDescent="0.25">
      <c r="A36" s="7"/>
      <c r="B36" s="7"/>
      <c r="C36" s="7"/>
      <c r="D36" s="8"/>
      <c r="E36" s="8"/>
      <c r="F36" s="8"/>
      <c r="G36" s="9"/>
      <c r="H36" s="9"/>
      <c r="I36" s="8"/>
      <c r="J36" s="8"/>
      <c r="K36" s="8"/>
      <c r="L36" s="9"/>
    </row>
    <row r="37" spans="1:12" x14ac:dyDescent="0.25">
      <c r="A37" s="7" t="s">
        <v>78</v>
      </c>
      <c r="B37" s="7" t="s">
        <v>79</v>
      </c>
      <c r="C37" s="7"/>
      <c r="D37" s="8">
        <f>'[1]Borough staging'!K36</f>
        <v>0</v>
      </c>
      <c r="E37" s="8">
        <v>31929.246000000003</v>
      </c>
      <c r="F37" s="8">
        <v>32796.29</v>
      </c>
      <c r="G37" s="9">
        <f>D37/E37</f>
        <v>0</v>
      </c>
      <c r="H37" s="9">
        <f t="shared" si="2"/>
        <v>319.29246000000001</v>
      </c>
      <c r="I37" s="8">
        <f t="shared" si="3"/>
        <v>0</v>
      </c>
      <c r="J37" s="8"/>
      <c r="K37" s="8">
        <v>3231900</v>
      </c>
      <c r="L37" s="9">
        <f>K37/E37</f>
        <v>101.22068025032598</v>
      </c>
    </row>
    <row r="38" spans="1:12" x14ac:dyDescent="0.25">
      <c r="A38" s="7" t="s">
        <v>80</v>
      </c>
      <c r="B38" s="7" t="s">
        <v>81</v>
      </c>
      <c r="C38" s="7"/>
      <c r="D38" s="8">
        <f>'[1]Borough staging'!K37</f>
        <v>3624536</v>
      </c>
      <c r="E38" s="8">
        <v>125423.59500000002</v>
      </c>
      <c r="F38" s="8">
        <v>126675.56800000001</v>
      </c>
      <c r="G38" s="9">
        <f>D38/E38</f>
        <v>28.898358398991828</v>
      </c>
      <c r="H38" s="9">
        <f t="shared" si="2"/>
        <v>1254.2359500000002</v>
      </c>
      <c r="I38" s="8">
        <f t="shared" si="3"/>
        <v>2889.8358398991827</v>
      </c>
      <c r="J38" s="8"/>
      <c r="K38" s="8">
        <v>4942100</v>
      </c>
      <c r="L38" s="9">
        <f>K38/E38</f>
        <v>39.403271768760888</v>
      </c>
    </row>
    <row r="39" spans="1:12" x14ac:dyDescent="0.25">
      <c r="A39" s="7"/>
      <c r="B39" s="7"/>
      <c r="C39" s="7"/>
      <c r="D39" s="8"/>
      <c r="E39" s="8"/>
      <c r="F39" s="8"/>
      <c r="G39" s="9"/>
      <c r="H39" s="9"/>
      <c r="I39" s="8"/>
      <c r="J39" s="8"/>
      <c r="K39" s="8"/>
      <c r="L39" s="9"/>
    </row>
    <row r="40" spans="1:12" x14ac:dyDescent="0.25">
      <c r="A40" s="10" t="s">
        <v>82</v>
      </c>
      <c r="B40" s="10" t="s">
        <v>83</v>
      </c>
      <c r="C40" s="10"/>
      <c r="D40" s="11">
        <f>'[1]Borough staging'!K39</f>
        <v>0</v>
      </c>
      <c r="E40" s="11">
        <v>157214.71459999995</v>
      </c>
      <c r="F40" s="11">
        <v>159470.63779999997</v>
      </c>
      <c r="G40" s="12">
        <f>D40/E40</f>
        <v>0</v>
      </c>
      <c r="H40" s="12">
        <f t="shared" si="2"/>
        <v>1572.1471459999996</v>
      </c>
      <c r="I40" s="11">
        <f t="shared" si="3"/>
        <v>0</v>
      </c>
      <c r="J40" s="11"/>
      <c r="K40" s="11">
        <v>8173900</v>
      </c>
      <c r="L40" s="12">
        <f>K40/E40</f>
        <v>51.991952666751224</v>
      </c>
    </row>
  </sheetData>
  <conditionalFormatting sqref="A3:L40">
    <cfRule type="expression" dxfId="2" priority="2" stopIfTrue="1">
      <formula>MOD(ROW(),2)=0</formula>
    </cfRule>
    <cfRule type="expression" dxfId="1" priority="3" stopIfTrue="1">
      <formula>MOD(ROW(),2)=1</formula>
    </cfRule>
  </conditionalFormatting>
  <conditionalFormatting sqref="B1:C1">
    <cfRule type="cellIs" dxfId="0" priority="1" stopIfTrue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Amiri</dc:creator>
  <cp:lastModifiedBy>Clément Amiri</cp:lastModifiedBy>
  <dcterms:created xsi:type="dcterms:W3CDTF">2024-03-24T17:59:00Z</dcterms:created>
  <dcterms:modified xsi:type="dcterms:W3CDTF">2024-03-24T17:59:53Z</dcterms:modified>
</cp:coreProperties>
</file>