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tml\streaming\image\"/>
    </mc:Choice>
  </mc:AlternateContent>
  <xr:revisionPtr revIDLastSave="0" documentId="13_ncr:1_{C6CD89C1-DC96-4E50-86B5-733865DDE5A8}" xr6:coauthVersionLast="47" xr6:coauthVersionMax="47" xr10:uidLastSave="{00000000-0000-0000-0000-000000000000}"/>
  <bookViews>
    <workbookView xWindow="-120" yWindow="-120" windowWidth="29040" windowHeight="16440" xr2:uid="{EAD2C0F6-851C-412F-99E5-03C13826FE93}"/>
  </bookViews>
  <sheets>
    <sheet name="S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9" i="1"/>
  <c r="L9" i="1"/>
  <c r="L5" i="1"/>
  <c r="D12" i="1"/>
  <c r="D28" i="1"/>
  <c r="H5" i="1"/>
  <c r="H6" i="1"/>
  <c r="H7" i="1"/>
  <c r="H8" i="1"/>
  <c r="L8" i="1"/>
  <c r="L7" i="1"/>
  <c r="L6" i="1"/>
  <c r="L16" i="1"/>
  <c r="L15" i="1"/>
  <c r="L14" i="1"/>
  <c r="L22" i="1"/>
  <c r="L23" i="1"/>
  <c r="L24" i="1"/>
  <c r="L25" i="1"/>
  <c r="L26" i="1"/>
  <c r="L27" i="1"/>
  <c r="H27" i="1"/>
  <c r="H26" i="1"/>
  <c r="H25" i="1"/>
  <c r="H24" i="1"/>
  <c r="H18" i="1"/>
  <c r="H17" i="1"/>
  <c r="H16" i="1"/>
  <c r="H15" i="1"/>
  <c r="H14" i="1"/>
  <c r="L21" i="1"/>
  <c r="L13" i="1"/>
  <c r="H23" i="1"/>
  <c r="H13" i="1"/>
  <c r="C16" i="1"/>
  <c r="C24" i="1"/>
  <c r="C23" i="1"/>
  <c r="C21" i="1"/>
  <c r="C22" i="1"/>
  <c r="C20" i="1"/>
  <c r="C19" i="1"/>
  <c r="C18" i="1"/>
  <c r="C17" i="1"/>
  <c r="C27" i="1"/>
  <c r="C26" i="1"/>
  <c r="C25" i="1"/>
  <c r="C12" i="1"/>
  <c r="K28" i="1"/>
  <c r="G28" i="1"/>
  <c r="K17" i="1"/>
  <c r="G19" i="1"/>
  <c r="K9" i="1"/>
  <c r="G9" i="1"/>
  <c r="L17" i="1" l="1"/>
  <c r="H19" i="1"/>
  <c r="L28" i="1"/>
  <c r="C28" i="1"/>
</calcChain>
</file>

<file path=xl/sharedStrings.xml><?xml version="1.0" encoding="utf-8"?>
<sst xmlns="http://schemas.openxmlformats.org/spreadsheetml/2006/main" count="112" uniqueCount="55">
  <si>
    <t>PÔLE RESSOURCES</t>
  </si>
  <si>
    <t>PÔLE SAÉ</t>
  </si>
  <si>
    <t>code</t>
  </si>
  <si>
    <t>nom de la ressource</t>
  </si>
  <si>
    <t>coef.</t>
  </si>
  <si>
    <t>note</t>
  </si>
  <si>
    <t>S1.01</t>
  </si>
  <si>
    <t>S1.02</t>
  </si>
  <si>
    <t>S1.03</t>
  </si>
  <si>
    <t>S1.04</t>
  </si>
  <si>
    <t>S1.05</t>
  </si>
  <si>
    <t>S1.06</t>
  </si>
  <si>
    <t>P1.01</t>
  </si>
  <si>
    <t>Portfolio</t>
  </si>
  <si>
    <t>Implémentation d'un besoin client</t>
  </si>
  <si>
    <t>Comparaison d'approches algorithmiques</t>
  </si>
  <si>
    <t>Installation d'un poste pour le développement</t>
  </si>
  <si>
    <t>Création d'une base de données</t>
  </si>
  <si>
    <t>Recueil de besoins</t>
  </si>
  <si>
    <t>Découverte de l'environnement économique et écologique</t>
  </si>
  <si>
    <t>R1.01</t>
  </si>
  <si>
    <t>R1.02</t>
  </si>
  <si>
    <t>R1.03</t>
  </si>
  <si>
    <t>R1.04</t>
  </si>
  <si>
    <t>R1.05</t>
  </si>
  <si>
    <t>R1.06</t>
  </si>
  <si>
    <t>R1.07</t>
  </si>
  <si>
    <t>R1.08</t>
  </si>
  <si>
    <t>R1.09</t>
  </si>
  <si>
    <t>R1.10</t>
  </si>
  <si>
    <t>R1.11</t>
  </si>
  <si>
    <t>R1.12</t>
  </si>
  <si>
    <t>Initiation au développement</t>
  </si>
  <si>
    <t>Développement d'interfaces Web</t>
  </si>
  <si>
    <t>Introduction à l'architecture des ordinateurs</t>
  </si>
  <si>
    <t>Introduction aux systèmes d'exploitation et à leur fonctionnement</t>
  </si>
  <si>
    <t>Introduction aux bases de données et SQL</t>
  </si>
  <si>
    <t>Mathématiques discrètes</t>
  </si>
  <si>
    <t>Outils mathématiques fondamentaux</t>
  </si>
  <si>
    <t>Gestion de projet et des organisations</t>
  </si>
  <si>
    <t>Économie durable et numérique</t>
  </si>
  <si>
    <t>Anglais technique</t>
  </si>
  <si>
    <t>Projet professionnel et personnel</t>
  </si>
  <si>
    <t>UE 1.1</t>
  </si>
  <si>
    <t>UE 1.2</t>
  </si>
  <si>
    <t>UE 1.3</t>
  </si>
  <si>
    <t>UE 1.4</t>
  </si>
  <si>
    <t>UE 1.5</t>
  </si>
  <si>
    <t>UE 1.6</t>
  </si>
  <si>
    <t>Total/moyenne</t>
  </si>
  <si>
    <t>non évalué</t>
  </si>
  <si>
    <t>BUT1 INFO - TABLEAU DE BORD ÉVALUATION SEMESTRE 1</t>
  </si>
  <si>
    <t>SAÉ &amp; ressources</t>
  </si>
  <si>
    <t>Total/moyenne indicative (non pertinente pour la validation du BUT)</t>
  </si>
  <si>
    <t>Bases de la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</si>
</sst>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  <font>
      <b/>
      <i/>
      <sz val="12"/>
      <color theme="1"/>
      <name val="Book Antiqua"/>
      <family val="1"/>
    </font>
    <font>
      <b/>
      <sz val="16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7" xfId="0" applyFont="1" applyBorder="1"/>
    <xf numFmtId="0" fontId="1" fillId="0" borderId="9" xfId="0" applyFont="1" applyBorder="1"/>
    <xf numFmtId="0" fontId="2" fillId="0" borderId="13" xfId="0" applyFont="1" applyBorder="1"/>
    <xf numFmtId="164" fontId="1" fillId="5" borderId="14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5" xfId="0" applyFont="1" applyBorder="1"/>
    <xf numFmtId="0" fontId="1" fillId="0" borderId="13" xfId="0" applyFont="1" applyBorder="1"/>
    <xf numFmtId="164" fontId="2" fillId="2" borderId="14" xfId="0" applyNumberFormat="1" applyFont="1" applyFill="1" applyBorder="1"/>
    <xf numFmtId="0" fontId="1" fillId="0" borderId="19" xfId="0" applyFont="1" applyBorder="1"/>
    <xf numFmtId="0" fontId="1" fillId="0" borderId="0" xfId="0" applyFont="1" applyBorder="1"/>
    <xf numFmtId="0" fontId="1" fillId="0" borderId="20" xfId="0" applyFont="1" applyBorder="1"/>
    <xf numFmtId="0" fontId="1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7BE-EA82-4CB2-9043-61062B58A333}">
  <sheetPr>
    <pageSetUpPr fitToPage="1"/>
  </sheetPr>
  <dimension ref="A1:L28"/>
  <sheetViews>
    <sheetView tabSelected="1" workbookViewId="0">
      <selection activeCell="J21" sqref="J21"/>
    </sheetView>
  </sheetViews>
  <sheetFormatPr baseColWidth="10" defaultColWidth="10.85546875" defaultRowHeight="15.75" x14ac:dyDescent="0.25"/>
  <cols>
    <col min="1" max="1" width="6" style="1" customWidth="1"/>
    <col min="2" max="2" width="65.42578125" style="1" bestFit="1" customWidth="1"/>
    <col min="3" max="3" width="6" style="1" bestFit="1" customWidth="1"/>
    <col min="4" max="4" width="5.7109375" style="1" bestFit="1" customWidth="1"/>
    <col min="5" max="5" width="5.5703125" style="1" customWidth="1"/>
    <col min="6" max="6" width="18.5703125" style="1" bestFit="1" customWidth="1"/>
    <col min="7" max="7" width="6" style="1" bestFit="1" customWidth="1"/>
    <col min="8" max="8" width="7.28515625" style="1" bestFit="1" customWidth="1"/>
    <col min="9" max="9" width="4" style="1" customWidth="1"/>
    <col min="10" max="10" width="18.5703125" style="1" bestFit="1" customWidth="1"/>
    <col min="11" max="11" width="6" style="1" bestFit="1" customWidth="1"/>
    <col min="12" max="12" width="9.5703125" style="1" bestFit="1" customWidth="1"/>
    <col min="13" max="16384" width="10.85546875" style="1"/>
  </cols>
  <sheetData>
    <row r="1" spans="1:12" s="2" customFormat="1" ht="21" thickBot="1" x14ac:dyDescent="0.35">
      <c r="A1" s="28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ht="16.5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1:12" ht="16.5" x14ac:dyDescent="0.3">
      <c r="A3" s="31" t="s">
        <v>1</v>
      </c>
      <c r="B3" s="32"/>
      <c r="C3" s="32"/>
      <c r="D3" s="33"/>
      <c r="E3" s="17"/>
      <c r="F3" s="25" t="s">
        <v>43</v>
      </c>
      <c r="G3" s="26"/>
      <c r="H3" s="27"/>
      <c r="I3" s="17"/>
      <c r="J3" s="25" t="s">
        <v>46</v>
      </c>
      <c r="K3" s="26"/>
      <c r="L3" s="27"/>
    </row>
    <row r="4" spans="1:12" x14ac:dyDescent="0.25">
      <c r="A4" s="20" t="s">
        <v>2</v>
      </c>
      <c r="B4" s="21" t="s">
        <v>3</v>
      </c>
      <c r="C4" s="21" t="s">
        <v>4</v>
      </c>
      <c r="D4" s="22" t="s">
        <v>5</v>
      </c>
      <c r="E4" s="17"/>
      <c r="F4" s="10" t="s">
        <v>52</v>
      </c>
      <c r="G4" s="4" t="s">
        <v>4</v>
      </c>
      <c r="H4" s="12" t="s">
        <v>5</v>
      </c>
      <c r="I4" s="17"/>
      <c r="J4" s="10" t="s">
        <v>52</v>
      </c>
      <c r="K4" s="4" t="s">
        <v>4</v>
      </c>
      <c r="L4" s="12" t="s">
        <v>5</v>
      </c>
    </row>
    <row r="5" spans="1:12" x14ac:dyDescent="0.25">
      <c r="A5" s="6" t="s">
        <v>6</v>
      </c>
      <c r="B5" s="3" t="s">
        <v>14</v>
      </c>
      <c r="C5" s="3">
        <v>40</v>
      </c>
      <c r="D5" s="7"/>
      <c r="E5" s="17"/>
      <c r="F5" s="6" t="s">
        <v>6</v>
      </c>
      <c r="G5" s="3">
        <v>40</v>
      </c>
      <c r="H5" s="7">
        <f>D5</f>
        <v>0</v>
      </c>
      <c r="I5" s="17"/>
      <c r="J5" s="6" t="s">
        <v>9</v>
      </c>
      <c r="K5" s="3">
        <v>40</v>
      </c>
      <c r="L5" s="7">
        <f>D8</f>
        <v>10.33</v>
      </c>
    </row>
    <row r="6" spans="1:12" x14ac:dyDescent="0.25">
      <c r="A6" s="6" t="s">
        <v>7</v>
      </c>
      <c r="B6" s="3" t="s">
        <v>15</v>
      </c>
      <c r="C6" s="3">
        <v>40</v>
      </c>
      <c r="D6" s="7"/>
      <c r="E6" s="17"/>
      <c r="F6" s="6" t="s">
        <v>20</v>
      </c>
      <c r="G6" s="3">
        <v>42</v>
      </c>
      <c r="H6" s="7">
        <f>D16</f>
        <v>0</v>
      </c>
      <c r="I6" s="17"/>
      <c r="J6" s="6" t="s">
        <v>24</v>
      </c>
      <c r="K6" s="3">
        <v>36</v>
      </c>
      <c r="L6" s="7">
        <f>D20</f>
        <v>12.4</v>
      </c>
    </row>
    <row r="7" spans="1:12" x14ac:dyDescent="0.25">
      <c r="A7" s="6" t="s">
        <v>8</v>
      </c>
      <c r="B7" s="3" t="s">
        <v>16</v>
      </c>
      <c r="C7" s="3">
        <v>40</v>
      </c>
      <c r="D7" s="7">
        <v>11.13</v>
      </c>
      <c r="E7" s="17"/>
      <c r="F7" s="6" t="s">
        <v>21</v>
      </c>
      <c r="G7" s="3">
        <v>12</v>
      </c>
      <c r="H7" s="7">
        <f>D17</f>
        <v>10</v>
      </c>
      <c r="I7" s="17"/>
      <c r="J7" s="6" t="s">
        <v>25</v>
      </c>
      <c r="K7" s="3">
        <v>18</v>
      </c>
      <c r="L7" s="7">
        <f>D21</f>
        <v>11.7</v>
      </c>
    </row>
    <row r="8" spans="1:12" x14ac:dyDescent="0.25">
      <c r="A8" s="6" t="s">
        <v>9</v>
      </c>
      <c r="B8" s="3" t="s">
        <v>17</v>
      </c>
      <c r="C8" s="3">
        <v>40</v>
      </c>
      <c r="D8" s="7">
        <v>10.33</v>
      </c>
      <c r="E8" s="17"/>
      <c r="F8" s="6" t="s">
        <v>29</v>
      </c>
      <c r="G8" s="3">
        <v>6</v>
      </c>
      <c r="H8" s="7">
        <f>D25</f>
        <v>8</v>
      </c>
      <c r="I8" s="17"/>
      <c r="J8" s="6" t="s">
        <v>28</v>
      </c>
      <c r="K8" s="3">
        <v>6</v>
      </c>
      <c r="L8" s="7">
        <f>D24</f>
        <v>11.49</v>
      </c>
    </row>
    <row r="9" spans="1:12" ht="17.25" thickBot="1" x14ac:dyDescent="0.35">
      <c r="A9" s="6" t="s">
        <v>10</v>
      </c>
      <c r="B9" s="3" t="s">
        <v>18</v>
      </c>
      <c r="C9" s="3">
        <v>40</v>
      </c>
      <c r="D9" s="7">
        <v>13.5</v>
      </c>
      <c r="E9" s="17"/>
      <c r="F9" s="13" t="s">
        <v>49</v>
      </c>
      <c r="G9" s="14">
        <f>SUM(G5:G8)</f>
        <v>100</v>
      </c>
      <c r="H9" s="15">
        <f>SUMPRODUCT(G5:G8,H5:H8)/100</f>
        <v>1.68</v>
      </c>
      <c r="I9" s="17"/>
      <c r="J9" s="13" t="s">
        <v>49</v>
      </c>
      <c r="K9" s="14">
        <f>SUM(K5:K8)</f>
        <v>100</v>
      </c>
      <c r="L9" s="15">
        <f>(L5*K5+L6*K6+L7*K7+L8*K8)/100</f>
        <v>11.391400000000001</v>
      </c>
    </row>
    <row r="10" spans="1:12" ht="16.5" thickBot="1" x14ac:dyDescent="0.3">
      <c r="A10" s="6" t="s">
        <v>11</v>
      </c>
      <c r="B10" s="3" t="s">
        <v>19</v>
      </c>
      <c r="C10" s="3">
        <v>40</v>
      </c>
      <c r="D10" s="7">
        <v>14</v>
      </c>
      <c r="E10" s="17"/>
      <c r="F10" s="17"/>
      <c r="G10" s="17"/>
      <c r="H10" s="17"/>
      <c r="I10" s="17"/>
      <c r="J10" s="17"/>
      <c r="K10" s="17"/>
      <c r="L10" s="18"/>
    </row>
    <row r="11" spans="1:12" ht="16.5" x14ac:dyDescent="0.3">
      <c r="A11" s="6" t="s">
        <v>12</v>
      </c>
      <c r="B11" s="3" t="s">
        <v>13</v>
      </c>
      <c r="C11" s="34" t="s">
        <v>50</v>
      </c>
      <c r="D11" s="35"/>
      <c r="E11" s="17"/>
      <c r="F11" s="25" t="s">
        <v>44</v>
      </c>
      <c r="G11" s="26"/>
      <c r="H11" s="27"/>
      <c r="I11" s="17"/>
      <c r="J11" s="25" t="s">
        <v>47</v>
      </c>
      <c r="K11" s="26"/>
      <c r="L11" s="27"/>
    </row>
    <row r="12" spans="1:12" ht="17.25" thickBot="1" x14ac:dyDescent="0.35">
      <c r="A12" s="23" t="s">
        <v>53</v>
      </c>
      <c r="B12" s="24"/>
      <c r="C12" s="8">
        <f>SUM(C5:C10)</f>
        <v>240</v>
      </c>
      <c r="D12" s="9">
        <f>SUMPRODUCT(C5:C10,D5:D10)/C12</f>
        <v>8.16</v>
      </c>
      <c r="E12" s="17"/>
      <c r="F12" s="10" t="s">
        <v>52</v>
      </c>
      <c r="G12" s="4" t="s">
        <v>4</v>
      </c>
      <c r="H12" s="12" t="s">
        <v>5</v>
      </c>
      <c r="I12" s="17"/>
      <c r="J12" s="10" t="s">
        <v>52</v>
      </c>
      <c r="K12" s="4" t="s">
        <v>4</v>
      </c>
      <c r="L12" s="12" t="s">
        <v>5</v>
      </c>
    </row>
    <row r="13" spans="1:12" ht="16.5" thickBot="1" x14ac:dyDescent="0.3">
      <c r="A13" s="16"/>
      <c r="B13" s="17"/>
      <c r="C13" s="17"/>
      <c r="D13" s="17"/>
      <c r="E13" s="17"/>
      <c r="F13" s="6" t="s">
        <v>7</v>
      </c>
      <c r="G13" s="3">
        <v>40</v>
      </c>
      <c r="H13" s="7">
        <f>D6</f>
        <v>0</v>
      </c>
      <c r="I13" s="17"/>
      <c r="J13" s="6" t="s">
        <v>10</v>
      </c>
      <c r="K13" s="3">
        <v>40</v>
      </c>
      <c r="L13" s="7">
        <f>D9</f>
        <v>13.5</v>
      </c>
    </row>
    <row r="14" spans="1:12" ht="16.5" x14ac:dyDescent="0.3">
      <c r="A14" s="31" t="s">
        <v>0</v>
      </c>
      <c r="B14" s="32"/>
      <c r="C14" s="32"/>
      <c r="D14" s="33"/>
      <c r="E14" s="17"/>
      <c r="F14" s="6" t="s">
        <v>20</v>
      </c>
      <c r="G14" s="3">
        <v>24</v>
      </c>
      <c r="H14" s="7">
        <f>D16</f>
        <v>0</v>
      </c>
      <c r="I14" s="17"/>
      <c r="J14" s="6" t="s">
        <v>21</v>
      </c>
      <c r="K14" s="3">
        <v>18</v>
      </c>
      <c r="L14" s="7">
        <f>D17</f>
        <v>10</v>
      </c>
    </row>
    <row r="15" spans="1:12" x14ac:dyDescent="0.25">
      <c r="A15" s="10" t="s">
        <v>2</v>
      </c>
      <c r="B15" s="5" t="s">
        <v>3</v>
      </c>
      <c r="C15" s="5" t="s">
        <v>4</v>
      </c>
      <c r="D15" s="11" t="s">
        <v>5</v>
      </c>
      <c r="E15" s="17"/>
      <c r="F15" s="6" t="s">
        <v>22</v>
      </c>
      <c r="G15" s="3">
        <v>3</v>
      </c>
      <c r="H15" s="7">
        <f>D18</f>
        <v>8.7509999999999994</v>
      </c>
      <c r="I15" s="17"/>
      <c r="J15" s="6" t="s">
        <v>27</v>
      </c>
      <c r="K15" s="3">
        <v>27</v>
      </c>
      <c r="L15" s="7">
        <f>D23</f>
        <v>11.87</v>
      </c>
    </row>
    <row r="16" spans="1:12" x14ac:dyDescent="0.25">
      <c r="A16" s="6" t="s">
        <v>20</v>
      </c>
      <c r="B16" s="3" t="s">
        <v>32</v>
      </c>
      <c r="C16" s="3">
        <f>G6+G14</f>
        <v>66</v>
      </c>
      <c r="D16" s="7"/>
      <c r="E16" s="17"/>
      <c r="F16" s="6" t="s">
        <v>23</v>
      </c>
      <c r="G16" s="3">
        <v>3</v>
      </c>
      <c r="H16" s="7">
        <f>D19</f>
        <v>14.82</v>
      </c>
      <c r="I16" s="17"/>
      <c r="J16" s="6" t="s">
        <v>30</v>
      </c>
      <c r="K16" s="3">
        <v>15</v>
      </c>
      <c r="L16" s="7">
        <f>D26</f>
        <v>8.6300000000000008</v>
      </c>
    </row>
    <row r="17" spans="1:12" ht="17.25" thickBot="1" x14ac:dyDescent="0.35">
      <c r="A17" s="6" t="s">
        <v>21</v>
      </c>
      <c r="B17" s="3" t="s">
        <v>33</v>
      </c>
      <c r="C17" s="3">
        <f>G7+K14+K22</f>
        <v>35</v>
      </c>
      <c r="D17" s="7">
        <v>10</v>
      </c>
      <c r="E17" s="17"/>
      <c r="F17" s="6" t="s">
        <v>25</v>
      </c>
      <c r="G17" s="3">
        <v>15</v>
      </c>
      <c r="H17" s="7">
        <f>D21</f>
        <v>11.7</v>
      </c>
      <c r="I17" s="17"/>
      <c r="J17" s="13" t="s">
        <v>49</v>
      </c>
      <c r="K17" s="14">
        <f>SUM(K13:K16)</f>
        <v>100</v>
      </c>
      <c r="L17" s="15">
        <f>SUMPRODUCT(K13:K16,L13:L16)/100</f>
        <v>11.699400000000001</v>
      </c>
    </row>
    <row r="18" spans="1:12" ht="16.5" thickBot="1" x14ac:dyDescent="0.3">
      <c r="A18" s="6" t="s">
        <v>22</v>
      </c>
      <c r="B18" s="3" t="s">
        <v>34</v>
      </c>
      <c r="C18" s="3">
        <f>G15+G24</f>
        <v>24</v>
      </c>
      <c r="D18" s="7">
        <v>8.7509999999999994</v>
      </c>
      <c r="E18" s="17"/>
      <c r="F18" s="6" t="s">
        <v>26</v>
      </c>
      <c r="G18" s="3">
        <v>15</v>
      </c>
      <c r="H18" s="7">
        <f>D22</f>
        <v>14.5</v>
      </c>
      <c r="I18" s="17"/>
      <c r="J18" s="17"/>
      <c r="K18" s="17"/>
      <c r="L18" s="18"/>
    </row>
    <row r="19" spans="1:12" ht="17.25" thickBot="1" x14ac:dyDescent="0.35">
      <c r="A19" s="6" t="s">
        <v>23</v>
      </c>
      <c r="B19" s="3" t="s">
        <v>35</v>
      </c>
      <c r="C19" s="3">
        <f>G16+G25</f>
        <v>24</v>
      </c>
      <c r="D19" s="7">
        <v>14.82</v>
      </c>
      <c r="E19" s="17"/>
      <c r="F19" s="13" t="s">
        <v>49</v>
      </c>
      <c r="G19" s="14">
        <f>SUM(G13:G18)</f>
        <v>100</v>
      </c>
      <c r="H19" s="15">
        <f>SUMPRODUCT(G13:G18,H13:H18)/G19</f>
        <v>4.63713</v>
      </c>
      <c r="I19" s="17"/>
      <c r="J19" s="25" t="s">
        <v>48</v>
      </c>
      <c r="K19" s="26"/>
      <c r="L19" s="27"/>
    </row>
    <row r="20" spans="1:12" ht="16.5" thickBot="1" x14ac:dyDescent="0.3">
      <c r="A20" s="6" t="s">
        <v>24</v>
      </c>
      <c r="B20" s="3" t="s">
        <v>36</v>
      </c>
      <c r="C20" s="3">
        <f>K6</f>
        <v>36</v>
      </c>
      <c r="D20" s="7">
        <v>12.4</v>
      </c>
      <c r="E20" s="17"/>
      <c r="F20" s="17"/>
      <c r="G20" s="17"/>
      <c r="H20" s="17"/>
      <c r="I20" s="17"/>
      <c r="J20" s="10" t="s">
        <v>52</v>
      </c>
      <c r="K20" s="4" t="s">
        <v>4</v>
      </c>
      <c r="L20" s="12" t="s">
        <v>5</v>
      </c>
    </row>
    <row r="21" spans="1:12" ht="16.5" x14ac:dyDescent="0.3">
      <c r="A21" s="6" t="s">
        <v>25</v>
      </c>
      <c r="B21" s="3" t="s">
        <v>37</v>
      </c>
      <c r="C21" s="3">
        <f>G17+K7</f>
        <v>33</v>
      </c>
      <c r="D21" s="7">
        <v>11.7</v>
      </c>
      <c r="E21" s="17"/>
      <c r="F21" s="25" t="s">
        <v>45</v>
      </c>
      <c r="G21" s="26"/>
      <c r="H21" s="27"/>
      <c r="I21" s="17"/>
      <c r="J21" s="6" t="s">
        <v>11</v>
      </c>
      <c r="K21" s="3">
        <v>40</v>
      </c>
      <c r="L21" s="7">
        <f>D10</f>
        <v>14</v>
      </c>
    </row>
    <row r="22" spans="1:12" x14ac:dyDescent="0.25">
      <c r="A22" s="6" t="s">
        <v>26</v>
      </c>
      <c r="B22" s="3" t="s">
        <v>38</v>
      </c>
      <c r="C22" s="3">
        <f>G18</f>
        <v>15</v>
      </c>
      <c r="D22" s="7">
        <v>14.5</v>
      </c>
      <c r="E22" s="17"/>
      <c r="F22" s="10" t="s">
        <v>52</v>
      </c>
      <c r="G22" s="4" t="s">
        <v>4</v>
      </c>
      <c r="H22" s="12" t="s">
        <v>5</v>
      </c>
      <c r="I22" s="17"/>
      <c r="J22" s="6" t="s">
        <v>21</v>
      </c>
      <c r="K22" s="3">
        <v>5</v>
      </c>
      <c r="L22" s="7">
        <f>D17</f>
        <v>10</v>
      </c>
    </row>
    <row r="23" spans="1:12" x14ac:dyDescent="0.25">
      <c r="A23" s="6" t="s">
        <v>27</v>
      </c>
      <c r="B23" s="3" t="s">
        <v>39</v>
      </c>
      <c r="C23" s="3">
        <f>K15+K23</f>
        <v>38</v>
      </c>
      <c r="D23" s="7">
        <v>11.87</v>
      </c>
      <c r="E23" s="17"/>
      <c r="F23" s="6" t="s">
        <v>8</v>
      </c>
      <c r="G23" s="3">
        <v>40</v>
      </c>
      <c r="H23" s="7">
        <f>D7</f>
        <v>11.13</v>
      </c>
      <c r="I23" s="17"/>
      <c r="J23" s="6" t="s">
        <v>27</v>
      </c>
      <c r="K23" s="3">
        <v>11</v>
      </c>
      <c r="L23" s="7">
        <f>D23</f>
        <v>11.87</v>
      </c>
    </row>
    <row r="24" spans="1:12" x14ac:dyDescent="0.25">
      <c r="A24" s="6" t="s">
        <v>28</v>
      </c>
      <c r="B24" s="3" t="s">
        <v>40</v>
      </c>
      <c r="C24" s="3">
        <f>K8+K24</f>
        <v>17</v>
      </c>
      <c r="D24" s="7">
        <v>11.49</v>
      </c>
      <c r="E24" s="17"/>
      <c r="F24" s="6" t="s">
        <v>22</v>
      </c>
      <c r="G24" s="3">
        <v>21</v>
      </c>
      <c r="H24" s="7">
        <f>D18</f>
        <v>8.7509999999999994</v>
      </c>
      <c r="I24" s="17"/>
      <c r="J24" s="6" t="s">
        <v>28</v>
      </c>
      <c r="K24" s="3">
        <v>11</v>
      </c>
      <c r="L24" s="7">
        <f>D24</f>
        <v>11.49</v>
      </c>
    </row>
    <row r="25" spans="1:12" x14ac:dyDescent="0.25">
      <c r="A25" s="6" t="s">
        <v>29</v>
      </c>
      <c r="B25" s="3" t="s">
        <v>41</v>
      </c>
      <c r="C25" s="3">
        <f>G8+K25+G26</f>
        <v>29</v>
      </c>
      <c r="D25" s="7">
        <v>8</v>
      </c>
      <c r="E25" s="17"/>
      <c r="F25" s="6" t="s">
        <v>23</v>
      </c>
      <c r="G25" s="3">
        <v>21</v>
      </c>
      <c r="H25" s="7">
        <f>D19</f>
        <v>14.82</v>
      </c>
      <c r="I25" s="17"/>
      <c r="J25" s="6" t="s">
        <v>29</v>
      </c>
      <c r="K25" s="3">
        <v>11</v>
      </c>
      <c r="L25" s="7">
        <f>D25</f>
        <v>8</v>
      </c>
    </row>
    <row r="26" spans="1:12" x14ac:dyDescent="0.25">
      <c r="A26" s="6" t="s">
        <v>30</v>
      </c>
      <c r="B26" s="3" t="s">
        <v>54</v>
      </c>
      <c r="C26" s="3">
        <f>K16+G27+K26</f>
        <v>32</v>
      </c>
      <c r="D26" s="7">
        <v>8.6300000000000008</v>
      </c>
      <c r="E26" s="17"/>
      <c r="F26" s="6" t="s">
        <v>29</v>
      </c>
      <c r="G26" s="3">
        <v>12</v>
      </c>
      <c r="H26" s="7">
        <f>D25</f>
        <v>8</v>
      </c>
      <c r="I26" s="17"/>
      <c r="J26" s="6" t="s">
        <v>30</v>
      </c>
      <c r="K26" s="3">
        <v>11</v>
      </c>
      <c r="L26" s="7">
        <f>D26</f>
        <v>8.6300000000000008</v>
      </c>
    </row>
    <row r="27" spans="1:12" x14ac:dyDescent="0.25">
      <c r="A27" s="6" t="s">
        <v>31</v>
      </c>
      <c r="B27" s="3" t="s">
        <v>42</v>
      </c>
      <c r="C27" s="3">
        <f>K27</f>
        <v>11</v>
      </c>
      <c r="D27" s="7"/>
      <c r="E27" s="17"/>
      <c r="F27" s="6" t="s">
        <v>30</v>
      </c>
      <c r="G27" s="3">
        <v>6</v>
      </c>
      <c r="H27" s="7">
        <f>D26</f>
        <v>8.6300000000000008</v>
      </c>
      <c r="I27" s="17"/>
      <c r="J27" s="6" t="s">
        <v>31</v>
      </c>
      <c r="K27" s="3">
        <v>11</v>
      </c>
      <c r="L27" s="7">
        <f>D27</f>
        <v>0</v>
      </c>
    </row>
    <row r="28" spans="1:12" ht="17.25" thickBot="1" x14ac:dyDescent="0.35">
      <c r="A28" s="23" t="s">
        <v>53</v>
      </c>
      <c r="B28" s="24"/>
      <c r="C28" s="8">
        <f>SUM(C16:C27)</f>
        <v>360</v>
      </c>
      <c r="D28" s="9">
        <f>SUMPRODUCT(C16:C27,D16:D27)/C28</f>
        <v>8.6673722222222214</v>
      </c>
      <c r="E28" s="19"/>
      <c r="F28" s="13" t="s">
        <v>49</v>
      </c>
      <c r="G28" s="14">
        <f>SUM(G23:G27)</f>
        <v>100</v>
      </c>
      <c r="H28" s="15">
        <f>SUMPRODUCT(G23:G27,H23:H27)/100</f>
        <v>10.879709999999999</v>
      </c>
      <c r="I28" s="19"/>
      <c r="J28" s="13" t="s">
        <v>49</v>
      </c>
      <c r="K28" s="14">
        <f>SUM(K21:K27)</f>
        <v>100</v>
      </c>
      <c r="L28" s="15">
        <f>SUMPRODUCT(K21:K27,L21:L27)/100</f>
        <v>10.498899999999999</v>
      </c>
    </row>
  </sheetData>
  <mergeCells count="12">
    <mergeCell ref="A28:B28"/>
    <mergeCell ref="J3:L3"/>
    <mergeCell ref="J11:L11"/>
    <mergeCell ref="J19:L19"/>
    <mergeCell ref="A1:L1"/>
    <mergeCell ref="F21:H21"/>
    <mergeCell ref="A3:D3"/>
    <mergeCell ref="A14:D14"/>
    <mergeCell ref="C11:D11"/>
    <mergeCell ref="F3:H3"/>
    <mergeCell ref="F11:H11"/>
    <mergeCell ref="A12:B12"/>
  </mergeCells>
  <pageMargins left="0.39370078740157483" right="0.39370078740157483" top="1.1417322834645669" bottom="0.74803149606299213" header="0.31496062992125984" footer="0.31496062992125984"/>
  <pageSetup paperSize="9" scale="91" fitToHeight="0" orientation="landscape" horizontalDpi="360" verticalDpi="360" r:id="rId1"/>
  <headerFooter>
    <oddHeader>&amp;LDépartement Informatique
G. De Sauza&amp;CDocument préparatoire BUT1 INFO rentrée 2021 (PPP)
&amp;F (v. 1.0)&amp;RIUT de Valence - UGA
23/06/2021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Desauza</dc:creator>
  <cp:lastModifiedBy>clement boulay</cp:lastModifiedBy>
  <cp:lastPrinted>2021-06-23T07:48:52Z</cp:lastPrinted>
  <dcterms:created xsi:type="dcterms:W3CDTF">2021-06-22T11:33:41Z</dcterms:created>
  <dcterms:modified xsi:type="dcterms:W3CDTF">2022-02-04T19:25:33Z</dcterms:modified>
</cp:coreProperties>
</file>