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Bu/Desktop/clemente_lab/Projects/cutie_paper/cutie_lungc/outputs/jobs08/"/>
    </mc:Choice>
  </mc:AlternateContent>
  <xr:revisionPtr revIDLastSave="0" documentId="13_ncr:1_{30E136D9-72DD-6645-AE26-13F1EFBB1A07}" xr6:coauthVersionLast="47" xr6:coauthVersionMax="47" xr10:uidLastSave="{00000000-0000-0000-0000-000000000000}"/>
  <bookViews>
    <workbookView xWindow="860" yWindow="980" windowWidth="12020" windowHeight="15600" xr2:uid="{839D91E8-C3BE-E74E-9F06-4E5E21C52B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1" l="1"/>
  <c r="M14" i="1" s="1"/>
  <c r="N21" i="1" s="1"/>
  <c r="L11" i="1"/>
  <c r="L14" i="1" s="1"/>
  <c r="M22" i="1" s="1"/>
  <c r="M10" i="1"/>
  <c r="M13" i="1" s="1"/>
  <c r="N20" i="1" s="1"/>
  <c r="L10" i="1"/>
  <c r="L13" i="1" s="1"/>
  <c r="L22" i="1" s="1"/>
  <c r="M9" i="1"/>
  <c r="M12" i="1" s="1"/>
  <c r="M20" i="1" s="1"/>
  <c r="L9" i="1"/>
  <c r="L12" i="1" s="1"/>
  <c r="L21" i="1" s="1"/>
  <c r="H22" i="1"/>
  <c r="G22" i="1"/>
  <c r="G21" i="1"/>
  <c r="B21" i="1"/>
  <c r="H11" i="1"/>
  <c r="H10" i="1"/>
  <c r="H9" i="1"/>
  <c r="H12" i="1" s="1"/>
  <c r="H20" i="1" s="1"/>
  <c r="G11" i="1"/>
  <c r="G10" i="1"/>
  <c r="G9" i="1"/>
  <c r="C11" i="1"/>
  <c r="C10" i="1"/>
  <c r="C9" i="1"/>
  <c r="B11" i="1"/>
  <c r="B10" i="1"/>
  <c r="B9" i="1"/>
  <c r="B12" i="1" s="1"/>
  <c r="G12" i="1" l="1"/>
  <c r="C14" i="1"/>
  <c r="D21" i="1" s="1"/>
  <c r="C13" i="1"/>
  <c r="D20" i="1" s="1"/>
  <c r="C12" i="1"/>
  <c r="C20" i="1" s="1"/>
  <c r="G13" i="1" l="1"/>
  <c r="G14" i="1"/>
  <c r="H13" i="1"/>
  <c r="I20" i="1" s="1"/>
  <c r="H14" i="1"/>
  <c r="I21" i="1" s="1"/>
  <c r="B14" i="1"/>
  <c r="C22" i="1" s="1"/>
  <c r="B13" i="1"/>
  <c r="B22" i="1" s="1"/>
</calcChain>
</file>

<file path=xl/sharedStrings.xml><?xml version="1.0" encoding="utf-8"?>
<sst xmlns="http://schemas.openxmlformats.org/spreadsheetml/2006/main" count="69" uniqueCount="22">
  <si>
    <t>pre_clr</t>
  </si>
  <si>
    <t>pre_vst</t>
  </si>
  <si>
    <t>clr_vst</t>
  </si>
  <si>
    <t>pre</t>
  </si>
  <si>
    <t>clr</t>
  </si>
  <si>
    <t>vst</t>
  </si>
  <si>
    <t>TP</t>
  </si>
  <si>
    <t>FP</t>
  </si>
  <si>
    <t>all</t>
  </si>
  <si>
    <t>pre_clr_uniq</t>
  </si>
  <si>
    <t>pre_vst_uniq</t>
  </si>
  <si>
    <t>clr_vst_uniq</t>
  </si>
  <si>
    <t>i/u pre_clr</t>
  </si>
  <si>
    <t>i/u pre_vst</t>
  </si>
  <si>
    <t>Pre</t>
  </si>
  <si>
    <t>VST</t>
  </si>
  <si>
    <t>CLR</t>
  </si>
  <si>
    <r>
      <rPr>
        <sz val="12"/>
        <color theme="4"/>
        <rFont val="Calibri (Body)"/>
      </rPr>
      <t xml:space="preserve">TP </t>
    </r>
    <r>
      <rPr>
        <sz val="12"/>
        <color theme="1"/>
        <rFont val="Calibri"/>
        <family val="2"/>
        <scheme val="minor"/>
      </rPr>
      <t xml:space="preserve">/ </t>
    </r>
    <r>
      <rPr>
        <sz val="12"/>
        <color rgb="FFC00000"/>
        <rFont val="Calibri (Body)"/>
      </rPr>
      <t>FP</t>
    </r>
  </si>
  <si>
    <t>LungC</t>
  </si>
  <si>
    <t>i/u clr_vst</t>
  </si>
  <si>
    <t>PLOS</t>
  </si>
  <si>
    <t>Spatial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</si>
</sst>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4"/>
      <name val="Calibri (Body)"/>
    </font>
    <font>
      <sz val="12"/>
      <color rgb="FFC0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A9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2016-2905-304D-9F71-E07AAE1B8059}">
  <dimension ref="A1:N22"/>
  <sheetViews>
    <sheetView tabSelected="1" topLeftCell="J3" workbookViewId="0">
      <selection activeCell="L7" sqref="L7"/>
    </sheetView>
  </sheetViews>
  <sheetFormatPr baseColWidth="10" defaultRowHeight="16" x14ac:dyDescent="0.2"/>
  <sheetData>
    <row r="1" spans="1:13" x14ac:dyDescent="0.2">
      <c r="A1" t="s">
        <v>18</v>
      </c>
      <c r="B1" t="s">
        <v>6</v>
      </c>
      <c r="C1" t="s">
        <v>7</v>
      </c>
      <c r="F1" t="s">
        <v>20</v>
      </c>
      <c r="G1" t="s">
        <v>6</v>
      </c>
      <c r="H1" t="s">
        <v>7</v>
      </c>
      <c r="K1" t="s">
        <v>21</v>
      </c>
      <c r="L1" t="s">
        <v>6</v>
      </c>
      <c r="M1" t="s">
        <v>7</v>
      </c>
    </row>
    <row r="2" spans="1:13" x14ac:dyDescent="0.2">
      <c r="A2" t="s">
        <v>3</v>
      </c>
      <c r="B2">
        <v>1320</v>
      </c>
      <c r="C2">
        <v>10722</v>
      </c>
      <c r="F2" t="s">
        <v>3</v>
      </c>
      <c r="G2">
        <v>5309</v>
      </c>
      <c r="H2">
        <v>47</v>
      </c>
      <c r="K2" t="s">
        <v>3</v>
      </c>
      <c r="L2">
        <v>76</v>
      </c>
      <c r="M2">
        <v>108</v>
      </c>
    </row>
    <row r="3" spans="1:13" x14ac:dyDescent="0.2">
      <c r="A3" t="s">
        <v>4</v>
      </c>
      <c r="B3">
        <v>25626</v>
      </c>
      <c r="C3">
        <v>19242</v>
      </c>
      <c r="F3" t="s">
        <v>4</v>
      </c>
      <c r="G3">
        <v>293</v>
      </c>
      <c r="H3">
        <v>463</v>
      </c>
      <c r="K3" t="s">
        <v>4</v>
      </c>
      <c r="L3">
        <v>0</v>
      </c>
      <c r="M3">
        <v>0</v>
      </c>
    </row>
    <row r="4" spans="1:13" x14ac:dyDescent="0.2">
      <c r="A4" t="s">
        <v>5</v>
      </c>
      <c r="B4">
        <v>10896</v>
      </c>
      <c r="C4">
        <v>20357</v>
      </c>
      <c r="F4" t="s">
        <v>5</v>
      </c>
      <c r="G4">
        <v>760</v>
      </c>
      <c r="H4">
        <v>490</v>
      </c>
      <c r="K4" t="s">
        <v>5</v>
      </c>
      <c r="L4">
        <v>77</v>
      </c>
      <c r="M4">
        <v>83</v>
      </c>
    </row>
    <row r="5" spans="1:13" x14ac:dyDescent="0.2">
      <c r="A5" t="s">
        <v>9</v>
      </c>
      <c r="B5">
        <v>7</v>
      </c>
      <c r="C5">
        <v>360</v>
      </c>
      <c r="F5" t="s">
        <v>9</v>
      </c>
      <c r="G5">
        <v>109</v>
      </c>
      <c r="H5">
        <v>3</v>
      </c>
      <c r="K5" t="s">
        <v>9</v>
      </c>
      <c r="L5">
        <v>0</v>
      </c>
      <c r="M5">
        <v>0</v>
      </c>
    </row>
    <row r="6" spans="1:13" x14ac:dyDescent="0.2">
      <c r="A6" t="s">
        <v>10</v>
      </c>
      <c r="B6">
        <v>275</v>
      </c>
      <c r="C6">
        <v>3249</v>
      </c>
      <c r="F6" t="s">
        <v>10</v>
      </c>
      <c r="G6">
        <v>419</v>
      </c>
      <c r="H6">
        <v>1</v>
      </c>
      <c r="K6" t="s">
        <v>10</v>
      </c>
      <c r="L6">
        <v>56</v>
      </c>
      <c r="M6">
        <v>29</v>
      </c>
    </row>
    <row r="7" spans="1:13" x14ac:dyDescent="0.2">
      <c r="A7" t="s">
        <v>11</v>
      </c>
      <c r="B7">
        <v>6601</v>
      </c>
      <c r="C7">
        <v>6109</v>
      </c>
      <c r="F7" t="s">
        <v>11</v>
      </c>
      <c r="G7">
        <v>46</v>
      </c>
      <c r="H7">
        <v>112</v>
      </c>
      <c r="K7" t="s">
        <v>11</v>
      </c>
      <c r="L7">
        <v>0</v>
      </c>
      <c r="M7">
        <v>0</v>
      </c>
    </row>
    <row r="8" spans="1:13" x14ac:dyDescent="0.2">
      <c r="A8" t="s">
        <v>8</v>
      </c>
      <c r="B8">
        <v>827</v>
      </c>
      <c r="C8">
        <v>3174</v>
      </c>
      <c r="F8" t="s">
        <v>8</v>
      </c>
      <c r="G8">
        <v>88</v>
      </c>
      <c r="H8">
        <v>0</v>
      </c>
      <c r="K8" t="s">
        <v>8</v>
      </c>
      <c r="L8">
        <v>0</v>
      </c>
      <c r="M8">
        <v>0</v>
      </c>
    </row>
    <row r="9" spans="1:13" x14ac:dyDescent="0.2">
      <c r="A9" t="s">
        <v>0</v>
      </c>
      <c r="B9">
        <f>B8+B5</f>
        <v>834</v>
      </c>
      <c r="C9">
        <f>C8+C5</f>
        <v>3534</v>
      </c>
      <c r="F9" t="s">
        <v>0</v>
      </c>
      <c r="G9">
        <f>G8+G5</f>
        <v>197</v>
      </c>
      <c r="H9">
        <f>H8+H5</f>
        <v>3</v>
      </c>
      <c r="K9" t="s">
        <v>0</v>
      </c>
      <c r="L9">
        <f>L8+L5</f>
        <v>0</v>
      </c>
      <c r="M9">
        <f>M8+M5</f>
        <v>0</v>
      </c>
    </row>
    <row r="10" spans="1:13" x14ac:dyDescent="0.2">
      <c r="A10" t="s">
        <v>1</v>
      </c>
      <c r="B10">
        <f>B8+B6</f>
        <v>1102</v>
      </c>
      <c r="C10">
        <f>C8+C6</f>
        <v>6423</v>
      </c>
      <c r="F10" t="s">
        <v>1</v>
      </c>
      <c r="G10">
        <f>G8+G6</f>
        <v>507</v>
      </c>
      <c r="H10">
        <f>H8+H6</f>
        <v>1</v>
      </c>
      <c r="K10" t="s">
        <v>1</v>
      </c>
      <c r="L10">
        <f>L8+L6</f>
        <v>56</v>
      </c>
      <c r="M10">
        <f>M8+M6</f>
        <v>29</v>
      </c>
    </row>
    <row r="11" spans="1:13" x14ac:dyDescent="0.2">
      <c r="A11" t="s">
        <v>2</v>
      </c>
      <c r="B11">
        <f>B8+B7</f>
        <v>7428</v>
      </c>
      <c r="C11">
        <f>C8+C7</f>
        <v>9283</v>
      </c>
      <c r="F11" t="s">
        <v>2</v>
      </c>
      <c r="G11">
        <f>G8+G7</f>
        <v>134</v>
      </c>
      <c r="H11">
        <f>H8+H7</f>
        <v>112</v>
      </c>
      <c r="K11" t="s">
        <v>2</v>
      </c>
      <c r="L11">
        <f>L8+L7</f>
        <v>0</v>
      </c>
      <c r="M11">
        <f>M8+M7</f>
        <v>0</v>
      </c>
    </row>
    <row r="12" spans="1:13" x14ac:dyDescent="0.2">
      <c r="A12" t="s">
        <v>12</v>
      </c>
      <c r="B12">
        <f>B9/(B2+B3-B9)</f>
        <v>3.1939338235294115E-2</v>
      </c>
      <c r="C12">
        <f>C9/(C2+C3-C9)</f>
        <v>0.1337116912599319</v>
      </c>
      <c r="F12" t="s">
        <v>12</v>
      </c>
      <c r="G12">
        <f>G9/(G2+G3-G9)</f>
        <v>3.6447733580018501E-2</v>
      </c>
      <c r="H12">
        <f>H9/(H2+H3-H9)</f>
        <v>5.9171597633136093E-3</v>
      </c>
      <c r="K12" t="s">
        <v>12</v>
      </c>
      <c r="L12">
        <f>L9/(L2+L3-L9)</f>
        <v>0</v>
      </c>
      <c r="M12">
        <f>M9/(M2+M3-M9)</f>
        <v>0</v>
      </c>
    </row>
    <row r="13" spans="1:13" x14ac:dyDescent="0.2">
      <c r="A13" t="s">
        <v>13</v>
      </c>
      <c r="B13">
        <f>B10/(B2+B4-B10)</f>
        <v>9.9154219902825261E-2</v>
      </c>
      <c r="C13">
        <f>C10/(C2+C4-C10)</f>
        <v>0.26050454250486699</v>
      </c>
      <c r="F13" t="s">
        <v>13</v>
      </c>
      <c r="G13">
        <f>G10/(G2+G4-G10)</f>
        <v>9.1154261057173683E-2</v>
      </c>
      <c r="H13">
        <f>H10/(H2+H4-H10)</f>
        <v>1.8656716417910447E-3</v>
      </c>
      <c r="K13" t="s">
        <v>13</v>
      </c>
      <c r="L13">
        <f>L10/(L2+L4-L10)</f>
        <v>0.57731958762886593</v>
      </c>
      <c r="M13">
        <f>M10/(M2+M4-M10)</f>
        <v>0.17901234567901234</v>
      </c>
    </row>
    <row r="14" spans="1:13" x14ac:dyDescent="0.2">
      <c r="A14" t="s">
        <v>19</v>
      </c>
      <c r="B14">
        <f>B11/(B3+B4-B11)</f>
        <v>0.25531037327283979</v>
      </c>
      <c r="C14">
        <f>C11/(C3+C4-C11)</f>
        <v>0.30620794300039583</v>
      </c>
      <c r="F14" t="s">
        <v>19</v>
      </c>
      <c r="G14">
        <f>G11/(G3+G4-G11)</f>
        <v>0.14581066376496191</v>
      </c>
      <c r="H14">
        <f>H11/(H3+H4-H11)</f>
        <v>0.13317479191438764</v>
      </c>
      <c r="K14" t="s">
        <v>19</v>
      </c>
      <c r="L14">
        <f>L11/(L3+L4-L11)</f>
        <v>0</v>
      </c>
      <c r="M14">
        <f>M11/(M3+M4-M11)</f>
        <v>0</v>
      </c>
    </row>
    <row r="19" spans="1:14" x14ac:dyDescent="0.2">
      <c r="A19" t="s">
        <v>17</v>
      </c>
      <c r="B19" t="s">
        <v>14</v>
      </c>
      <c r="C19" t="s">
        <v>16</v>
      </c>
      <c r="D19" t="s">
        <v>15</v>
      </c>
      <c r="F19" t="s">
        <v>17</v>
      </c>
      <c r="G19" t="s">
        <v>14</v>
      </c>
      <c r="H19" t="s">
        <v>16</v>
      </c>
      <c r="I19" t="s">
        <v>15</v>
      </c>
      <c r="K19" t="s">
        <v>17</v>
      </c>
      <c r="L19" t="s">
        <v>14</v>
      </c>
      <c r="M19" t="s">
        <v>16</v>
      </c>
      <c r="N19" t="s">
        <v>15</v>
      </c>
    </row>
    <row r="20" spans="1:14" x14ac:dyDescent="0.2">
      <c r="A20" t="s">
        <v>14</v>
      </c>
      <c r="B20" s="1"/>
      <c r="C20">
        <f>ROUND(C12,3)</f>
        <v>0.13400000000000001</v>
      </c>
      <c r="D20">
        <f>ROUND(C13,3)</f>
        <v>0.26100000000000001</v>
      </c>
      <c r="F20" t="s">
        <v>14</v>
      </c>
      <c r="G20" s="1"/>
      <c r="H20">
        <f>ROUND(H12,3)</f>
        <v>6.0000000000000001E-3</v>
      </c>
      <c r="I20">
        <f>ROUND(H13,3)</f>
        <v>2E-3</v>
      </c>
      <c r="K20" t="s">
        <v>14</v>
      </c>
      <c r="L20" s="1"/>
      <c r="M20">
        <f>ROUND(M12,3)</f>
        <v>0</v>
      </c>
      <c r="N20">
        <f>ROUND(M13,3)</f>
        <v>0.17899999999999999</v>
      </c>
    </row>
    <row r="21" spans="1:14" x14ac:dyDescent="0.2">
      <c r="A21" t="s">
        <v>16</v>
      </c>
      <c r="B21">
        <f>ROUND(B12,3)</f>
        <v>3.2000000000000001E-2</v>
      </c>
      <c r="C21" s="1"/>
      <c r="D21">
        <f>ROUND(C14,3)</f>
        <v>0.30599999999999999</v>
      </c>
      <c r="F21" t="s">
        <v>16</v>
      </c>
      <c r="G21">
        <f>ROUND(G12,3)</f>
        <v>3.5999999999999997E-2</v>
      </c>
      <c r="H21" s="1"/>
      <c r="I21">
        <f>ROUND(H14,3)</f>
        <v>0.13300000000000001</v>
      </c>
      <c r="K21" t="s">
        <v>16</v>
      </c>
      <c r="L21">
        <f>ROUND(L12,3)</f>
        <v>0</v>
      </c>
      <c r="M21" s="1"/>
      <c r="N21">
        <f>ROUND(M14,3)</f>
        <v>0</v>
      </c>
    </row>
    <row r="22" spans="1:14" x14ac:dyDescent="0.2">
      <c r="A22" t="s">
        <v>15</v>
      </c>
      <c r="B22">
        <f>ROUND(B13,3)</f>
        <v>9.9000000000000005E-2</v>
      </c>
      <c r="C22">
        <f>ROUND(B14,3)</f>
        <v>0.255</v>
      </c>
      <c r="D22" s="1"/>
      <c r="F22" t="s">
        <v>15</v>
      </c>
      <c r="G22">
        <f>ROUND(G13,3)</f>
        <v>9.0999999999999998E-2</v>
      </c>
      <c r="H22">
        <f>ROUND(G14,3)</f>
        <v>0.14599999999999999</v>
      </c>
      <c r="I22" s="1"/>
      <c r="K22" t="s">
        <v>15</v>
      </c>
      <c r="L22">
        <f>ROUND(L13,3)</f>
        <v>0.57699999999999996</v>
      </c>
      <c r="M22">
        <f>ROUND(L14,3)</f>
        <v>0</v>
      </c>
      <c r="N22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2021-09-02T16:26:27Z</dcterms:created>
  <dcterms:modified xsi:type="dcterms:W3CDTF">2021-09-07T18:15:47Z</dcterms:modified>
</cp:coreProperties>
</file>