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o usar o Plano de Estudos" sheetId="1" r:id="rId4"/>
    <sheet state="visible" name="Plano de Estudos" sheetId="2" r:id="rId5"/>
  </sheets>
  <definedNames/>
  <calcPr/>
</workbook>
</file>

<file path=xl/sharedStrings.xml><?xml version="1.0" encoding="utf-8"?>
<sst xmlns="http://schemas.openxmlformats.org/spreadsheetml/2006/main" count="242" uniqueCount="131">
  <si>
    <t>Seja bem-vinde ao Plano de Estudos do Curso Eu ProgrAmo!</t>
  </si>
  <si>
    <r>
      <rPr>
        <rFont val="Montserrat, Arial"/>
        <color rgb="FF504E4E"/>
      </rPr>
      <t xml:space="preserve">A intenção desse planilha é ajudar você, alune, a se organizar para concluir o curso, além de mostrar em tempo real seu progresso, quantos dias ainda tem no seu plano e todas as aulas e exercícios que vem pela frente! Aqui damos uma breve explicação do campo </t>
    </r>
    <r>
      <rPr>
        <rFont val="Montserrat, Arial"/>
        <b/>
        <color rgb="FF000000"/>
      </rPr>
      <t>EDITÁVEL</t>
    </r>
    <r>
      <rPr>
        <rFont val="Montserrat, Arial"/>
        <color rgb="FF504E4E"/>
      </rPr>
      <t xml:space="preserve">: "Status" e "Meu prazo final", além de explicar como funcionam os campos </t>
    </r>
    <r>
      <rPr>
        <rFont val="Montserrat, Arial"/>
        <b/>
        <color rgb="FF000000"/>
      </rPr>
      <t>NÃO EDITÁVEIS</t>
    </r>
    <r>
      <rPr>
        <rFont val="Montserrat, Arial"/>
        <b/>
        <color rgb="FF504E4E"/>
      </rPr>
      <t>:</t>
    </r>
    <r>
      <rPr>
        <rFont val="Montserrat, Arial"/>
        <color rgb="FF504E4E"/>
      </rPr>
      <t xml:space="preserve"> "Hoje é dia", "Horas aula restantes", "Dias restantes", "Tempo de estudo por dia".
Caso ainda tenha dúvidas, nos contate através do discord de sua turma ou whatsapp. Bons estudos! :) </t>
    </r>
  </si>
  <si>
    <t>Curso Eu ProgrAmo 
Análise de dados| Meus primeiros passos em python</t>
  </si>
  <si>
    <t>Horas aula restantes:</t>
  </si>
  <si>
    <t>Hoje é dia:</t>
  </si>
  <si>
    <t>Meu prazo final é:</t>
  </si>
  <si>
    <t>Dias restantes:</t>
  </si>
  <si>
    <t>Plano de Estudos</t>
  </si>
  <si>
    <t>Tempo de estudo por dia:</t>
  </si>
  <si>
    <t>MÓDULO</t>
  </si>
  <si>
    <t>AULA</t>
  </si>
  <si>
    <t>DURAÇÃO</t>
  </si>
  <si>
    <t>STATUS</t>
  </si>
  <si>
    <t>OBSERVAÇÕES</t>
  </si>
  <si>
    <t>Módulo 01- Todes a bordo!</t>
  </si>
  <si>
    <t>1.1 Bem-vinde a bordo da nave Eu ProgrAmo!</t>
  </si>
  <si>
    <t>Concluído</t>
  </si>
  <si>
    <t>1.2 Boas-vindas do time PrograMaria</t>
  </si>
  <si>
    <t>1.3 Manual de bordo da Astronauta</t>
  </si>
  <si>
    <t>1.4 Queremos te conhecer melhor</t>
  </si>
  <si>
    <t>1.5 - Qual personagem escolheu você?</t>
  </si>
  <si>
    <t>1.6 Hora de conhecer a tripulação que estará nessa missão com você!</t>
  </si>
  <si>
    <t xml:space="preserve">1.7 Conexão Potências | Vamos aumentar ainda mais a nossa rede?! </t>
  </si>
  <si>
    <t>Dedicação Total do Módulo</t>
  </si>
  <si>
    <t>Módulo 02- Esquentando os motores!</t>
  </si>
  <si>
    <t>2.1 Conhecendo a Instrutora</t>
  </si>
  <si>
    <t>2.2 O projeto que vamos construir juntes!</t>
  </si>
  <si>
    <t>2.3 - Entendendo o que são dados</t>
  </si>
  <si>
    <t>Exercício de Revisão | O que são dados?</t>
  </si>
  <si>
    <t xml:space="preserve">2.4 - Nossa primeira análise | Analisando distribuição de raça e gênero </t>
  </si>
  <si>
    <t>Faça você mesme | Agrupamento dos dados</t>
  </si>
  <si>
    <t>Pendente</t>
  </si>
  <si>
    <t>2.5 If-else usando a planilha do excel</t>
  </si>
  <si>
    <t>Exercício de Código | If-else</t>
  </si>
  <si>
    <t xml:space="preserve">2.6 - Existem pessoas gestoras do gênero feminino em dados? </t>
  </si>
  <si>
    <t>Exercício de Código | Cruzando dados</t>
  </si>
  <si>
    <t>Módulo 3 -  Primeira análise</t>
  </si>
  <si>
    <t>3.0 - Instalando o Python</t>
  </si>
  <si>
    <t>3.1 O que é python? Conhecendo a linguagem</t>
  </si>
  <si>
    <t>Exercício de Código | "Olá mundo"</t>
  </si>
  <si>
    <t>3.2 - Nosso primeiro algoritmo (parte 1)</t>
  </si>
  <si>
    <t>Exercício de Código | Primeiro algoritmo - parte 1</t>
  </si>
  <si>
    <t>3.2 - Nosso primeiro algoritmo (parte 2)</t>
  </si>
  <si>
    <t>Exercício de Código | Primeiro algoritmo - parte 2</t>
  </si>
  <si>
    <t xml:space="preserve">3.3 - Entendendo o Jupyter </t>
  </si>
  <si>
    <t>3.4 - Uso de bibliotecas de Python (pandas) - lendo e entendendo nossos dados</t>
  </si>
  <si>
    <t>Exercício de Código | Lendo e entendendo nossos dados</t>
  </si>
  <si>
    <t>3.5 - Repetindo a primeira análise (parte 1)</t>
  </si>
  <si>
    <t xml:space="preserve">Exercício de Código | Repetindo a primeira análise </t>
  </si>
  <si>
    <t>Faça você mesme | Filtros</t>
  </si>
  <si>
    <t>Exercício de Revisão | Funções</t>
  </si>
  <si>
    <t>3.5 - Repetindo a primeira análise (parte 2)</t>
  </si>
  <si>
    <t>Exercício de Código | Repetindo a primeira análise (parte 2)</t>
  </si>
  <si>
    <t>Módulo 04 - Análises estatísticas com python</t>
  </si>
  <si>
    <t>4.1 - Estatística básica</t>
  </si>
  <si>
    <t>Exercício de Código | Estatística</t>
  </si>
  <si>
    <t>Faça você mesme | Estatística</t>
  </si>
  <si>
    <t>4.2 -Tratando valores faltantes (parte 1)</t>
  </si>
  <si>
    <t>4.2 -Tratando valores faltantes (parte 2)</t>
  </si>
  <si>
    <t>4.2 -Tratando valores faltantes (parte 3)</t>
  </si>
  <si>
    <t xml:space="preserve">Exercício de Código | Valores faltantes </t>
  </si>
  <si>
    <t>Exercício de Revisão | Tratando valores faltantes</t>
  </si>
  <si>
    <t>Faça você mesme | Tratando valores faltantes</t>
  </si>
  <si>
    <t>4.3 - Tratando valores discrepantes - outliers (parte 1)</t>
  </si>
  <si>
    <t>4.3 - Tratando valores discrepantes - outliers (parte 2)</t>
  </si>
  <si>
    <t>Exercício de Código | Tratando valores discrepantes</t>
  </si>
  <si>
    <t>Exercício de Revisão | Tratando valores discrepantes</t>
  </si>
  <si>
    <t>4.4 - Intervalo de confiança e distribuição amostral</t>
  </si>
  <si>
    <t>Exercício de Código | Intervalo de confiança e distribuição amostral</t>
  </si>
  <si>
    <t>4.5 - Featuring engineering: criando novas variáveis para facilitar a análise (parte 1)</t>
  </si>
  <si>
    <t>4.5 - Featuring engineering: criando novas variáveis para facilitar a análise (parte 2)</t>
  </si>
  <si>
    <t>Exercício de Código | Featuring engineering</t>
  </si>
  <si>
    <t>Faça você mesme  | Featuring engineering</t>
  </si>
  <si>
    <t>Exercicio de revisão | Featuring engineering</t>
  </si>
  <si>
    <t>4.6 - Correlação, diferentes funções para dados discretos e contínuos</t>
  </si>
  <si>
    <t>Exercício de Código | Correlação</t>
  </si>
  <si>
    <t>Faça você mesme | Correlação</t>
  </si>
  <si>
    <t>4.7 - Resumo da ópera</t>
  </si>
  <si>
    <t xml:space="preserve">
Módulo 5 - Base de dados</t>
  </si>
  <si>
    <t>5.1 - O que é um banco de dados: diferença de bancos relacionais e não relacionais</t>
  </si>
  <si>
    <t>5.2 - Entidades e Relacionamentos</t>
  </si>
  <si>
    <t>Exercício de Revisão | Entidades e relacionamentos</t>
  </si>
  <si>
    <t>5.3 - Conhecendo SQL (parte 1)</t>
  </si>
  <si>
    <t>5.3 - Conhecendo SQL (parte 2)</t>
  </si>
  <si>
    <t>Exercício de Código |  Conhecendo SQL</t>
  </si>
  <si>
    <t>5.4 - Fazendo manipulações: DML</t>
  </si>
  <si>
    <t>Exercício de Código | Fazendo manipulação DML</t>
  </si>
  <si>
    <t>Exercício de Revisão | Fazendo manipulação: DML</t>
  </si>
  <si>
    <t xml:space="preserve">5.5 - Fazendo consultas em SQL </t>
  </si>
  <si>
    <t>Exercício de Código | Fazendo consultas em SQL</t>
  </si>
  <si>
    <t>Faça você mesmo | Consultas em SQL</t>
  </si>
  <si>
    <t>5.6 - Conectando SQL com o pandas (parte 1)</t>
  </si>
  <si>
    <t>5.6 - Conectando SQL com o pandas (parte 2)</t>
  </si>
  <si>
    <t>5.6 - Conectando SQL com o pandas (parte 3)</t>
  </si>
  <si>
    <t>5.6 - Conectando SQL com o pandas (parte 4)</t>
  </si>
  <si>
    <t>Exercício de Código | Conectando SQL com o pandas</t>
  </si>
  <si>
    <t>Faça você mesme | Conectando SQL com o pandas</t>
  </si>
  <si>
    <t xml:space="preserve">
Módulo 6 - Visualização de dados</t>
  </si>
  <si>
    <t>6.1 - O que é uma boa visualização de dados</t>
  </si>
  <si>
    <t>6.2 - Tipos de gráficos e elementos visuais</t>
  </si>
  <si>
    <t>Exercício de Revisão | Gráficos</t>
  </si>
  <si>
    <t>6.3 - Visualização de dados em python (parte 1)</t>
  </si>
  <si>
    <t>6.3 - Visualização de dados em python (parte 2)</t>
  </si>
  <si>
    <t>Gabarito de Código | Visualização de dados em python</t>
  </si>
  <si>
    <t>Faça você mesme | Visualização de dados em python</t>
  </si>
  <si>
    <t>6.4 - Ferramentas de visualização de dados</t>
  </si>
  <si>
    <t>6.5 - Elaborando o rascunho do nosso dashboard</t>
  </si>
  <si>
    <t>6.6 - Conhecendo o Looker</t>
  </si>
  <si>
    <t>6.7 - Criando a página resumo (parte 1)</t>
  </si>
  <si>
    <t>6.7 - Criando a página resumo (parte 2)</t>
  </si>
  <si>
    <t>6.8 - Elaborando a página de análise por gênero</t>
  </si>
  <si>
    <t>6.9 - Organizando o nosso dashboard e fazendo o resumo</t>
  </si>
  <si>
    <t xml:space="preserve">
Módulo 07 - Introdução ao aprendizado de máquina</t>
  </si>
  <si>
    <t xml:space="preserve">7.1 - O que é aprendizado de máquina </t>
  </si>
  <si>
    <t>7.2 - Preparação dos dados (parte 1)</t>
  </si>
  <si>
    <t>7.2 - Preparação dos dados (parte 2)</t>
  </si>
  <si>
    <t>7.2 - Preparação dos dados (parte 3)</t>
  </si>
  <si>
    <t>Exercício de Código | Preparação dos dados</t>
  </si>
  <si>
    <t>Exercício de revisão | Preparação dos dados</t>
  </si>
  <si>
    <t>7.3 - Introdução a regressão linear (parte 1)</t>
  </si>
  <si>
    <t>7.3 - Introdução a regressão linear (parte 2)</t>
  </si>
  <si>
    <t>Exercício de Código | Introdução a regressão linear</t>
  </si>
  <si>
    <t xml:space="preserve">
Módulo 08 - Para ir além</t>
  </si>
  <si>
    <t>8.1 - Inspire-se com essas mulheres | Apresentação</t>
  </si>
  <si>
    <t>8.2 - Inspire-se com essas mulheres  | Desafios</t>
  </si>
  <si>
    <t>8.3 -  Inspire-se com essas mulheres | Dicas</t>
  </si>
  <si>
    <t xml:space="preserve">8.4 - Inspire-se com essas mulheres | Cases de sucesso </t>
  </si>
  <si>
    <t>8.5 - Referências para ir além</t>
  </si>
  <si>
    <t xml:space="preserve">8.6 - Conte sobre sua jornada! </t>
  </si>
  <si>
    <t xml:space="preserve">Uau, que jornada, né?! </t>
  </si>
  <si>
    <t>Hora do Feedback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</si>
</sst>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H:mm:ss"/>
  </numFmts>
  <fonts count="18">
    <font>
      <sz val="10.0"/>
      <color rgb="FF000000"/>
      <name val="Arial"/>
      <scheme val="minor"/>
    </font>
    <font>
      <b/>
      <sz val="14.0"/>
      <color rgb="FF134F5C"/>
      <name val="Lato"/>
    </font>
    <font>
      <color rgb="FF504E4E"/>
      <name val="Montserrat"/>
    </font>
    <font/>
    <font>
      <color theme="1"/>
      <name val="Arial"/>
    </font>
    <font>
      <b/>
      <sz val="10.0"/>
      <color rgb="FFFFFFFF"/>
      <name val="Raleway"/>
    </font>
    <font>
      <sz val="15.0"/>
      <color rgb="FFFFFFFF"/>
      <name val="Lato"/>
    </font>
    <font>
      <b/>
      <sz val="10.0"/>
      <color theme="0"/>
      <name val="Raleway"/>
    </font>
    <font>
      <b/>
      <sz val="10.0"/>
      <color theme="0"/>
      <name val="Montserrat"/>
    </font>
    <font>
      <sz val="14.0"/>
      <color rgb="FFFFFFFF"/>
      <name val="Lato"/>
    </font>
    <font>
      <b/>
      <sz val="10.0"/>
      <color rgb="FF134F5C"/>
      <name val="Raleway"/>
    </font>
    <font>
      <b/>
      <sz val="11.0"/>
      <color theme="0"/>
      <name val="Raleway"/>
    </font>
    <font>
      <sz val="10.0"/>
      <color theme="1"/>
      <name val="Arial"/>
    </font>
    <font>
      <b/>
      <sz val="12.0"/>
      <color theme="1"/>
      <name val="Raleway"/>
    </font>
    <font>
      <b/>
      <color theme="1"/>
      <name val="Montserrat"/>
    </font>
    <font>
      <b/>
      <color rgb="FF504E4E"/>
      <name val="Montserrat"/>
    </font>
    <font>
      <color theme="1"/>
      <name val="Montserrat"/>
    </font>
    <font>
      <color rgb="FF36394D"/>
      <name val="Montserrat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11374C"/>
        <bgColor rgb="FF11374C"/>
      </patternFill>
    </fill>
    <fill>
      <patternFill patternType="solid">
        <fgColor theme="0"/>
        <bgColor theme="0"/>
      </patternFill>
    </fill>
    <fill>
      <patternFill patternType="solid">
        <fgColor rgb="FF6194E7"/>
        <bgColor rgb="FF6194E7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ck">
        <color rgb="FFFFFFFF"/>
      </top>
      <bottom style="thick">
        <color rgb="FFFFFFFF"/>
      </bottom>
    </border>
    <border>
      <right style="thick">
        <color rgb="FF11374C"/>
      </right>
      <top style="thick">
        <color rgb="FFFFFFFF"/>
      </top>
      <bottom style="thick">
        <color rgb="FFFFFFFF"/>
      </bottom>
    </border>
    <border>
      <left style="thick">
        <color rgb="FF11374C"/>
      </left>
      <top style="thick">
        <color rgb="FFFFFFFF"/>
      </top>
      <bottom style="thick">
        <color rgb="FFFFFFFF"/>
      </bottom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4" fontId="4" numFmtId="0" xfId="0" applyAlignment="1" applyFill="1" applyFont="1">
      <alignment horizontal="center" vertical="center"/>
    </xf>
    <xf borderId="0" fillId="4" fontId="4" numFmtId="0" xfId="0" applyFont="1"/>
    <xf borderId="0" fillId="4" fontId="5" numFmtId="0" xfId="0" applyAlignment="1" applyFont="1">
      <alignment horizontal="center" readingOrder="0" shrinkToFit="0" vertical="center" wrapText="0"/>
    </xf>
    <xf borderId="0" fillId="4" fontId="6" numFmtId="0" xfId="0" applyAlignment="1" applyFont="1">
      <alignment horizontal="left" readingOrder="0" shrinkToFit="0" vertical="center" wrapText="1"/>
    </xf>
    <xf borderId="0" fillId="4" fontId="7" numFmtId="164" xfId="0" applyAlignment="1" applyFont="1" applyNumberFormat="1">
      <alignment horizontal="center" vertical="center"/>
    </xf>
    <xf borderId="0" fillId="4" fontId="5" numFmtId="0" xfId="0" applyAlignment="1" applyFont="1">
      <alignment horizontal="right" readingOrder="0" shrinkToFit="0" vertical="center" wrapText="0"/>
    </xf>
    <xf borderId="0" fillId="4" fontId="8" numFmtId="165" xfId="0" applyAlignment="1" applyFont="1" applyNumberFormat="1">
      <alignment horizontal="center" readingOrder="0" vertical="center"/>
    </xf>
    <xf borderId="4" fillId="4" fontId="5" numFmtId="0" xfId="0" applyAlignment="1" applyBorder="1" applyFont="1">
      <alignment horizontal="center" readingOrder="0" shrinkToFit="0" vertical="center" wrapText="0"/>
    </xf>
    <xf borderId="0" fillId="4" fontId="7" numFmtId="0" xfId="0" applyAlignment="1" applyFont="1">
      <alignment horizontal="center" shrinkToFit="0" vertical="center" wrapText="0"/>
    </xf>
    <xf borderId="0" fillId="4" fontId="9" numFmtId="0" xfId="0" applyAlignment="1" applyFont="1">
      <alignment readingOrder="0" vertical="top"/>
    </xf>
    <xf borderId="5" fillId="5" fontId="10" numFmtId="164" xfId="0" applyAlignment="1" applyBorder="1" applyFill="1" applyFont="1" applyNumberFormat="1">
      <alignment horizontal="center" readingOrder="0" vertical="center"/>
    </xf>
    <xf borderId="6" fillId="5" fontId="10" numFmtId="164" xfId="0" applyAlignment="1" applyBorder="1" applyFont="1" applyNumberFormat="1">
      <alignment horizontal="center" readingOrder="0" vertical="center"/>
    </xf>
    <xf borderId="7" fillId="4" fontId="11" numFmtId="165" xfId="0" applyAlignment="1" applyBorder="1" applyFont="1" applyNumberFormat="1">
      <alignment horizontal="center" vertical="center"/>
    </xf>
    <xf borderId="0" fillId="4" fontId="7" numFmtId="165" xfId="0" applyAlignment="1" applyFont="1" applyNumberFormat="1">
      <alignment horizontal="center" vertical="center"/>
    </xf>
    <xf borderId="0" fillId="4" fontId="12" numFmtId="0" xfId="0" applyAlignment="1" applyFont="1">
      <alignment vertical="bottom"/>
    </xf>
    <xf borderId="8" fillId="6" fontId="13" numFmtId="0" xfId="0" applyAlignment="1" applyBorder="1" applyFill="1" applyFont="1">
      <alignment horizontal="center"/>
    </xf>
    <xf borderId="8" fillId="6" fontId="13" numFmtId="0" xfId="0" applyAlignment="1" applyBorder="1" applyFont="1">
      <alignment horizontal="center" readingOrder="0"/>
    </xf>
    <xf borderId="9" fillId="6" fontId="13" numFmtId="0" xfId="0" applyAlignment="1" applyBorder="1" applyFont="1">
      <alignment horizontal="center"/>
    </xf>
    <xf borderId="10" fillId="0" fontId="3" numFmtId="0" xfId="0" applyBorder="1" applyFont="1"/>
    <xf borderId="11" fillId="0" fontId="3" numFmtId="0" xfId="0" applyBorder="1" applyFont="1"/>
    <xf borderId="12" fillId="6" fontId="14" numFmtId="0" xfId="0" applyAlignment="1" applyBorder="1" applyFont="1">
      <alignment horizontal="center" readingOrder="0" shrinkToFit="0" vertical="center" wrapText="1"/>
    </xf>
    <xf borderId="8" fillId="5" fontId="2" numFmtId="0" xfId="0" applyAlignment="1" applyBorder="1" applyFont="1">
      <alignment readingOrder="0"/>
    </xf>
    <xf borderId="8" fillId="5" fontId="15" numFmtId="165" xfId="0" applyAlignment="1" applyBorder="1" applyFont="1" applyNumberFormat="1">
      <alignment horizontal="center" readingOrder="0"/>
    </xf>
    <xf borderId="8" fillId="5" fontId="2" numFmtId="0" xfId="0" applyAlignment="1" applyBorder="1" applyFont="1">
      <alignment horizontal="center" readingOrder="0"/>
    </xf>
    <xf borderId="9" fillId="5" fontId="16" numFmtId="0" xfId="0" applyBorder="1" applyFont="1"/>
    <xf borderId="13" fillId="0" fontId="3" numFmtId="0" xfId="0" applyBorder="1" applyFont="1"/>
    <xf borderId="8" fillId="5" fontId="17" numFmtId="0" xfId="0" applyAlignment="1" applyBorder="1" applyFont="1">
      <alignment readingOrder="0" shrinkToFit="0" wrapText="1"/>
    </xf>
    <xf borderId="8" fillId="5" fontId="2" numFmtId="0" xfId="0" applyAlignment="1" applyBorder="1" applyFont="1">
      <alignment readingOrder="0" shrinkToFit="0" wrapText="1"/>
    </xf>
    <xf borderId="14" fillId="0" fontId="3" numFmtId="0" xfId="0" applyBorder="1" applyFont="1"/>
    <xf borderId="8" fillId="6" fontId="14" numFmtId="0" xfId="0" applyAlignment="1" applyBorder="1" applyFont="1">
      <alignment horizontal="center" readingOrder="0" shrinkToFit="0" vertical="center" wrapText="1"/>
    </xf>
    <xf borderId="8" fillId="6" fontId="14" numFmtId="165" xfId="0" applyAlignment="1" applyBorder="1" applyFont="1" applyNumberFormat="1">
      <alignment horizontal="center" readingOrder="0"/>
    </xf>
    <xf borderId="8" fillId="6" fontId="2" numFmtId="0" xfId="0" applyAlignment="1" applyBorder="1" applyFont="1">
      <alignment horizontal="center" readingOrder="0"/>
    </xf>
    <xf borderId="8" fillId="7" fontId="17" numFmtId="0" xfId="0" applyAlignment="1" applyBorder="1" applyFill="1" applyFont="1">
      <alignment readingOrder="0" shrinkToFit="0" wrapText="1"/>
    </xf>
    <xf borderId="8" fillId="7" fontId="15" numFmtId="165" xfId="0" applyAlignment="1" applyBorder="1" applyFont="1" applyNumberFormat="1">
      <alignment horizontal="center" readingOrder="0"/>
    </xf>
    <xf borderId="8" fillId="7" fontId="17" numFmtId="0" xfId="0" applyAlignment="1" applyBorder="1" applyFont="1">
      <alignment readingOrder="0" shrinkToFit="0" vertical="top" wrapText="1"/>
    </xf>
    <xf borderId="8" fillId="5" fontId="16" numFmtId="0" xfId="0" applyBorder="1" applyFont="1"/>
    <xf borderId="9" fillId="6" fontId="16" numFmtId="0" xfId="0" applyBorder="1" applyFont="1"/>
    <xf borderId="8" fillId="7" fontId="2" numFmtId="0" xfId="0" applyAlignment="1" applyBorder="1" applyFont="1">
      <alignment readingOrder="0"/>
    </xf>
    <xf borderId="8" fillId="7" fontId="2" numFmtId="0" xfId="0" applyAlignment="1" applyBorder="1" applyFont="1">
      <alignment horizontal="center" readingOrder="0"/>
    </xf>
    <xf borderId="9" fillId="7" fontId="16" numFmtId="0" xfId="0" applyBorder="1" applyFont="1"/>
    <xf borderId="8" fillId="7" fontId="2" numFmtId="0" xfId="0" applyAlignment="1" applyBorder="1" applyFont="1">
      <alignment readingOrder="0" vertical="top"/>
    </xf>
    <xf borderId="8" fillId="7" fontId="16" numFmtId="0" xfId="0" applyBorder="1" applyFont="1"/>
    <xf borderId="8" fillId="7" fontId="2" numFmtId="0" xfId="0" applyAlignment="1" applyBorder="1" applyFont="1">
      <alignment readingOrder="0" shrinkToFit="0" wrapText="1"/>
    </xf>
    <xf borderId="8" fillId="7" fontId="2" numFmtId="0" xfId="0" applyAlignment="1" applyBorder="1" applyFont="1">
      <alignment readingOrder="0" shrinkToFit="0" vertical="top" wrapText="1"/>
    </xf>
    <xf borderId="8" fillId="0" fontId="2" numFmtId="0" xfId="0" applyAlignment="1" applyBorder="1" applyFont="1">
      <alignment readingOrder="0" shrinkToFit="0" vertical="top" wrapText="1"/>
    </xf>
    <xf borderId="8" fillId="0" fontId="15" numFmtId="165" xfId="0" applyAlignment="1" applyBorder="1" applyFont="1" applyNumberFormat="1">
      <alignment horizontal="center" readingOrder="0"/>
    </xf>
    <xf borderId="8" fillId="0" fontId="2" numFmtId="0" xfId="0" applyAlignment="1" applyBorder="1" applyFont="1">
      <alignment horizontal="center" readingOrder="0"/>
    </xf>
    <xf borderId="9" fillId="0" fontId="16" numFmtId="0" xfId="0" applyBorder="1" applyFont="1"/>
    <xf borderId="8" fillId="5" fontId="2" numFmtId="0" xfId="0" applyAlignment="1" applyBorder="1" applyFont="1">
      <alignment readingOrder="0" vertical="top"/>
    </xf>
    <xf borderId="8" fillId="8" fontId="14" numFmtId="0" xfId="0" applyAlignment="1" applyBorder="1" applyFill="1" applyFont="1">
      <alignment horizontal="center" readingOrder="0" shrinkToFit="0" vertical="center" wrapText="1"/>
    </xf>
    <xf borderId="8" fillId="8" fontId="14" numFmtId="165" xfId="0" applyAlignment="1" applyBorder="1" applyFont="1" applyNumberFormat="1">
      <alignment horizontal="center" readingOrder="0"/>
    </xf>
    <xf borderId="8" fillId="8" fontId="2" numFmtId="0" xfId="0" applyAlignment="1" applyBorder="1" applyFont="1">
      <alignment horizontal="center" readingOrder="0"/>
    </xf>
    <xf borderId="9" fillId="8" fontId="16" numFmtId="0" xfId="0" applyBorder="1" applyFont="1"/>
    <xf borderId="8" fillId="5" fontId="2" numFmtId="0" xfId="0" applyAlignment="1" applyBorder="1" applyFont="1">
      <alignment readingOrder="0" shrinkToFit="0" vertical="top" wrapText="1"/>
    </xf>
    <xf borderId="8" fillId="5" fontId="2" numFmtId="0" xfId="0" applyAlignment="1" applyBorder="1" applyFont="1">
      <alignment readingOrder="0" vertical="bottom"/>
    </xf>
    <xf borderId="8" fillId="6" fontId="2" numFmtId="0" xfId="0" applyAlignment="1" applyBorder="1" applyFont="1">
      <alignment horizontal="center"/>
    </xf>
    <xf borderId="11" fillId="7" fontId="2" numFmtId="0" xfId="0" applyAlignment="1" applyBorder="1" applyFont="1">
      <alignment readingOrder="0" vertical="top"/>
    </xf>
    <xf borderId="11" fillId="7" fontId="15" numFmtId="165" xfId="0" applyAlignment="1" applyBorder="1" applyFont="1" applyNumberFormat="1">
      <alignment horizontal="center" readingOrder="0" vertical="bottom"/>
    </xf>
    <xf borderId="11" fillId="7" fontId="4" numFmtId="0" xfId="0" applyBorder="1" applyFont="1"/>
    <xf borderId="15" fillId="7" fontId="16" numFmtId="0" xfId="0" applyBorder="1" applyFont="1"/>
    <xf borderId="15" fillId="0" fontId="3" numFmtId="0" xfId="0" applyBorder="1" applyFont="1"/>
    <xf borderId="16" fillId="0" fontId="3" numFmtId="0" xfId="0" applyBorder="1" applyFont="1"/>
    <xf borderId="16" fillId="7" fontId="2" numFmtId="0" xfId="0" applyAlignment="1" applyBorder="1" applyFont="1">
      <alignment readingOrder="0" shrinkToFit="0" vertical="bottom" wrapText="1"/>
    </xf>
    <xf borderId="16" fillId="7" fontId="15" numFmtId="165" xfId="0" applyAlignment="1" applyBorder="1" applyFont="1" applyNumberFormat="1">
      <alignment horizontal="center" readingOrder="0" vertical="bottom"/>
    </xf>
    <xf borderId="16" fillId="7" fontId="4" numFmtId="0" xfId="0" applyBorder="1" applyFont="1"/>
    <xf borderId="16" fillId="7" fontId="2" numFmtId="0" xfId="0" applyAlignment="1" applyBorder="1" applyFont="1">
      <alignment readingOrder="0" shrinkToFit="0" vertical="top" wrapText="1"/>
    </xf>
    <xf borderId="16" fillId="3" fontId="2" numFmtId="0" xfId="0" applyAlignment="1" applyBorder="1" applyFont="1">
      <alignment readingOrder="0" shrinkToFit="0" vertical="top" wrapText="1"/>
    </xf>
    <xf borderId="16" fillId="3" fontId="15" numFmtId="165" xfId="0" applyAlignment="1" applyBorder="1" applyFont="1" applyNumberFormat="1">
      <alignment horizontal="center" readingOrder="0" vertical="bottom"/>
    </xf>
    <xf borderId="16" fillId="3" fontId="4" numFmtId="0" xfId="0" applyBorder="1" applyFont="1"/>
    <xf borderId="16" fillId="6" fontId="14" numFmtId="0" xfId="0" applyAlignment="1" applyBorder="1" applyFont="1">
      <alignment horizontal="center" shrinkToFit="0" wrapText="1"/>
    </xf>
    <xf borderId="16" fillId="6" fontId="14" numFmtId="165" xfId="0" applyAlignment="1" applyBorder="1" applyFont="1" applyNumberFormat="1">
      <alignment horizontal="center" vertical="bottom"/>
    </xf>
    <xf borderId="16" fillId="6" fontId="4" numFmtId="0" xfId="0" applyAlignment="1" applyBorder="1" applyFont="1">
      <alignment vertical="bottom"/>
    </xf>
    <xf borderId="15" fillId="6" fontId="1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-180975</xdr:rowOff>
    </xdr:from>
    <xdr:ext cx="12487275" cy="753427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57175" cy="142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4">
      <c r="A4" s="2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4"/>
    </row>
  </sheetData>
  <mergeCells count="3">
    <mergeCell ref="A1:L3"/>
    <mergeCell ref="A4:L4"/>
    <mergeCell ref="A5:L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17.0"/>
    <col customWidth="1" min="2" max="2" width="58.13"/>
    <col customWidth="1" min="3" max="3" width="15.13"/>
    <col customWidth="1" min="4" max="4" width="15.38"/>
    <col customWidth="1" min="5" max="5" width="23.5"/>
    <col customWidth="1" min="6" max="6" width="12.25"/>
    <col customWidth="1" min="7" max="7" width="2.0"/>
  </cols>
  <sheetData>
    <row r="1" ht="11.25" customHeight="1">
      <c r="A1" s="5"/>
      <c r="B1" s="6"/>
      <c r="C1" s="6"/>
      <c r="D1" s="6"/>
      <c r="E1" s="7"/>
      <c r="F1" s="7"/>
      <c r="G1" s="7"/>
    </row>
    <row r="2" ht="15.75" customHeight="1">
      <c r="B2" s="8" t="s">
        <v>2</v>
      </c>
      <c r="C2" s="9"/>
      <c r="E2" s="10" t="s">
        <v>3</v>
      </c>
      <c r="F2" s="11">
        <f>SUMIF(D7:D13, "=Pendente",C7:C13 )+SUMIF(D15:D23,"=Pendente",C15:C23)+SUMIF(D26:D41,"Pendente",C26:C41)+SUMIF(D43:D66,"Pendente",C43:C66)+SUMIF(D68:D85,"Pendente",C68:C85)+SUMIF(D87:D100,"Pendente",C87:C100)+SUMIF(D102:D110,"Pendente",C102:C110)+SUMIF(D112:D119,"Pendente",C112:C119)</f>
        <v>0.8127083333</v>
      </c>
      <c r="G2" s="11"/>
    </row>
    <row r="3" ht="29.25" customHeight="1">
      <c r="C3" s="12" t="s">
        <v>4</v>
      </c>
      <c r="D3" s="12" t="s">
        <v>5</v>
      </c>
      <c r="E3" s="10" t="s">
        <v>6</v>
      </c>
      <c r="F3" s="13">
        <f>D4-C4+1</f>
        <v>-15</v>
      </c>
      <c r="G3" s="13"/>
    </row>
    <row r="4" ht="15.75" customHeight="1">
      <c r="B4" s="14" t="s">
        <v>7</v>
      </c>
      <c r="C4" s="15">
        <f>TODAY()</f>
        <v>45693</v>
      </c>
      <c r="D4" s="16">
        <v>45677.0</v>
      </c>
      <c r="E4" s="10" t="s">
        <v>8</v>
      </c>
      <c r="F4" s="17">
        <f>F2/F3</f>
        <v>-0.05418055556</v>
      </c>
      <c r="G4" s="18"/>
    </row>
    <row r="5" ht="11.25" customHeight="1">
      <c r="C5" s="19"/>
      <c r="D5" s="7"/>
      <c r="E5" s="13"/>
      <c r="F5" s="13"/>
      <c r="G5" s="13"/>
    </row>
    <row r="6">
      <c r="A6" s="20" t="s">
        <v>9</v>
      </c>
      <c r="B6" s="20" t="s">
        <v>10</v>
      </c>
      <c r="C6" s="21" t="s">
        <v>11</v>
      </c>
      <c r="D6" s="20" t="s">
        <v>12</v>
      </c>
      <c r="E6" s="22" t="s">
        <v>13</v>
      </c>
      <c r="F6" s="23"/>
      <c r="G6" s="24"/>
    </row>
    <row r="7" ht="15.75" customHeight="1">
      <c r="A7" s="25" t="s">
        <v>14</v>
      </c>
      <c r="B7" s="26" t="s">
        <v>15</v>
      </c>
      <c r="C7" s="27">
        <v>0.006550925925925926</v>
      </c>
      <c r="D7" s="28" t="s">
        <v>16</v>
      </c>
      <c r="E7" s="29"/>
      <c r="F7" s="23"/>
      <c r="G7" s="24"/>
    </row>
    <row r="8" ht="15.75" customHeight="1">
      <c r="A8" s="30"/>
      <c r="B8" s="26" t="s">
        <v>17</v>
      </c>
      <c r="C8" s="27">
        <v>0.001388888888888889</v>
      </c>
      <c r="D8" s="28" t="s">
        <v>16</v>
      </c>
      <c r="E8" s="29"/>
      <c r="F8" s="23"/>
      <c r="G8" s="24"/>
    </row>
    <row r="9" ht="15.75" customHeight="1">
      <c r="A9" s="30"/>
      <c r="B9" s="26" t="s">
        <v>18</v>
      </c>
      <c r="C9" s="27">
        <v>0.0020833333333333333</v>
      </c>
      <c r="D9" s="28" t="s">
        <v>16</v>
      </c>
      <c r="E9" s="29"/>
      <c r="F9" s="23"/>
      <c r="G9" s="24"/>
    </row>
    <row r="10" ht="15.75" customHeight="1">
      <c r="A10" s="30"/>
      <c r="B10" s="26" t="s">
        <v>19</v>
      </c>
      <c r="C10" s="27">
        <v>0.003472222222222222</v>
      </c>
      <c r="D10" s="28" t="s">
        <v>16</v>
      </c>
      <c r="E10" s="29"/>
      <c r="F10" s="23"/>
      <c r="G10" s="24"/>
    </row>
    <row r="11" ht="15.75" customHeight="1">
      <c r="A11" s="30"/>
      <c r="B11" s="31" t="s">
        <v>20</v>
      </c>
      <c r="C11" s="27">
        <v>0.018055555555555554</v>
      </c>
      <c r="D11" s="28" t="s">
        <v>16</v>
      </c>
      <c r="E11" s="29"/>
      <c r="F11" s="23"/>
      <c r="G11" s="24"/>
    </row>
    <row r="12" ht="15.75" customHeight="1">
      <c r="A12" s="30"/>
      <c r="B12" s="32" t="s">
        <v>21</v>
      </c>
      <c r="C12" s="27">
        <v>0.006944444444444444</v>
      </c>
      <c r="D12" s="28" t="s">
        <v>16</v>
      </c>
      <c r="E12" s="29"/>
      <c r="F12" s="23"/>
      <c r="G12" s="24"/>
    </row>
    <row r="13" ht="15.75" customHeight="1">
      <c r="A13" s="30"/>
      <c r="B13" s="32" t="s">
        <v>22</v>
      </c>
      <c r="C13" s="27">
        <v>0.006944444444444444</v>
      </c>
      <c r="D13" s="28" t="s">
        <v>16</v>
      </c>
      <c r="E13" s="29"/>
      <c r="F13" s="23"/>
      <c r="G13" s="24"/>
    </row>
    <row r="14" ht="15.75" customHeight="1">
      <c r="A14" s="33"/>
      <c r="B14" s="34" t="s">
        <v>23</v>
      </c>
      <c r="C14" s="35">
        <f>SUM(C7:C13)</f>
        <v>0.04543981481</v>
      </c>
      <c r="D14" s="36"/>
      <c r="E14" s="22"/>
      <c r="F14" s="23"/>
      <c r="G14" s="24"/>
    </row>
    <row r="15" ht="15.75" customHeight="1">
      <c r="A15" s="25" t="s">
        <v>24</v>
      </c>
      <c r="B15" s="37" t="s">
        <v>25</v>
      </c>
      <c r="C15" s="38">
        <v>0.0036458333333333334</v>
      </c>
      <c r="D15" s="28" t="s">
        <v>16</v>
      </c>
      <c r="E15" s="29"/>
      <c r="F15" s="23"/>
      <c r="G15" s="24"/>
    </row>
    <row r="16" ht="15.75" customHeight="1">
      <c r="A16" s="30"/>
      <c r="B16" s="37" t="s">
        <v>26</v>
      </c>
      <c r="C16" s="38">
        <v>0.0022800925925925927</v>
      </c>
      <c r="D16" s="28" t="s">
        <v>16</v>
      </c>
      <c r="E16" s="29"/>
      <c r="F16" s="23"/>
      <c r="G16" s="24"/>
    </row>
    <row r="17" ht="15.75" customHeight="1">
      <c r="A17" s="30"/>
      <c r="B17" s="37" t="s">
        <v>27</v>
      </c>
      <c r="C17" s="38">
        <v>0.006840277777777778</v>
      </c>
      <c r="D17" s="28" t="s">
        <v>16</v>
      </c>
      <c r="E17" s="29"/>
      <c r="F17" s="23"/>
      <c r="G17" s="24"/>
    </row>
    <row r="18" ht="15.75" customHeight="1">
      <c r="A18" s="30"/>
      <c r="B18" s="37" t="s">
        <v>28</v>
      </c>
      <c r="C18" s="38">
        <v>0.001388888888888889</v>
      </c>
      <c r="D18" s="28" t="s">
        <v>16</v>
      </c>
      <c r="E18" s="29"/>
      <c r="F18" s="23"/>
      <c r="G18" s="24"/>
    </row>
    <row r="19" ht="15.75" customHeight="1">
      <c r="A19" s="30"/>
      <c r="B19" s="37" t="s">
        <v>29</v>
      </c>
      <c r="C19" s="38">
        <v>0.006782407407407407</v>
      </c>
      <c r="D19" s="28" t="s">
        <v>16</v>
      </c>
      <c r="E19" s="29"/>
      <c r="F19" s="23"/>
      <c r="G19" s="24"/>
    </row>
    <row r="20" ht="15.75" customHeight="1">
      <c r="A20" s="30"/>
      <c r="B20" s="39" t="s">
        <v>30</v>
      </c>
      <c r="C20" s="38">
        <v>0.010416666666666666</v>
      </c>
      <c r="D20" s="28" t="s">
        <v>31</v>
      </c>
      <c r="E20" s="29"/>
      <c r="F20" s="23"/>
      <c r="G20" s="24"/>
    </row>
    <row r="21" ht="15.75" customHeight="1">
      <c r="A21" s="30"/>
      <c r="B21" s="39" t="s">
        <v>32</v>
      </c>
      <c r="C21" s="38">
        <v>0.0062268518518518515</v>
      </c>
      <c r="D21" s="28" t="s">
        <v>31</v>
      </c>
      <c r="E21" s="29"/>
      <c r="F21" s="23"/>
      <c r="G21" s="24"/>
    </row>
    <row r="22" ht="15.75" customHeight="1">
      <c r="A22" s="30"/>
      <c r="B22" s="39" t="s">
        <v>33</v>
      </c>
      <c r="C22" s="38">
        <v>0.010416666666666666</v>
      </c>
      <c r="D22" s="28" t="s">
        <v>31</v>
      </c>
      <c r="E22" s="29"/>
      <c r="F22" s="23"/>
      <c r="G22" s="24"/>
    </row>
    <row r="23" ht="15.75" customHeight="1">
      <c r="A23" s="30"/>
      <c r="B23" s="39" t="s">
        <v>34</v>
      </c>
      <c r="C23" s="38">
        <v>0.00494212962962963</v>
      </c>
      <c r="D23" s="28" t="s">
        <v>31</v>
      </c>
      <c r="E23" s="29"/>
      <c r="F23" s="23"/>
      <c r="G23" s="24"/>
    </row>
    <row r="24" ht="15.75" customHeight="1">
      <c r="A24" s="30"/>
      <c r="B24" s="39" t="s">
        <v>35</v>
      </c>
      <c r="C24" s="38">
        <v>0.010416666666666666</v>
      </c>
      <c r="D24" s="28" t="s">
        <v>31</v>
      </c>
      <c r="E24" s="40"/>
      <c r="F24" s="40"/>
      <c r="G24" s="40"/>
    </row>
    <row r="25" ht="15.75" customHeight="1">
      <c r="A25" s="33"/>
      <c r="B25" s="34" t="s">
        <v>23</v>
      </c>
      <c r="C25" s="35">
        <f>SUM(C16:C22)</f>
        <v>0.04435185185</v>
      </c>
      <c r="D25" s="36"/>
      <c r="E25" s="41"/>
      <c r="F25" s="23"/>
      <c r="G25" s="24"/>
    </row>
    <row r="26" ht="15.75" customHeight="1">
      <c r="A26" s="25" t="s">
        <v>36</v>
      </c>
      <c r="B26" s="42" t="s">
        <v>37</v>
      </c>
      <c r="C26" s="38">
        <v>0.0025810185185185185</v>
      </c>
      <c r="D26" s="43" t="s">
        <v>31</v>
      </c>
      <c r="E26" s="44"/>
      <c r="F26" s="23"/>
      <c r="G26" s="24"/>
    </row>
    <row r="27" ht="15.75" customHeight="1">
      <c r="A27" s="30"/>
      <c r="B27" s="45" t="s">
        <v>38</v>
      </c>
      <c r="C27" s="38">
        <v>0.0075</v>
      </c>
      <c r="D27" s="43" t="s">
        <v>31</v>
      </c>
      <c r="E27" s="44"/>
      <c r="F27" s="23"/>
      <c r="G27" s="24"/>
    </row>
    <row r="28" ht="15.75" customHeight="1">
      <c r="A28" s="30"/>
      <c r="B28" s="45" t="s">
        <v>39</v>
      </c>
      <c r="C28" s="38">
        <v>0.010416666666666666</v>
      </c>
      <c r="D28" s="43" t="s">
        <v>31</v>
      </c>
      <c r="E28" s="44"/>
      <c r="F28" s="23"/>
      <c r="G28" s="24"/>
    </row>
    <row r="29" ht="15.75" customHeight="1">
      <c r="A29" s="30"/>
      <c r="B29" s="45" t="s">
        <v>40</v>
      </c>
      <c r="C29" s="38">
        <v>0.011631944444444445</v>
      </c>
      <c r="D29" s="43" t="s">
        <v>31</v>
      </c>
      <c r="E29" s="44"/>
      <c r="F29" s="23"/>
      <c r="G29" s="24"/>
    </row>
    <row r="30" ht="15.75" customHeight="1">
      <c r="A30" s="30"/>
      <c r="B30" s="45" t="s">
        <v>41</v>
      </c>
      <c r="C30" s="38">
        <v>0.010416666666666666</v>
      </c>
      <c r="D30" s="43" t="s">
        <v>31</v>
      </c>
      <c r="E30" s="44"/>
      <c r="F30" s="23"/>
      <c r="G30" s="24"/>
    </row>
    <row r="31" ht="15.75" customHeight="1">
      <c r="A31" s="30"/>
      <c r="B31" s="45" t="s">
        <v>42</v>
      </c>
      <c r="C31" s="38">
        <v>0.007141203703703703</v>
      </c>
      <c r="D31" s="43" t="s">
        <v>31</v>
      </c>
      <c r="E31" s="44"/>
      <c r="F31" s="23"/>
      <c r="G31" s="24"/>
    </row>
    <row r="32" ht="15.75" customHeight="1">
      <c r="A32" s="30"/>
      <c r="B32" s="45" t="s">
        <v>43</v>
      </c>
      <c r="C32" s="38">
        <v>0.010416666666666666</v>
      </c>
      <c r="D32" s="43" t="s">
        <v>31</v>
      </c>
      <c r="E32" s="44"/>
      <c r="F32" s="23"/>
      <c r="G32" s="24"/>
    </row>
    <row r="33" ht="15.75" customHeight="1">
      <c r="A33" s="30"/>
      <c r="B33" s="45" t="s">
        <v>44</v>
      </c>
      <c r="C33" s="38">
        <v>0.009363425925925926</v>
      </c>
      <c r="D33" s="43" t="s">
        <v>31</v>
      </c>
      <c r="E33" s="44"/>
      <c r="F33" s="23"/>
      <c r="G33" s="24"/>
    </row>
    <row r="34" ht="15.75" customHeight="1">
      <c r="A34" s="30"/>
      <c r="B34" s="45" t="s">
        <v>45</v>
      </c>
      <c r="C34" s="38">
        <v>0.01105324074074074</v>
      </c>
      <c r="D34" s="43" t="s">
        <v>31</v>
      </c>
      <c r="E34" s="44"/>
      <c r="F34" s="23"/>
      <c r="G34" s="24"/>
    </row>
    <row r="35" ht="15.75" customHeight="1">
      <c r="A35" s="30"/>
      <c r="B35" s="45" t="s">
        <v>46</v>
      </c>
      <c r="C35" s="38">
        <v>0.010416666666666666</v>
      </c>
      <c r="D35" s="43" t="s">
        <v>31</v>
      </c>
      <c r="E35" s="44"/>
      <c r="F35" s="23"/>
      <c r="G35" s="24"/>
    </row>
    <row r="36" ht="15.75" customHeight="1">
      <c r="A36" s="30"/>
      <c r="B36" s="45" t="s">
        <v>47</v>
      </c>
      <c r="C36" s="38">
        <v>0.010335648148148148</v>
      </c>
      <c r="D36" s="43" t="s">
        <v>31</v>
      </c>
      <c r="E36" s="44"/>
      <c r="F36" s="23"/>
      <c r="G36" s="24"/>
    </row>
    <row r="37" ht="15.75" customHeight="1">
      <c r="A37" s="30"/>
      <c r="B37" s="45" t="s">
        <v>48</v>
      </c>
      <c r="C37" s="38">
        <v>0.010416666666666666</v>
      </c>
      <c r="D37" s="43" t="s">
        <v>31</v>
      </c>
      <c r="E37" s="44"/>
      <c r="F37" s="23"/>
      <c r="G37" s="24"/>
    </row>
    <row r="38" ht="15.75" customHeight="1">
      <c r="A38" s="30"/>
      <c r="B38" s="45" t="s">
        <v>49</v>
      </c>
      <c r="C38" s="38">
        <v>0.010416666666666666</v>
      </c>
      <c r="D38" s="43" t="s">
        <v>31</v>
      </c>
      <c r="E38" s="46"/>
      <c r="F38" s="46"/>
      <c r="G38" s="46"/>
    </row>
    <row r="39" ht="15.75" customHeight="1">
      <c r="A39" s="30"/>
      <c r="B39" s="45" t="s">
        <v>50</v>
      </c>
      <c r="C39" s="38">
        <v>0.001388888888888889</v>
      </c>
      <c r="D39" s="43" t="s">
        <v>31</v>
      </c>
      <c r="E39" s="44"/>
      <c r="F39" s="23"/>
      <c r="G39" s="24"/>
    </row>
    <row r="40" ht="15.75" customHeight="1">
      <c r="A40" s="30"/>
      <c r="B40" s="45" t="s">
        <v>51</v>
      </c>
      <c r="C40" s="38">
        <v>0.01138888888888889</v>
      </c>
      <c r="D40" s="43" t="s">
        <v>31</v>
      </c>
      <c r="E40" s="44"/>
      <c r="F40" s="23"/>
      <c r="G40" s="24"/>
    </row>
    <row r="41" ht="15.75" customHeight="1">
      <c r="A41" s="30"/>
      <c r="B41" s="45" t="s">
        <v>52</v>
      </c>
      <c r="C41" s="38">
        <v>0.010416666666666666</v>
      </c>
      <c r="D41" s="43" t="s">
        <v>31</v>
      </c>
      <c r="E41" s="44"/>
      <c r="F41" s="23"/>
      <c r="G41" s="24"/>
    </row>
    <row r="42" ht="15.75" customHeight="1">
      <c r="A42" s="33"/>
      <c r="B42" s="34" t="s">
        <v>23</v>
      </c>
      <c r="C42" s="35">
        <f>SUM(C26:C41)</f>
        <v>0.1453009259</v>
      </c>
      <c r="D42" s="36"/>
      <c r="E42" s="41"/>
      <c r="F42" s="23"/>
      <c r="G42" s="24"/>
    </row>
    <row r="43" ht="15.75" customHeight="1">
      <c r="A43" s="25" t="s">
        <v>53</v>
      </c>
      <c r="B43" s="42" t="s">
        <v>54</v>
      </c>
      <c r="C43" s="38">
        <v>0.01625</v>
      </c>
      <c r="D43" s="43" t="s">
        <v>31</v>
      </c>
      <c r="E43" s="44"/>
      <c r="F43" s="23"/>
      <c r="G43" s="24"/>
    </row>
    <row r="44" ht="15.75" customHeight="1">
      <c r="A44" s="30"/>
      <c r="B44" s="45" t="s">
        <v>55</v>
      </c>
      <c r="C44" s="38">
        <v>0.010416666666666666</v>
      </c>
      <c r="D44" s="43" t="s">
        <v>31</v>
      </c>
      <c r="E44" s="44"/>
      <c r="F44" s="23"/>
      <c r="G44" s="24"/>
    </row>
    <row r="45" ht="15.75" customHeight="1">
      <c r="A45" s="30"/>
      <c r="B45" s="45" t="s">
        <v>56</v>
      </c>
      <c r="C45" s="38">
        <v>0.010416666666666666</v>
      </c>
      <c r="D45" s="43" t="s">
        <v>31</v>
      </c>
      <c r="E45" s="44"/>
      <c r="F45" s="23"/>
      <c r="G45" s="24"/>
    </row>
    <row r="46" ht="15.75" customHeight="1">
      <c r="A46" s="30"/>
      <c r="B46" s="47" t="s">
        <v>57</v>
      </c>
      <c r="C46" s="38">
        <v>0.006354166666666667</v>
      </c>
      <c r="D46" s="43" t="s">
        <v>31</v>
      </c>
      <c r="E46" s="44"/>
      <c r="F46" s="23"/>
      <c r="G46" s="24"/>
    </row>
    <row r="47" ht="15.75" customHeight="1">
      <c r="A47" s="30"/>
      <c r="B47" s="42" t="s">
        <v>58</v>
      </c>
      <c r="C47" s="38">
        <v>0.011666666666666667</v>
      </c>
      <c r="D47" s="43" t="s">
        <v>31</v>
      </c>
      <c r="E47" s="44"/>
      <c r="F47" s="23"/>
      <c r="G47" s="24"/>
    </row>
    <row r="48" ht="15.75" customHeight="1">
      <c r="A48" s="30"/>
      <c r="B48" s="45" t="s">
        <v>59</v>
      </c>
      <c r="C48" s="38">
        <v>0.003726851851851852</v>
      </c>
      <c r="D48" s="43" t="s">
        <v>31</v>
      </c>
      <c r="E48" s="44"/>
      <c r="F48" s="23"/>
      <c r="G48" s="24"/>
    </row>
    <row r="49" ht="15.75" customHeight="1">
      <c r="A49" s="30"/>
      <c r="B49" s="45" t="s">
        <v>60</v>
      </c>
      <c r="C49" s="38">
        <v>0.020833333333333332</v>
      </c>
      <c r="D49" s="43" t="s">
        <v>31</v>
      </c>
      <c r="E49" s="44"/>
      <c r="F49" s="23"/>
      <c r="G49" s="24"/>
    </row>
    <row r="50" ht="15.75" customHeight="1">
      <c r="A50" s="30"/>
      <c r="B50" s="48" t="s">
        <v>61</v>
      </c>
      <c r="C50" s="38">
        <v>0.001388888888888889</v>
      </c>
      <c r="D50" s="43" t="s">
        <v>31</v>
      </c>
      <c r="E50" s="44"/>
      <c r="F50" s="23"/>
      <c r="G50" s="24"/>
    </row>
    <row r="51" ht="15.75" customHeight="1">
      <c r="A51" s="30"/>
      <c r="B51" s="45" t="s">
        <v>62</v>
      </c>
      <c r="C51" s="38">
        <v>0.010416666666666666</v>
      </c>
      <c r="D51" s="43" t="s">
        <v>31</v>
      </c>
      <c r="E51" s="44"/>
      <c r="F51" s="23"/>
      <c r="G51" s="24"/>
    </row>
    <row r="52" ht="15.75" customHeight="1">
      <c r="A52" s="30"/>
      <c r="B52" s="45" t="s">
        <v>63</v>
      </c>
      <c r="C52" s="38">
        <v>0.011446759259259259</v>
      </c>
      <c r="D52" s="43" t="s">
        <v>31</v>
      </c>
      <c r="E52" s="44"/>
      <c r="F52" s="23"/>
      <c r="G52" s="24"/>
    </row>
    <row r="53" ht="15.75" customHeight="1">
      <c r="A53" s="30"/>
      <c r="B53" s="42" t="s">
        <v>64</v>
      </c>
      <c r="C53" s="38">
        <v>0.007118055555555555</v>
      </c>
      <c r="D53" s="43" t="s">
        <v>31</v>
      </c>
      <c r="E53" s="44"/>
      <c r="F53" s="23"/>
      <c r="G53" s="24"/>
    </row>
    <row r="54" ht="15.75" customHeight="1">
      <c r="A54" s="30"/>
      <c r="B54" s="45" t="s">
        <v>65</v>
      </c>
      <c r="C54" s="38">
        <v>0.013888888888888888</v>
      </c>
      <c r="D54" s="43" t="s">
        <v>31</v>
      </c>
      <c r="E54" s="44"/>
      <c r="F54" s="23"/>
      <c r="G54" s="24"/>
    </row>
    <row r="55" ht="15.75" customHeight="1">
      <c r="A55" s="30"/>
      <c r="B55" s="49" t="s">
        <v>66</v>
      </c>
      <c r="C55" s="50">
        <v>0.001388888888888889</v>
      </c>
      <c r="D55" s="51" t="s">
        <v>31</v>
      </c>
      <c r="E55" s="52"/>
      <c r="F55" s="23"/>
      <c r="G55" s="24"/>
    </row>
    <row r="56" ht="15.75" customHeight="1">
      <c r="A56" s="30"/>
      <c r="B56" s="49" t="s">
        <v>67</v>
      </c>
      <c r="C56" s="50">
        <v>0.0077314814814814815</v>
      </c>
      <c r="D56" s="51" t="s">
        <v>31</v>
      </c>
      <c r="E56" s="52"/>
      <c r="F56" s="23"/>
      <c r="G56" s="24"/>
    </row>
    <row r="57" ht="15.75" customHeight="1">
      <c r="A57" s="30"/>
      <c r="B57" s="49" t="s">
        <v>68</v>
      </c>
      <c r="C57" s="50">
        <v>0.010416666666666666</v>
      </c>
      <c r="D57" s="51" t="s">
        <v>31</v>
      </c>
      <c r="E57" s="52"/>
      <c r="F57" s="23"/>
      <c r="G57" s="24"/>
    </row>
    <row r="58" ht="15.75" customHeight="1">
      <c r="A58" s="30"/>
      <c r="B58" s="49" t="s">
        <v>69</v>
      </c>
      <c r="C58" s="50">
        <v>0.012569444444444444</v>
      </c>
      <c r="D58" s="51" t="s">
        <v>31</v>
      </c>
      <c r="E58" s="52"/>
      <c r="F58" s="23"/>
      <c r="G58" s="24"/>
    </row>
    <row r="59" ht="15.75" customHeight="1">
      <c r="A59" s="30"/>
      <c r="B59" s="49" t="s">
        <v>70</v>
      </c>
      <c r="C59" s="50">
        <v>0.0069791666666666665</v>
      </c>
      <c r="D59" s="51" t="s">
        <v>31</v>
      </c>
      <c r="E59" s="52"/>
      <c r="F59" s="23"/>
      <c r="G59" s="24"/>
    </row>
    <row r="60" ht="15.75" customHeight="1">
      <c r="A60" s="30"/>
      <c r="B60" s="49" t="s">
        <v>71</v>
      </c>
      <c r="C60" s="50">
        <v>0.010416666666666666</v>
      </c>
      <c r="D60" s="51" t="s">
        <v>31</v>
      </c>
      <c r="E60" s="52"/>
      <c r="F60" s="23"/>
      <c r="G60" s="24"/>
    </row>
    <row r="61" ht="15.75" customHeight="1">
      <c r="A61" s="30"/>
      <c r="B61" s="49" t="s">
        <v>72</v>
      </c>
      <c r="C61" s="50">
        <v>0.010416666666666666</v>
      </c>
      <c r="D61" s="51" t="s">
        <v>31</v>
      </c>
      <c r="E61" s="52"/>
      <c r="F61" s="23"/>
      <c r="G61" s="24"/>
    </row>
    <row r="62" ht="15.75" customHeight="1">
      <c r="A62" s="30"/>
      <c r="B62" s="49" t="s">
        <v>73</v>
      </c>
      <c r="C62" s="50">
        <v>0.001388888888888889</v>
      </c>
      <c r="D62" s="51" t="s">
        <v>31</v>
      </c>
      <c r="E62" s="52"/>
      <c r="F62" s="23"/>
      <c r="G62" s="24"/>
    </row>
    <row r="63" ht="15.75" customHeight="1">
      <c r="A63" s="30"/>
      <c r="B63" s="49" t="s">
        <v>74</v>
      </c>
      <c r="C63" s="50">
        <v>0.01125</v>
      </c>
      <c r="D63" s="51" t="s">
        <v>31</v>
      </c>
      <c r="E63" s="52"/>
      <c r="F63" s="23"/>
      <c r="G63" s="24"/>
    </row>
    <row r="64" ht="15.75" customHeight="1">
      <c r="A64" s="30"/>
      <c r="B64" s="49" t="s">
        <v>75</v>
      </c>
      <c r="C64" s="50">
        <v>0.010416666666666666</v>
      </c>
      <c r="D64" s="51" t="s">
        <v>31</v>
      </c>
      <c r="E64" s="52"/>
      <c r="F64" s="23"/>
      <c r="G64" s="24"/>
    </row>
    <row r="65" ht="15.75" customHeight="1">
      <c r="A65" s="30"/>
      <c r="B65" s="49" t="s">
        <v>76</v>
      </c>
      <c r="C65" s="50">
        <v>0.010416666666666666</v>
      </c>
      <c r="D65" s="51" t="s">
        <v>31</v>
      </c>
      <c r="E65" s="52"/>
      <c r="F65" s="23"/>
      <c r="G65" s="24"/>
    </row>
    <row r="66" ht="15.75" customHeight="1">
      <c r="A66" s="30"/>
      <c r="B66" s="49" t="s">
        <v>77</v>
      </c>
      <c r="C66" s="50">
        <v>0.01136574074074074</v>
      </c>
      <c r="D66" s="51" t="s">
        <v>31</v>
      </c>
      <c r="E66" s="52"/>
      <c r="F66" s="23"/>
      <c r="G66" s="24"/>
    </row>
    <row r="67" ht="15.75" customHeight="1">
      <c r="A67" s="33"/>
      <c r="B67" s="34" t="s">
        <v>23</v>
      </c>
      <c r="C67" s="35">
        <f>SUM(C43:C55)</f>
        <v>0.1253125</v>
      </c>
      <c r="D67" s="36"/>
      <c r="E67" s="41"/>
      <c r="F67" s="23"/>
      <c r="G67" s="24"/>
    </row>
    <row r="68" ht="15.75" customHeight="1">
      <c r="A68" s="25" t="s">
        <v>78</v>
      </c>
      <c r="B68" s="45" t="s">
        <v>79</v>
      </c>
      <c r="C68" s="27">
        <v>0.007662037037037037</v>
      </c>
      <c r="D68" s="28" t="s">
        <v>31</v>
      </c>
      <c r="E68" s="29"/>
      <c r="F68" s="23"/>
      <c r="G68" s="24"/>
    </row>
    <row r="69" ht="15.75" customHeight="1">
      <c r="A69" s="30"/>
      <c r="B69" s="45" t="s">
        <v>80</v>
      </c>
      <c r="C69" s="27">
        <v>0.009965277777777778</v>
      </c>
      <c r="D69" s="28" t="s">
        <v>31</v>
      </c>
      <c r="E69" s="29"/>
      <c r="F69" s="23"/>
      <c r="G69" s="24"/>
    </row>
    <row r="70" ht="15.75" customHeight="1">
      <c r="A70" s="30"/>
      <c r="B70" s="48" t="s">
        <v>81</v>
      </c>
      <c r="C70" s="27">
        <v>0.001388888888888889</v>
      </c>
      <c r="D70" s="28" t="s">
        <v>31</v>
      </c>
      <c r="E70" s="29"/>
      <c r="F70" s="23"/>
      <c r="G70" s="24"/>
    </row>
    <row r="71" ht="15.75" customHeight="1">
      <c r="A71" s="30"/>
      <c r="B71" s="53" t="s">
        <v>82</v>
      </c>
      <c r="C71" s="27">
        <v>0.00931712962962963</v>
      </c>
      <c r="D71" s="28" t="s">
        <v>31</v>
      </c>
      <c r="E71" s="29"/>
      <c r="F71" s="23"/>
      <c r="G71" s="24"/>
    </row>
    <row r="72" ht="15.75" customHeight="1">
      <c r="A72" s="30"/>
      <c r="B72" s="53" t="s">
        <v>83</v>
      </c>
      <c r="C72" s="27">
        <v>0.0038541666666666668</v>
      </c>
      <c r="D72" s="28" t="s">
        <v>31</v>
      </c>
      <c r="E72" s="29"/>
      <c r="F72" s="23"/>
      <c r="G72" s="24"/>
    </row>
    <row r="73" ht="15.75" customHeight="1">
      <c r="A73" s="30"/>
      <c r="B73" s="53" t="s">
        <v>84</v>
      </c>
      <c r="C73" s="27">
        <v>0.013888888888888888</v>
      </c>
      <c r="D73" s="28" t="s">
        <v>31</v>
      </c>
      <c r="E73" s="29"/>
      <c r="F73" s="23"/>
      <c r="G73" s="24"/>
    </row>
    <row r="74" ht="15.75" customHeight="1">
      <c r="A74" s="30"/>
      <c r="B74" s="53" t="s">
        <v>85</v>
      </c>
      <c r="C74" s="27">
        <v>0.01337962962962963</v>
      </c>
      <c r="D74" s="28" t="s">
        <v>31</v>
      </c>
      <c r="E74" s="29"/>
      <c r="F74" s="23"/>
      <c r="G74" s="24"/>
    </row>
    <row r="75" ht="15.75" customHeight="1">
      <c r="A75" s="30"/>
      <c r="B75" s="53" t="s">
        <v>86</v>
      </c>
      <c r="C75" s="27">
        <v>0.010416666666666666</v>
      </c>
      <c r="D75" s="28" t="s">
        <v>31</v>
      </c>
      <c r="E75" s="29"/>
      <c r="F75" s="23"/>
      <c r="G75" s="24"/>
    </row>
    <row r="76" ht="15.75" customHeight="1">
      <c r="A76" s="30"/>
      <c r="B76" s="49" t="s">
        <v>87</v>
      </c>
      <c r="C76" s="50">
        <v>0.001388888888888889</v>
      </c>
      <c r="D76" s="51" t="s">
        <v>31</v>
      </c>
      <c r="E76" s="52"/>
      <c r="F76" s="23"/>
      <c r="G76" s="24"/>
    </row>
    <row r="77" ht="15.75" customHeight="1">
      <c r="A77" s="30"/>
      <c r="B77" s="49" t="s">
        <v>88</v>
      </c>
      <c r="C77" s="50">
        <v>0.01150462962962963</v>
      </c>
      <c r="D77" s="51" t="s">
        <v>31</v>
      </c>
      <c r="E77" s="52"/>
      <c r="F77" s="23"/>
      <c r="G77" s="24"/>
    </row>
    <row r="78" ht="15.75" customHeight="1">
      <c r="A78" s="30"/>
      <c r="B78" s="49" t="s">
        <v>89</v>
      </c>
      <c r="C78" s="27">
        <v>0.010416666666666666</v>
      </c>
      <c r="D78" s="51" t="s">
        <v>31</v>
      </c>
      <c r="E78" s="52"/>
      <c r="F78" s="23"/>
      <c r="G78" s="24"/>
    </row>
    <row r="79" ht="15.75" customHeight="1">
      <c r="A79" s="30"/>
      <c r="B79" s="49" t="s">
        <v>90</v>
      </c>
      <c r="C79" s="27">
        <v>0.010416666666666666</v>
      </c>
      <c r="D79" s="51" t="s">
        <v>31</v>
      </c>
      <c r="E79" s="52"/>
      <c r="F79" s="23"/>
      <c r="G79" s="24"/>
    </row>
    <row r="80" ht="15.75" customHeight="1">
      <c r="A80" s="30"/>
      <c r="B80" s="49" t="s">
        <v>91</v>
      </c>
      <c r="C80" s="27">
        <v>0.005717592592592593</v>
      </c>
      <c r="D80" s="51" t="s">
        <v>31</v>
      </c>
      <c r="E80" s="52"/>
      <c r="F80" s="23"/>
      <c r="G80" s="24"/>
    </row>
    <row r="81" ht="15.75" customHeight="1">
      <c r="A81" s="30"/>
      <c r="B81" s="49" t="s">
        <v>92</v>
      </c>
      <c r="C81" s="27">
        <v>0.006342592592592592</v>
      </c>
      <c r="D81" s="51" t="s">
        <v>31</v>
      </c>
      <c r="E81" s="52"/>
      <c r="F81" s="23"/>
      <c r="G81" s="24"/>
    </row>
    <row r="82" ht="15.75" customHeight="1">
      <c r="A82" s="30"/>
      <c r="B82" s="49" t="s">
        <v>93</v>
      </c>
      <c r="C82" s="27">
        <v>0.0036342592592592594</v>
      </c>
      <c r="D82" s="51" t="s">
        <v>31</v>
      </c>
      <c r="E82" s="52"/>
      <c r="F82" s="23"/>
      <c r="G82" s="24"/>
    </row>
    <row r="83" ht="15.75" customHeight="1">
      <c r="A83" s="30"/>
      <c r="B83" s="49" t="s">
        <v>94</v>
      </c>
      <c r="C83" s="27">
        <v>0.00738425925925926</v>
      </c>
      <c r="D83" s="51" t="s">
        <v>31</v>
      </c>
      <c r="E83" s="52"/>
      <c r="F83" s="23"/>
      <c r="G83" s="24"/>
    </row>
    <row r="84" ht="15.75" customHeight="1">
      <c r="A84" s="30"/>
      <c r="B84" s="49" t="s">
        <v>95</v>
      </c>
      <c r="C84" s="27">
        <v>0.013888888888888888</v>
      </c>
      <c r="D84" s="51" t="s">
        <v>31</v>
      </c>
      <c r="E84" s="52"/>
      <c r="F84" s="23"/>
      <c r="G84" s="24"/>
    </row>
    <row r="85" ht="15.75" customHeight="1">
      <c r="A85" s="30"/>
      <c r="B85" s="49" t="s">
        <v>96</v>
      </c>
      <c r="C85" s="27">
        <v>0.010416666666666666</v>
      </c>
      <c r="D85" s="51" t="s">
        <v>31</v>
      </c>
      <c r="E85" s="52"/>
      <c r="F85" s="23"/>
      <c r="G85" s="24"/>
    </row>
    <row r="86" ht="15.75" customHeight="1">
      <c r="A86" s="33"/>
      <c r="B86" s="54" t="s">
        <v>23</v>
      </c>
      <c r="C86" s="55">
        <f>SUM(C68:C76)</f>
        <v>0.07126157407</v>
      </c>
      <c r="D86" s="56"/>
      <c r="E86" s="57"/>
      <c r="F86" s="23"/>
      <c r="G86" s="24"/>
    </row>
    <row r="87" ht="15.75" customHeight="1">
      <c r="A87" s="25" t="s">
        <v>97</v>
      </c>
      <c r="B87" s="53" t="s">
        <v>98</v>
      </c>
      <c r="C87" s="27">
        <v>0.005868055555555555</v>
      </c>
      <c r="D87" s="28" t="s">
        <v>31</v>
      </c>
      <c r="E87" s="29"/>
      <c r="F87" s="23"/>
      <c r="G87" s="24"/>
    </row>
    <row r="88" ht="15.75" customHeight="1">
      <c r="A88" s="30"/>
      <c r="B88" s="53" t="s">
        <v>99</v>
      </c>
      <c r="C88" s="27">
        <v>0.006689814814814815</v>
      </c>
      <c r="D88" s="28" t="s">
        <v>31</v>
      </c>
      <c r="E88" s="29"/>
      <c r="F88" s="23"/>
      <c r="G88" s="24"/>
    </row>
    <row r="89" ht="15.75" customHeight="1">
      <c r="A89" s="30"/>
      <c r="B89" s="58" t="s">
        <v>100</v>
      </c>
      <c r="C89" s="27">
        <v>0.001388888888888889</v>
      </c>
      <c r="D89" s="28" t="s">
        <v>31</v>
      </c>
      <c r="E89" s="29"/>
      <c r="F89" s="23"/>
      <c r="G89" s="24"/>
    </row>
    <row r="90" ht="15.75" customHeight="1">
      <c r="A90" s="30"/>
      <c r="B90" s="59" t="s">
        <v>101</v>
      </c>
      <c r="C90" s="27">
        <v>0.011331018518518518</v>
      </c>
      <c r="D90" s="28" t="s">
        <v>31</v>
      </c>
      <c r="E90" s="29"/>
      <c r="F90" s="23"/>
      <c r="G90" s="24"/>
    </row>
    <row r="91" ht="15.75" customHeight="1">
      <c r="A91" s="30"/>
      <c r="B91" s="53" t="s">
        <v>102</v>
      </c>
      <c r="C91" s="27">
        <v>0.013761574074074074</v>
      </c>
      <c r="D91" s="28" t="s">
        <v>31</v>
      </c>
      <c r="E91" s="29"/>
      <c r="F91" s="23"/>
      <c r="G91" s="24"/>
    </row>
    <row r="92" ht="15.75" customHeight="1">
      <c r="A92" s="30"/>
      <c r="B92" s="58" t="s">
        <v>103</v>
      </c>
      <c r="C92" s="27">
        <v>0.013888888888888888</v>
      </c>
      <c r="D92" s="28" t="s">
        <v>31</v>
      </c>
      <c r="E92" s="29"/>
      <c r="F92" s="23"/>
      <c r="G92" s="24"/>
    </row>
    <row r="93" ht="15.75" customHeight="1">
      <c r="A93" s="30"/>
      <c r="B93" s="58" t="s">
        <v>104</v>
      </c>
      <c r="C93" s="27">
        <v>0.010416666666666666</v>
      </c>
      <c r="D93" s="28" t="s">
        <v>31</v>
      </c>
      <c r="E93" s="29"/>
      <c r="F93" s="23"/>
      <c r="G93" s="24"/>
    </row>
    <row r="94" ht="15.75" customHeight="1">
      <c r="A94" s="30"/>
      <c r="B94" s="58" t="s">
        <v>105</v>
      </c>
      <c r="C94" s="27">
        <v>0.0025694444444444445</v>
      </c>
      <c r="D94" s="28" t="s">
        <v>31</v>
      </c>
      <c r="E94" s="29"/>
      <c r="F94" s="23"/>
      <c r="G94" s="24"/>
    </row>
    <row r="95" ht="15.75" customHeight="1">
      <c r="A95" s="30"/>
      <c r="B95" s="58" t="s">
        <v>106</v>
      </c>
      <c r="C95" s="27">
        <v>0.006284722222222222</v>
      </c>
      <c r="D95" s="28" t="s">
        <v>31</v>
      </c>
      <c r="E95" s="29"/>
      <c r="F95" s="23"/>
      <c r="G95" s="24"/>
    </row>
    <row r="96" ht="15.75" customHeight="1">
      <c r="A96" s="30"/>
      <c r="B96" s="58" t="s">
        <v>107</v>
      </c>
      <c r="C96" s="27">
        <v>0.0028356481481481483</v>
      </c>
      <c r="D96" s="28" t="s">
        <v>31</v>
      </c>
      <c r="E96" s="29"/>
      <c r="F96" s="23"/>
      <c r="G96" s="24"/>
    </row>
    <row r="97" ht="15.75" customHeight="1">
      <c r="A97" s="30"/>
      <c r="B97" s="53" t="s">
        <v>108</v>
      </c>
      <c r="C97" s="27">
        <v>0.011643518518518518</v>
      </c>
      <c r="D97" s="28" t="s">
        <v>31</v>
      </c>
      <c r="E97" s="29"/>
      <c r="F97" s="23"/>
      <c r="G97" s="24"/>
    </row>
    <row r="98" ht="15.75" customHeight="1">
      <c r="A98" s="30"/>
      <c r="B98" s="53" t="s">
        <v>109</v>
      </c>
      <c r="C98" s="27">
        <v>0.008877314814814815</v>
      </c>
      <c r="D98" s="28" t="s">
        <v>31</v>
      </c>
      <c r="E98" s="29"/>
      <c r="F98" s="23"/>
      <c r="G98" s="24"/>
    </row>
    <row r="99" ht="15.75" customHeight="1">
      <c r="A99" s="30"/>
      <c r="B99" s="48" t="s">
        <v>110</v>
      </c>
      <c r="C99" s="38">
        <v>0.01462962962962963</v>
      </c>
      <c r="D99" s="28" t="s">
        <v>31</v>
      </c>
      <c r="E99" s="29"/>
      <c r="F99" s="23"/>
      <c r="G99" s="24"/>
    </row>
    <row r="100" ht="15.75" customHeight="1">
      <c r="A100" s="30"/>
      <c r="B100" s="48" t="s">
        <v>111</v>
      </c>
      <c r="C100" s="38">
        <v>0.004872685185185185</v>
      </c>
      <c r="D100" s="28" t="s">
        <v>31</v>
      </c>
      <c r="E100" s="29"/>
      <c r="F100" s="23"/>
      <c r="G100" s="24"/>
    </row>
    <row r="101" ht="15.75" customHeight="1">
      <c r="A101" s="33"/>
      <c r="B101" s="34" t="s">
        <v>23</v>
      </c>
      <c r="C101" s="35">
        <f>SUM(C87:C100)</f>
        <v>0.1150578704</v>
      </c>
      <c r="D101" s="36"/>
      <c r="E101" s="41"/>
      <c r="F101" s="23"/>
      <c r="G101" s="24"/>
    </row>
    <row r="102" ht="15.75" customHeight="1">
      <c r="A102" s="25" t="s">
        <v>112</v>
      </c>
      <c r="B102" s="53" t="s">
        <v>113</v>
      </c>
      <c r="C102" s="27">
        <v>0.008900462962962962</v>
      </c>
      <c r="D102" s="28" t="s">
        <v>31</v>
      </c>
      <c r="E102" s="29"/>
      <c r="F102" s="23"/>
      <c r="G102" s="24"/>
    </row>
    <row r="103" ht="15.75" customHeight="1">
      <c r="A103" s="30"/>
      <c r="B103" s="32" t="s">
        <v>114</v>
      </c>
      <c r="C103" s="27">
        <v>0.013206018518518518</v>
      </c>
      <c r="D103" s="28" t="s">
        <v>31</v>
      </c>
      <c r="E103" s="29"/>
      <c r="F103" s="23"/>
      <c r="G103" s="24"/>
    </row>
    <row r="104" ht="15.75" customHeight="1">
      <c r="A104" s="30"/>
      <c r="B104" s="58" t="s">
        <v>115</v>
      </c>
      <c r="C104" s="27">
        <v>0.007013888888888889</v>
      </c>
      <c r="D104" s="28" t="s">
        <v>31</v>
      </c>
      <c r="E104" s="29"/>
      <c r="F104" s="23"/>
      <c r="G104" s="24"/>
    </row>
    <row r="105" ht="15.75" customHeight="1">
      <c r="A105" s="30"/>
      <c r="B105" s="58" t="s">
        <v>116</v>
      </c>
      <c r="C105" s="27">
        <v>0.008344907407407407</v>
      </c>
      <c r="D105" s="28" t="s">
        <v>31</v>
      </c>
      <c r="E105" s="29"/>
      <c r="F105" s="23"/>
      <c r="G105" s="24"/>
    </row>
    <row r="106" ht="15.75" customHeight="1">
      <c r="A106" s="30"/>
      <c r="B106" s="58" t="s">
        <v>117</v>
      </c>
      <c r="C106" s="27">
        <v>0.020833333333333332</v>
      </c>
      <c r="D106" s="28" t="s">
        <v>31</v>
      </c>
      <c r="E106" s="29"/>
      <c r="F106" s="23"/>
      <c r="G106" s="24"/>
    </row>
    <row r="107" ht="15.75" customHeight="1">
      <c r="A107" s="30"/>
      <c r="B107" s="58" t="s">
        <v>118</v>
      </c>
      <c r="C107" s="27">
        <v>0.001388888888888889</v>
      </c>
      <c r="D107" s="28" t="s">
        <v>31</v>
      </c>
      <c r="E107" s="40"/>
      <c r="F107" s="40"/>
      <c r="G107" s="40"/>
    </row>
    <row r="108" ht="15.75" customHeight="1">
      <c r="A108" s="30"/>
      <c r="B108" s="53" t="s">
        <v>119</v>
      </c>
      <c r="C108" s="27">
        <v>0.006643518518518518</v>
      </c>
      <c r="D108" s="28" t="s">
        <v>31</v>
      </c>
      <c r="E108" s="29"/>
      <c r="F108" s="23"/>
      <c r="G108" s="24"/>
    </row>
    <row r="109" ht="15.75" customHeight="1">
      <c r="A109" s="30"/>
      <c r="B109" s="58" t="s">
        <v>120</v>
      </c>
      <c r="C109" s="27">
        <v>0.011018518518518518</v>
      </c>
      <c r="D109" s="28" t="s">
        <v>31</v>
      </c>
      <c r="E109" s="29"/>
      <c r="F109" s="23"/>
      <c r="G109" s="24"/>
    </row>
    <row r="110" ht="15.75" customHeight="1">
      <c r="A110" s="30"/>
      <c r="B110" s="58" t="s">
        <v>121</v>
      </c>
      <c r="C110" s="27">
        <v>0.013888888888888888</v>
      </c>
      <c r="D110" s="28" t="s">
        <v>31</v>
      </c>
      <c r="E110" s="29"/>
      <c r="F110" s="23"/>
      <c r="G110" s="24"/>
    </row>
    <row r="111" ht="15.75" customHeight="1">
      <c r="A111" s="33"/>
      <c r="B111" s="34" t="s">
        <v>23</v>
      </c>
      <c r="C111" s="35">
        <f>SUM(C102:C110)</f>
        <v>0.09123842593</v>
      </c>
      <c r="D111" s="60"/>
      <c r="E111" s="41"/>
      <c r="F111" s="23"/>
      <c r="G111" s="24"/>
    </row>
    <row r="112" ht="15.75" customHeight="1">
      <c r="A112" s="25" t="s">
        <v>122</v>
      </c>
      <c r="B112" s="61" t="s">
        <v>123</v>
      </c>
      <c r="C112" s="62">
        <v>0.002337962962962963</v>
      </c>
      <c r="D112" s="63" t="s">
        <v>31</v>
      </c>
      <c r="E112" s="64"/>
      <c r="F112" s="65"/>
      <c r="G112" s="66"/>
    </row>
    <row r="113" ht="15.75" customHeight="1">
      <c r="A113" s="30"/>
      <c r="B113" s="67" t="s">
        <v>124</v>
      </c>
      <c r="C113" s="68">
        <v>0.002916666666666667</v>
      </c>
      <c r="D113" s="69" t="s">
        <v>31</v>
      </c>
      <c r="E113" s="64"/>
      <c r="F113" s="65"/>
      <c r="G113" s="66"/>
    </row>
    <row r="114" ht="15.75" customHeight="1">
      <c r="A114" s="30"/>
      <c r="B114" s="70" t="s">
        <v>125</v>
      </c>
      <c r="C114" s="68">
        <v>0.002523148148148148</v>
      </c>
      <c r="D114" s="69" t="s">
        <v>31</v>
      </c>
      <c r="E114" s="64"/>
      <c r="F114" s="65"/>
      <c r="G114" s="66"/>
    </row>
    <row r="115" ht="15.75" customHeight="1">
      <c r="A115" s="30"/>
      <c r="B115" s="70" t="s">
        <v>126</v>
      </c>
      <c r="C115" s="68">
        <v>0.010416666666666666</v>
      </c>
      <c r="D115" s="69" t="s">
        <v>31</v>
      </c>
      <c r="E115" s="64"/>
      <c r="F115" s="65"/>
      <c r="G115" s="66"/>
    </row>
    <row r="116" ht="15.75" customHeight="1">
      <c r="A116" s="30"/>
      <c r="B116" s="70" t="s">
        <v>127</v>
      </c>
      <c r="C116" s="68">
        <v>0.003472222222222222</v>
      </c>
      <c r="D116" s="69" t="s">
        <v>31</v>
      </c>
      <c r="E116" s="64"/>
      <c r="F116" s="65"/>
      <c r="G116" s="66"/>
    </row>
    <row r="117" ht="15.75" customHeight="1">
      <c r="A117" s="30"/>
      <c r="B117" s="70" t="s">
        <v>128</v>
      </c>
      <c r="C117" s="68">
        <v>0.010416666666666666</v>
      </c>
      <c r="D117" s="69" t="s">
        <v>31</v>
      </c>
      <c r="E117" s="64"/>
      <c r="F117" s="65"/>
      <c r="G117" s="66"/>
    </row>
    <row r="118" ht="15.75" customHeight="1">
      <c r="A118" s="30"/>
      <c r="B118" s="70" t="s">
        <v>129</v>
      </c>
      <c r="C118" s="68">
        <v>0.003472222222222222</v>
      </c>
      <c r="D118" s="69" t="s">
        <v>31</v>
      </c>
      <c r="E118" s="64"/>
      <c r="F118" s="65"/>
      <c r="G118" s="66"/>
    </row>
    <row r="119" ht="15.75" customHeight="1">
      <c r="A119" s="30"/>
      <c r="B119" s="71" t="s">
        <v>130</v>
      </c>
      <c r="C119" s="72">
        <v>0.013888888888888888</v>
      </c>
      <c r="D119" s="73" t="s">
        <v>31</v>
      </c>
      <c r="E119" s="64"/>
      <c r="F119" s="65"/>
      <c r="G119" s="66"/>
    </row>
    <row r="120" ht="15.75" customHeight="1">
      <c r="A120" s="33"/>
      <c r="B120" s="74" t="s">
        <v>23</v>
      </c>
      <c r="C120" s="75">
        <f>SUM(C112:C119)</f>
        <v>0.04944444444</v>
      </c>
      <c r="D120" s="76"/>
      <c r="E120" s="77"/>
      <c r="F120" s="65"/>
      <c r="G120" s="66"/>
    </row>
  </sheetData>
  <mergeCells count="124">
    <mergeCell ref="E106:G106"/>
    <mergeCell ref="E108:G108"/>
    <mergeCell ref="E99:G99"/>
    <mergeCell ref="E100:G100"/>
    <mergeCell ref="E101:G101"/>
    <mergeCell ref="E102:G102"/>
    <mergeCell ref="E103:G103"/>
    <mergeCell ref="E104:G104"/>
    <mergeCell ref="E105:G105"/>
    <mergeCell ref="E116:G116"/>
    <mergeCell ref="E117:G117"/>
    <mergeCell ref="E109:G109"/>
    <mergeCell ref="E110:G110"/>
    <mergeCell ref="E111:G111"/>
    <mergeCell ref="E112:G112"/>
    <mergeCell ref="E113:G113"/>
    <mergeCell ref="E114:G114"/>
    <mergeCell ref="E115:G115"/>
    <mergeCell ref="E8:G8"/>
    <mergeCell ref="E9:G9"/>
    <mergeCell ref="E10:G10"/>
    <mergeCell ref="E11:G11"/>
    <mergeCell ref="A7:A14"/>
    <mergeCell ref="A15:A25"/>
    <mergeCell ref="A26:A42"/>
    <mergeCell ref="A43:A67"/>
    <mergeCell ref="A68:A86"/>
    <mergeCell ref="A87:A101"/>
    <mergeCell ref="A102:A111"/>
    <mergeCell ref="A112:A120"/>
    <mergeCell ref="A1:A5"/>
    <mergeCell ref="B2:B3"/>
    <mergeCell ref="C2:D2"/>
    <mergeCell ref="B4:B5"/>
    <mergeCell ref="E6:G6"/>
    <mergeCell ref="E7:G7"/>
    <mergeCell ref="E14:G14"/>
    <mergeCell ref="E12:G12"/>
    <mergeCell ref="E13:G13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5:G25"/>
    <mergeCell ref="E26:G26"/>
    <mergeCell ref="E27:G27"/>
    <mergeCell ref="E118:G118"/>
    <mergeCell ref="E119:G119"/>
    <mergeCell ref="E120:G120"/>
    <mergeCell ref="E28:G28"/>
    <mergeCell ref="E29:G29"/>
    <mergeCell ref="E30:G30"/>
    <mergeCell ref="E31:G31"/>
    <mergeCell ref="E32:G32"/>
    <mergeCell ref="E33:G33"/>
    <mergeCell ref="E34:G34"/>
    <mergeCell ref="E43:G43"/>
    <mergeCell ref="E44:G44"/>
    <mergeCell ref="E35:G35"/>
    <mergeCell ref="E36:G36"/>
    <mergeCell ref="E37:G37"/>
    <mergeCell ref="E39:G39"/>
    <mergeCell ref="E40:G40"/>
    <mergeCell ref="E41:G41"/>
    <mergeCell ref="E42:G42"/>
    <mergeCell ref="E52:G52"/>
    <mergeCell ref="E53:G53"/>
    <mergeCell ref="E45:G45"/>
    <mergeCell ref="E46:G46"/>
    <mergeCell ref="E47:G47"/>
    <mergeCell ref="E48:G48"/>
    <mergeCell ref="E49:G49"/>
    <mergeCell ref="E50:G50"/>
    <mergeCell ref="E51:G51"/>
    <mergeCell ref="E61:G61"/>
    <mergeCell ref="E62:G62"/>
    <mergeCell ref="E54:G54"/>
    <mergeCell ref="E55:G55"/>
    <mergeCell ref="E56:G56"/>
    <mergeCell ref="E57:G57"/>
    <mergeCell ref="E58:G58"/>
    <mergeCell ref="E59:G59"/>
    <mergeCell ref="E60:G60"/>
    <mergeCell ref="E70:G70"/>
    <mergeCell ref="E71:G71"/>
    <mergeCell ref="E63:G63"/>
    <mergeCell ref="E64:G64"/>
    <mergeCell ref="E65:G65"/>
    <mergeCell ref="E66:G66"/>
    <mergeCell ref="E67:G67"/>
    <mergeCell ref="E68:G68"/>
    <mergeCell ref="E69:G69"/>
    <mergeCell ref="E79:G79"/>
    <mergeCell ref="E80:G80"/>
    <mergeCell ref="E72:G72"/>
    <mergeCell ref="E73:G73"/>
    <mergeCell ref="E74:G74"/>
    <mergeCell ref="E75:G75"/>
    <mergeCell ref="E76:G76"/>
    <mergeCell ref="E77:G77"/>
    <mergeCell ref="E78:G78"/>
    <mergeCell ref="E88:G88"/>
    <mergeCell ref="E89:G89"/>
    <mergeCell ref="E81:G81"/>
    <mergeCell ref="E82:G82"/>
    <mergeCell ref="E83:G83"/>
    <mergeCell ref="E84:G84"/>
    <mergeCell ref="E85:G85"/>
    <mergeCell ref="E86:G86"/>
    <mergeCell ref="E87:G87"/>
    <mergeCell ref="E97:G97"/>
    <mergeCell ref="E98:G98"/>
    <mergeCell ref="E90:G90"/>
    <mergeCell ref="E91:G91"/>
    <mergeCell ref="E92:G92"/>
    <mergeCell ref="E93:G93"/>
    <mergeCell ref="E94:G94"/>
    <mergeCell ref="E95:G95"/>
    <mergeCell ref="E96:G9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