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NF4705_tps\tp2\"/>
    </mc:Choice>
  </mc:AlternateContent>
  <bookViews>
    <workbookView xWindow="2840" yWindow="0" windowWidth="23060" windowHeight="9970"/>
  </bookViews>
  <sheets>
    <sheet name="result" sheetId="1" r:id="rId1"/>
  </sheets>
  <calcPr calcId="162913"/>
</workbook>
</file>

<file path=xl/calcChain.xml><?xml version="1.0" encoding="utf-8"?>
<calcChain xmlns="http://schemas.openxmlformats.org/spreadsheetml/2006/main">
  <c r="V212" i="1" l="1"/>
  <c r="W212" i="1"/>
  <c r="X212" i="1"/>
  <c r="Y212" i="1"/>
  <c r="Z212" i="1"/>
  <c r="AA212" i="1"/>
  <c r="AB212" i="1"/>
  <c r="V213" i="1"/>
  <c r="V214" i="1" s="1"/>
  <c r="W213" i="1"/>
  <c r="X213" i="1"/>
  <c r="Y213" i="1"/>
  <c r="Z213" i="1"/>
  <c r="Z214" i="1" s="1"/>
  <c r="AA213" i="1"/>
  <c r="AB213" i="1"/>
  <c r="X214" i="1"/>
  <c r="Y214" i="1"/>
  <c r="AB214" i="1"/>
  <c r="W214" i="1"/>
  <c r="AA214" i="1"/>
  <c r="AB211" i="1"/>
  <c r="AA211" i="1"/>
  <c r="Z211" i="1"/>
  <c r="Y211" i="1"/>
  <c r="X211" i="1"/>
  <c r="W211" i="1"/>
  <c r="V211" i="1"/>
  <c r="V208" i="1"/>
  <c r="W208" i="1"/>
  <c r="X208" i="1"/>
  <c r="Y208" i="1"/>
  <c r="Z208" i="1"/>
  <c r="AA208" i="1"/>
  <c r="AB208" i="1"/>
  <c r="V209" i="1"/>
  <c r="V210" i="1" s="1"/>
  <c r="W209" i="1"/>
  <c r="X209" i="1"/>
  <c r="Y209" i="1"/>
  <c r="Z209" i="1"/>
  <c r="Z210" i="1" s="1"/>
  <c r="AA209" i="1"/>
  <c r="AB209" i="1"/>
  <c r="AB207" i="1"/>
  <c r="AA207" i="1"/>
  <c r="Z207" i="1"/>
  <c r="Y207" i="1"/>
  <c r="X207" i="1"/>
  <c r="W207" i="1"/>
  <c r="V207" i="1"/>
  <c r="Y210" i="1"/>
  <c r="AB210" i="1"/>
  <c r="AA210" i="1"/>
  <c r="X210" i="1"/>
  <c r="W210" i="1"/>
  <c r="K3" i="1"/>
  <c r="K4" i="1"/>
  <c r="K5" i="1"/>
  <c r="K6" i="1"/>
  <c r="K7" i="1"/>
  <c r="K8" i="1"/>
  <c r="K9" i="1"/>
  <c r="K10" i="1"/>
  <c r="K11" i="1"/>
  <c r="K13" i="1"/>
  <c r="K14" i="1"/>
  <c r="K208" i="1" s="1"/>
  <c r="K15" i="1"/>
  <c r="K17" i="1"/>
  <c r="K18" i="1"/>
  <c r="K19" i="1"/>
  <c r="K20" i="1"/>
  <c r="K21" i="1"/>
  <c r="K24" i="1"/>
  <c r="K25" i="1"/>
  <c r="K26" i="1"/>
  <c r="K27" i="1"/>
  <c r="K28" i="1"/>
  <c r="K29" i="1"/>
  <c r="K30" i="1"/>
  <c r="K210" i="1" s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12" i="1" s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14" i="1" s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16" i="1" s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18" i="1" s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220" i="1" s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222" i="1" s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224" i="1" s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226" i="1" s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J207" i="1"/>
  <c r="K207" i="1"/>
  <c r="J208" i="1"/>
  <c r="J209" i="1"/>
  <c r="K209" i="1"/>
  <c r="J210" i="1"/>
  <c r="J211" i="1"/>
  <c r="K211" i="1"/>
  <c r="J212" i="1"/>
  <c r="J213" i="1"/>
  <c r="K213" i="1"/>
  <c r="J214" i="1"/>
  <c r="J215" i="1"/>
  <c r="K215" i="1"/>
  <c r="J216" i="1"/>
  <c r="J217" i="1"/>
  <c r="K217" i="1"/>
  <c r="J218" i="1"/>
  <c r="J219" i="1"/>
  <c r="K219" i="1"/>
  <c r="J220" i="1"/>
  <c r="J221" i="1"/>
  <c r="K221" i="1"/>
  <c r="J222" i="1"/>
  <c r="J223" i="1"/>
  <c r="K223" i="1"/>
  <c r="J224" i="1"/>
  <c r="J225" i="1"/>
  <c r="K225" i="1"/>
  <c r="J226" i="1"/>
  <c r="J227" i="1"/>
  <c r="K227" i="1"/>
  <c r="K2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" i="1"/>
  <c r="N190" i="1" l="1"/>
  <c r="I227" i="1" l="1"/>
  <c r="S217" i="1" s="1"/>
  <c r="S231" i="1" s="1"/>
  <c r="I226" i="1"/>
  <c r="S216" i="1" s="1"/>
  <c r="S230" i="1" s="1"/>
  <c r="I225" i="1"/>
  <c r="S215" i="1" s="1"/>
  <c r="I224" i="1"/>
  <c r="R217" i="1" s="1"/>
  <c r="R231" i="1" s="1"/>
  <c r="I223" i="1"/>
  <c r="R216" i="1" s="1"/>
  <c r="R230" i="1" s="1"/>
  <c r="I222" i="1"/>
  <c r="R215" i="1" s="1"/>
  <c r="I221" i="1"/>
  <c r="Q217" i="1" s="1"/>
  <c r="I220" i="1"/>
  <c r="Q216" i="1" s="1"/>
  <c r="Q230" i="1" s="1"/>
  <c r="I219" i="1"/>
  <c r="Q215" i="1" s="1"/>
  <c r="Q229" i="1" s="1"/>
  <c r="I218" i="1"/>
  <c r="P217" i="1" s="1"/>
  <c r="P231" i="1" s="1"/>
  <c r="I217" i="1"/>
  <c r="P216" i="1" s="1"/>
  <c r="I216" i="1"/>
  <c r="P215" i="1" s="1"/>
  <c r="P229" i="1" s="1"/>
  <c r="I215" i="1"/>
  <c r="O217" i="1" s="1"/>
  <c r="O231" i="1" s="1"/>
  <c r="I214" i="1"/>
  <c r="O216" i="1" s="1"/>
  <c r="O230" i="1" s="1"/>
  <c r="I213" i="1"/>
  <c r="O215" i="1" s="1"/>
  <c r="I212" i="1"/>
  <c r="N217" i="1" s="1"/>
  <c r="N231" i="1" s="1"/>
  <c r="I211" i="1"/>
  <c r="N216" i="1" s="1"/>
  <c r="N230" i="1" s="1"/>
  <c r="I210" i="1"/>
  <c r="N215" i="1" s="1"/>
  <c r="I209" i="1"/>
  <c r="M217" i="1" s="1"/>
  <c r="M231" i="1" s="1"/>
  <c r="I208" i="1"/>
  <c r="M216" i="1" s="1"/>
  <c r="M230" i="1" s="1"/>
  <c r="I207" i="1"/>
  <c r="M215" i="1" s="1"/>
  <c r="M229" i="1" s="1"/>
  <c r="G227" i="1"/>
  <c r="S213" i="1" s="1"/>
  <c r="S227" i="1" s="1"/>
  <c r="G226" i="1"/>
  <c r="S212" i="1" s="1"/>
  <c r="S226" i="1" s="1"/>
  <c r="G225" i="1"/>
  <c r="S211" i="1" s="1"/>
  <c r="G224" i="1"/>
  <c r="R213" i="1" s="1"/>
  <c r="R227" i="1" s="1"/>
  <c r="G223" i="1"/>
  <c r="R212" i="1" s="1"/>
  <c r="R226" i="1" s="1"/>
  <c r="G222" i="1"/>
  <c r="R211" i="1" s="1"/>
  <c r="G221" i="1"/>
  <c r="Q213" i="1" s="1"/>
  <c r="Q227" i="1" s="1"/>
  <c r="G220" i="1"/>
  <c r="Q212" i="1" s="1"/>
  <c r="Q226" i="1" s="1"/>
  <c r="G219" i="1"/>
  <c r="Q211" i="1" s="1"/>
  <c r="G218" i="1"/>
  <c r="P213" i="1" s="1"/>
  <c r="P227" i="1" s="1"/>
  <c r="G217" i="1"/>
  <c r="P212" i="1" s="1"/>
  <c r="G216" i="1"/>
  <c r="P211" i="1" s="1"/>
  <c r="P225" i="1" s="1"/>
  <c r="G215" i="1"/>
  <c r="O213" i="1" s="1"/>
  <c r="O227" i="1" s="1"/>
  <c r="G214" i="1"/>
  <c r="O212" i="1" s="1"/>
  <c r="O226" i="1" s="1"/>
  <c r="G213" i="1"/>
  <c r="O211" i="1" s="1"/>
  <c r="G212" i="1"/>
  <c r="N213" i="1" s="1"/>
  <c r="N227" i="1" s="1"/>
  <c r="G211" i="1"/>
  <c r="N212" i="1" s="1"/>
  <c r="N226" i="1" s="1"/>
  <c r="G210" i="1"/>
  <c r="N211" i="1" s="1"/>
  <c r="G209" i="1"/>
  <c r="M213" i="1" s="1"/>
  <c r="M227" i="1" s="1"/>
  <c r="G208" i="1"/>
  <c r="M212" i="1" s="1"/>
  <c r="M226" i="1" s="1"/>
  <c r="G207" i="1"/>
  <c r="M211" i="1" s="1"/>
  <c r="E227" i="1"/>
  <c r="S209" i="1" s="1"/>
  <c r="S223" i="1" s="1"/>
  <c r="E226" i="1"/>
  <c r="S208" i="1" s="1"/>
  <c r="S222" i="1" s="1"/>
  <c r="E225" i="1"/>
  <c r="S207" i="1" s="1"/>
  <c r="E224" i="1"/>
  <c r="R209" i="1" s="1"/>
  <c r="R223" i="1" s="1"/>
  <c r="E223" i="1"/>
  <c r="R208" i="1" s="1"/>
  <c r="R222" i="1" s="1"/>
  <c r="E222" i="1"/>
  <c r="R207" i="1" s="1"/>
  <c r="E221" i="1"/>
  <c r="Q209" i="1" s="1"/>
  <c r="Q223" i="1" s="1"/>
  <c r="E220" i="1"/>
  <c r="Q208" i="1" s="1"/>
  <c r="Q222" i="1" s="1"/>
  <c r="E219" i="1"/>
  <c r="Q207" i="1" s="1"/>
  <c r="E218" i="1"/>
  <c r="P209" i="1" s="1"/>
  <c r="P223" i="1" s="1"/>
  <c r="E217" i="1"/>
  <c r="P208" i="1" s="1"/>
  <c r="P222" i="1" s="1"/>
  <c r="E216" i="1"/>
  <c r="P207" i="1" s="1"/>
  <c r="E215" i="1"/>
  <c r="O209" i="1" s="1"/>
  <c r="O223" i="1" s="1"/>
  <c r="E214" i="1"/>
  <c r="O208" i="1" s="1"/>
  <c r="O222" i="1" s="1"/>
  <c r="E213" i="1"/>
  <c r="O207" i="1" s="1"/>
  <c r="E212" i="1"/>
  <c r="N209" i="1" s="1"/>
  <c r="N223" i="1" s="1"/>
  <c r="E211" i="1"/>
  <c r="N208" i="1" s="1"/>
  <c r="N222" i="1" s="1"/>
  <c r="E210" i="1"/>
  <c r="N207" i="1" s="1"/>
  <c r="E209" i="1"/>
  <c r="M209" i="1" s="1"/>
  <c r="M223" i="1" s="1"/>
  <c r="E208" i="1"/>
  <c r="M208" i="1" s="1"/>
  <c r="M222" i="1" s="1"/>
  <c r="E207" i="1"/>
  <c r="M207" i="1" s="1"/>
  <c r="M210" i="1" l="1"/>
  <c r="M221" i="1"/>
  <c r="Q210" i="1"/>
  <c r="Q221" i="1"/>
  <c r="N225" i="1"/>
  <c r="N214" i="1"/>
  <c r="R225" i="1"/>
  <c r="R214" i="1"/>
  <c r="O229" i="1"/>
  <c r="O218" i="1"/>
  <c r="P218" i="1"/>
  <c r="P230" i="1"/>
  <c r="Q218" i="1"/>
  <c r="Q231" i="1"/>
  <c r="S229" i="1"/>
  <c r="S218" i="1"/>
  <c r="O221" i="1"/>
  <c r="O210" i="1"/>
  <c r="S221" i="1"/>
  <c r="S210" i="1"/>
  <c r="N210" i="1"/>
  <c r="N221" i="1"/>
  <c r="R210" i="1"/>
  <c r="R221" i="1"/>
  <c r="O214" i="1"/>
  <c r="O225" i="1"/>
  <c r="P214" i="1"/>
  <c r="P226" i="1"/>
  <c r="S214" i="1"/>
  <c r="S225" i="1"/>
  <c r="P221" i="1"/>
  <c r="P210" i="1"/>
  <c r="M225" i="1"/>
  <c r="M214" i="1"/>
  <c r="Q225" i="1"/>
  <c r="Q214" i="1"/>
  <c r="N229" i="1"/>
  <c r="N218" i="1"/>
  <c r="R229" i="1"/>
  <c r="R218" i="1"/>
  <c r="M218" i="1"/>
</calcChain>
</file>

<file path=xl/sharedStrings.xml><?xml version="1.0" encoding="utf-8"?>
<sst xmlns="http://schemas.openxmlformats.org/spreadsheetml/2006/main" count="244" uniqueCount="237">
  <si>
    <t>fichier</t>
  </si>
  <si>
    <t>local</t>
  </si>
  <si>
    <t>WC-10-10-01.txt</t>
  </si>
  <si>
    <t>WC-10-10-02.txt</t>
  </si>
  <si>
    <t>WC-10-10-03.txt</t>
  </si>
  <si>
    <t>WC-10-10-04.txt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</si>
  <si>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</si>
  <si>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</si>
  <si>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</si>
  <si>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</si>
  <si>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</si>
  <si>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</si>
  <si>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</si>
  <si>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</si>
  <si>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</si>
  <si>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</si>
  <si>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</si>
  <si>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</si>
  <si>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</si>
  <si>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</si>
  <si>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</si>
  <si>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</si>
  <si>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</si>
  <si>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</si>
  <si>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</si>
  <si>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</si>
  <si>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</si>
  <si>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</si>
  <si>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</si>
  <si>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</si>
  <si>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</si>
  <si>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</si>
  <si>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</si>
  <si>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</si>
  <si>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</si>
  <si>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</si>
  <si>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</si>
  <si>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</si>
  <si>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</si>
  <si>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</si>
  <si>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</si>
  <si>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</si>
  <si>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</si>
  <si>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</si>
  <si>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</si>
  <si>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</si>
  <si>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</si>
  <si>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</si>
  <si>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</si>
  <si>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</si>
  <si>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</si>
  <si>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</si>
  <si>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</si>
  <si>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</si>
  <si>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</si>
  <si>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</si>
  <si>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</si>
  <si>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</si>
  <si>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</si>
  <si>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</si>
  <si>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</si>
  <si>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</si>
  <si>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</si>
  <si>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</si>
  <si>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</si>
  <si>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</si>
  <si>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</si>
  <si>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</si>
  <si>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</si>
  <si>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</si>
  <si>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</si>
  <si>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</si>
  <si>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</si>
  <si>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</si>
  <si>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</si>
  <si>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</si>
  <si>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</si>
  <si>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</si>
  <si>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</si>
  <si>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</si>
  <si>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</si>
  <si>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</si>
  <si>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</si>
  <si>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</si>
  <si>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</si>
  <si>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</si>
  <si>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</si>
  <si>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</si>
  <si>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WC-100-10-01.txt</t>
  </si>
  <si>
    <t>WC-100-10-02.txt</t>
  </si>
  <si>
    <t>WC-100-10-03.txt</t>
  </si>
  <si>
    <t>WC-100-10-04.txt</t>
  </si>
  <si>
    <t>WC-100-10-05.txt</t>
  </si>
  <si>
    <t>WC-100-10-07.txt</t>
  </si>
  <si>
    <t>WC-100-10-08.txt</t>
  </si>
  <si>
    <t>WC-100-10-09.txt</t>
  </si>
  <si>
    <t>WC-100-10-10.txt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</si>
  <si>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</si>
  <si>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</si>
  <si>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</si>
  <si>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</si>
  <si>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</si>
  <si>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</si>
  <si>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</si>
  <si>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</si>
  <si>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</si>
  <si>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</si>
  <si>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</si>
  <si>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</si>
  <si>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</si>
  <si>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</si>
  <si>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</si>
  <si>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</si>
  <si>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</si>
  <si>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</si>
  <si>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</si>
  <si>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 xml:space="preserve">  WC-200-10-01.txt</t>
  </si>
  <si>
    <t xml:space="preserve">  WC-200-10-02.txt</t>
  </si>
  <si>
    <t xml:space="preserve">  WC-200-10-03.txt</t>
  </si>
  <si>
    <t xml:space="preserve">  WC-200-10-04.txt</t>
  </si>
  <si>
    <t xml:space="preserve">  WC-200-10-05.txt</t>
  </si>
  <si>
    <t xml:space="preserve">  WC-200-10-06.txt</t>
  </si>
  <si>
    <t xml:space="preserve">  WC-200-10-07.txt</t>
  </si>
  <si>
    <t xml:space="preserve">  WC-200-10-08.txt</t>
  </si>
  <si>
    <t xml:space="preserve">  WC-200-10-09.txt</t>
  </si>
  <si>
    <t xml:space="preserve">  WC-200-10-10.txt</t>
  </si>
  <si>
    <t xml:space="preserve"> WC-200-100-01.txt</t>
  </si>
  <si>
    <t xml:space="preserve"> WC-200-100-02.txt</t>
  </si>
  <si>
    <t xml:space="preserve"> WC-200-100-03.txt</t>
  </si>
  <si>
    <t xml:space="preserve"> WC-200-100-04.txt</t>
  </si>
  <si>
    <t xml:space="preserve"> WC-200-100-05.txt</t>
  </si>
  <si>
    <t xml:space="preserve"> WC-200-100-06.txt</t>
  </si>
  <si>
    <t xml:space="preserve"> WC-200-100-07.txt</t>
  </si>
  <si>
    <t xml:space="preserve"> WC-200-100-08.txt</t>
  </si>
  <si>
    <t xml:space="preserve"> WC-200-100-09.txt</t>
  </si>
  <si>
    <t xml:space="preserve"> WC-200-100-10.txt</t>
  </si>
  <si>
    <t>WC-200-1000-01.txt</t>
  </si>
  <si>
    <t>WC-200-1000-02.txt</t>
  </si>
  <si>
    <t>WC-200-1000-03.txt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</si>
  <si>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</si>
  <si>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</si>
  <si>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</si>
  <si>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</si>
  <si>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</si>
  <si>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</si>
  <si>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</si>
  <si>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</si>
  <si>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</si>
  <si>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</si>
  <si>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</si>
  <si>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</si>
  <si>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</si>
  <si>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</si>
  <si>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</si>
  <si>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</si>
  <si>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</si>
  <si>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</si>
  <si>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</si>
  <si>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</si>
  <si>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</si>
  <si>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</si>
  <si>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</si>
  <si>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</si>
  <si>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</si>
  <si>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</si>
  <si>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</si>
  <si>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</si>
  <si>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</si>
  <si>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</si>
  <si>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</si>
  <si>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</si>
  <si>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</si>
  <si>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</si>
  <si>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</si>
  <si>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</si>
  <si>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</si>
  <si>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</si>
  <si>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</si>
  <si>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</si>
  <si>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</si>
  <si>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</si>
  <si>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</si>
  <si>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</si>
  <si>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</si>
  <si>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</si>
  <si>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</si>
  <si>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</si>
  <si>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</si>
  <si>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</si>
  <si>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</si>
  <si>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</si>
  <si>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</si>
  <si>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</si>
  <si>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</si>
  <si>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</si>
  <si>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</si>
  <si>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</si>
  <si>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</si>
  <si>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</si>
  <si>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</si>
  <si>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</si>
  <si>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</si>
  <si>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</si>
  <si>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</si>
  <si>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</si>
  <si>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nb emplacmenent</t>
  </si>
  <si>
    <t>capacité</t>
  </si>
  <si>
    <t>vorace</t>
  </si>
  <si>
    <t>temp vorace</t>
  </si>
  <si>
    <t>dynamique</t>
  </si>
  <si>
    <t>temp dynamique</t>
  </si>
  <si>
    <t>temp local</t>
  </si>
  <si>
    <t>moyennes:</t>
  </si>
  <si>
    <t>WC-10-10</t>
  </si>
  <si>
    <t>WC-10-100</t>
  </si>
  <si>
    <t>WC-10-1000</t>
  </si>
  <si>
    <t>WC-20-10</t>
  </si>
  <si>
    <t>WC-20-100</t>
  </si>
  <si>
    <t>WC-20-1000</t>
  </si>
  <si>
    <t>WC-50-10</t>
  </si>
  <si>
    <t>WC-50-100</t>
  </si>
  <si>
    <t>WC-50-1000</t>
  </si>
  <si>
    <t>WC-100-10</t>
  </si>
  <si>
    <t>WC-100-100</t>
  </si>
  <si>
    <t>WC-100-1000</t>
  </si>
  <si>
    <t>WC-200-10</t>
  </si>
  <si>
    <t>WC-200-100</t>
  </si>
  <si>
    <t>WC-200-1000</t>
  </si>
  <si>
    <t>WC-500-10</t>
  </si>
  <si>
    <t>WC-500-100</t>
  </si>
  <si>
    <t>WC-500-1000</t>
  </si>
  <si>
    <t>WC-1000-10</t>
  </si>
  <si>
    <t>WC-1000-100</t>
  </si>
  <si>
    <t>WC-1000-1000</t>
  </si>
  <si>
    <t xml:space="preserve"> </t>
  </si>
  <si>
    <t xml:space="preserve">temps de calcul total: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</si>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</sst>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Temps</a:t>
            </a:r>
            <a:r>
              <a:rPr lang="en-CA" baseline="0"/>
              <a:t> d'exécution de l'a</a:t>
            </a:r>
            <a:r>
              <a:rPr lang="en-CA"/>
              <a:t>lgorithme vorace probabiliste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result!$L$207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result!$M$207:$S$207</c:f>
              <c:numCache>
                <c:formatCode>0.0000</c:formatCode>
                <c:ptCount val="7"/>
                <c:pt idx="0">
                  <c:v>3.3333333333333332E-4</c:v>
                </c:pt>
                <c:pt idx="1">
                  <c:v>0</c:v>
                </c:pt>
                <c:pt idx="2">
                  <c:v>1E-4</c:v>
                </c:pt>
                <c:pt idx="3">
                  <c:v>1.4444444444444446E-3</c:v>
                </c:pt>
                <c:pt idx="4">
                  <c:v>2.0000000000000001E-4</c:v>
                </c:pt>
                <c:pt idx="5">
                  <c:v>8.0000000000000004E-4</c:v>
                </c:pt>
                <c:pt idx="6">
                  <c:v>5.400000000000002E-3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8-4120-8DA3-78D8CF0D41DA}"/>
            </c:ext>
          </c:extLst>
        </c:ser>
        <c:ser>
          <c:idx val="1"/>
          <c:order val="1"/>
          <c:tx>
            <c:strRef>
              <c:f>result!$L$208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result!$M$208:$S$208</c:f>
              <c:numCache>
                <c:formatCode>0.0000</c:formatCode>
                <c:ptCount val="7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1.2222222222222226E-3</c:v>
                </c:pt>
                <c:pt idx="4">
                  <c:v>6.0000000000000006E-4</c:v>
                </c:pt>
                <c:pt idx="5">
                  <c:v>1.7000000000000001E-3</c:v>
                </c:pt>
                <c:pt idx="6">
                  <c:v>4.8999999999999998E-3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8-4120-8DA3-78D8CF0D41DA}"/>
            </c:ext>
          </c:extLst>
        </c:ser>
        <c:ser>
          <c:idx val="2"/>
          <c:order val="2"/>
          <c:tx>
            <c:strRef>
              <c:f>result!$L$209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result!$M$209:$S$209</c:f>
              <c:numCache>
                <c:formatCode>0.0000</c:formatCode>
                <c:ptCount val="7"/>
                <c:pt idx="0">
                  <c:v>2.5000000000000001E-4</c:v>
                </c:pt>
                <c:pt idx="1">
                  <c:v>0</c:v>
                </c:pt>
                <c:pt idx="2">
                  <c:v>3.0000000000000003E-4</c:v>
                </c:pt>
                <c:pt idx="3">
                  <c:v>2.0000000000000001E-4</c:v>
                </c:pt>
                <c:pt idx="4">
                  <c:v>1.1111111111111113E-3</c:v>
                </c:pt>
                <c:pt idx="5">
                  <c:v>5.0999999999999995E-3</c:v>
                </c:pt>
                <c:pt idx="6">
                  <c:v>1.9599999999999999E-2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8-4120-8DA3-78D8CF0D41DA}"/>
            </c:ext>
          </c:extLst>
        </c:ser>
        <c:ser>
          <c:idx val="3"/>
          <c:order val="3"/>
          <c:tx>
            <c:strRef>
              <c:f>result!$L$210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result!$M$210:$S$210</c:f>
              <c:numCache>
                <c:formatCode>0.0000</c:formatCode>
                <c:ptCount val="7"/>
                <c:pt idx="0">
                  <c:v>2.2777777777777778E-4</c:v>
                </c:pt>
                <c:pt idx="1">
                  <c:v>0</c:v>
                </c:pt>
                <c:pt idx="2">
                  <c:v>1.3333333333333334E-4</c:v>
                </c:pt>
                <c:pt idx="3">
                  <c:v>9.5555555555555574E-4</c:v>
                </c:pt>
                <c:pt idx="4">
                  <c:v>6.3703703703703709E-4</c:v>
                </c:pt>
                <c:pt idx="5">
                  <c:v>2.5333333333333332E-3</c:v>
                </c:pt>
                <c:pt idx="6">
                  <c:v>9.9666666666666671E-3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8-4120-8DA3-78D8CF0D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80992"/>
        <c:axId val="342677712"/>
      </c:scatterChart>
      <c:valAx>
        <c:axId val="342680992"/>
        <c:scaling>
          <c:logBase val="10"/>
          <c:orientation val="minMax"/>
          <c:max val="1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d'emplacements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77712"/>
        <c:crosses val="autoZero"/>
        <c:crossBetween val="midCat"/>
      </c:valAx>
      <c:valAx>
        <c:axId val="34267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</a:t>
                </a:r>
                <a:r>
                  <a:rPr lang="en-CA" baseline="0"/>
                  <a:t> d'exécution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Temps d'exécution de l'algorithme de programmation dynamique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result!$L$211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result!$M$211:$S$211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2.2222222222222223E-4</c:v>
                </c:pt>
                <c:pt idx="4">
                  <c:v>0</c:v>
                </c:pt>
                <c:pt idx="5">
                  <c:v>4.0000000000000002E-4</c:v>
                </c:pt>
                <c:pt idx="6">
                  <c:v>2.0000000000000005E-3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424-9992-F45FB2FF3EBE}"/>
            </c:ext>
          </c:extLst>
        </c:ser>
        <c:ser>
          <c:idx val="1"/>
          <c:order val="1"/>
          <c:tx>
            <c:strRef>
              <c:f>result!$L$212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result!$M$212:$S$212</c:f>
              <c:numCache>
                <c:formatCode>0.0000</c:formatCode>
                <c:ptCount val="7"/>
                <c:pt idx="0">
                  <c:v>2.0000000000000001E-4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2.0000000000000001E-4</c:v>
                </c:pt>
                <c:pt idx="5">
                  <c:v>1.2999999999999999E-3</c:v>
                </c:pt>
                <c:pt idx="6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E-4424-9992-F45FB2FF3EBE}"/>
            </c:ext>
          </c:extLst>
        </c:ser>
        <c:ser>
          <c:idx val="2"/>
          <c:order val="2"/>
          <c:tx>
            <c:strRef>
              <c:f>result!$L$213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result!$M$213:$S$213</c:f>
              <c:numCache>
                <c:formatCode>0.0000</c:formatCode>
                <c:ptCount val="7"/>
                <c:pt idx="0">
                  <c:v>1.1250000000000001E-3</c:v>
                </c:pt>
                <c:pt idx="1">
                  <c:v>0</c:v>
                </c:pt>
                <c:pt idx="2">
                  <c:v>2.0000000000000001E-4</c:v>
                </c:pt>
                <c:pt idx="3">
                  <c:v>8.0000000000000004E-4</c:v>
                </c:pt>
                <c:pt idx="4">
                  <c:v>1.5555555555555557E-3</c:v>
                </c:pt>
                <c:pt idx="5">
                  <c:v>1.4499999999999999E-2</c:v>
                </c:pt>
                <c:pt idx="6">
                  <c:v>8.4800000000000014E-2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6E-4424-9992-F45FB2FF3EBE}"/>
            </c:ext>
          </c:extLst>
        </c:ser>
        <c:ser>
          <c:idx val="3"/>
          <c:order val="3"/>
          <c:tx>
            <c:strRef>
              <c:f>result!$L$214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result!$M$214:$S$214</c:f>
              <c:numCache>
                <c:formatCode>0.0000</c:formatCode>
                <c:ptCount val="7"/>
                <c:pt idx="0">
                  <c:v>4.4166666666666676E-4</c:v>
                </c:pt>
                <c:pt idx="1">
                  <c:v>0</c:v>
                </c:pt>
                <c:pt idx="2">
                  <c:v>6.666666666666667E-5</c:v>
                </c:pt>
                <c:pt idx="3">
                  <c:v>4.5185185185185188E-4</c:v>
                </c:pt>
                <c:pt idx="4">
                  <c:v>5.8518518518518522E-4</c:v>
                </c:pt>
                <c:pt idx="5">
                  <c:v>5.3999999999999994E-3</c:v>
                </c:pt>
                <c:pt idx="6">
                  <c:v>3.0833333333333338E-2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E-4424-9992-F45FB2FF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80992"/>
        <c:axId val="342677712"/>
      </c:scatterChart>
      <c:valAx>
        <c:axId val="342680992"/>
        <c:scaling>
          <c:logBase val="10"/>
          <c:orientation val="minMax"/>
          <c:max val="1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d'emplacements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77712"/>
        <c:crosses val="autoZero"/>
        <c:crossBetween val="midCat"/>
      </c:valAx>
      <c:valAx>
        <c:axId val="34267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</a:t>
                </a:r>
                <a:r>
                  <a:rPr lang="en-CA" baseline="0"/>
                  <a:t> d'exécution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Temps</a:t>
            </a:r>
            <a:r>
              <a:rPr lang="en-CA" baseline="0"/>
              <a:t> d'exécution de l'algorithme d'heuristiques d'amélioration locale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result!$L$215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result!$M$215:$S$215</c:f>
              <c:numCache>
                <c:formatCode>0.0000</c:formatCode>
                <c:ptCount val="7"/>
                <c:pt idx="0">
                  <c:v>3.3333333333333332E-4</c:v>
                </c:pt>
                <c:pt idx="1">
                  <c:v>0</c:v>
                </c:pt>
                <c:pt idx="2">
                  <c:v>6.0000000000000006E-4</c:v>
                </c:pt>
                <c:pt idx="3">
                  <c:v>2.3000000000000003E-2</c:v>
                </c:pt>
                <c:pt idx="4">
                  <c:v>0.23139999999999999</c:v>
                </c:pt>
                <c:pt idx="5">
                  <c:v>22.1356</c:v>
                </c:pt>
                <c:pt idx="6">
                  <c:v>618.75800000000004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C-47CA-9FD0-5313570A7AD7}"/>
            </c:ext>
          </c:extLst>
        </c:ser>
        <c:ser>
          <c:idx val="1"/>
          <c:order val="1"/>
          <c:tx>
            <c:strRef>
              <c:f>result!$L$216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result!$M$216:$S$216</c:f>
              <c:numCache>
                <c:formatCode>0.0000</c:formatCode>
                <c:ptCount val="7"/>
                <c:pt idx="0">
                  <c:v>2.0000000000000001E-4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2.7333333333333331E-2</c:v>
                </c:pt>
                <c:pt idx="4">
                  <c:v>0.32489999999999997</c:v>
                </c:pt>
                <c:pt idx="5">
                  <c:v>33.736899999999999</c:v>
                </c:pt>
                <c:pt idx="6">
                  <c:v>938.0150000000001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C-47CA-9FD0-5313570A7AD7}"/>
            </c:ext>
          </c:extLst>
        </c:ser>
        <c:ser>
          <c:idx val="2"/>
          <c:order val="2"/>
          <c:tx>
            <c:strRef>
              <c:f>result!$L$217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result!$M$217:$S$217</c:f>
              <c:numCache>
                <c:formatCode>0.0000</c:formatCode>
                <c:ptCount val="7"/>
                <c:pt idx="0">
                  <c:v>2.5000000000000001E-4</c:v>
                </c:pt>
                <c:pt idx="1">
                  <c:v>0</c:v>
                </c:pt>
                <c:pt idx="2">
                  <c:v>6.0000000000000006E-4</c:v>
                </c:pt>
                <c:pt idx="3">
                  <c:v>1.4900000000000002E-2</c:v>
                </c:pt>
                <c:pt idx="4">
                  <c:v>0.40400000000000003</c:v>
                </c:pt>
                <c:pt idx="5">
                  <c:v>39.309699999999999</c:v>
                </c:pt>
                <c:pt idx="6">
                  <c:v>1027.1399000000001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C-47CA-9FD0-5313570A7AD7}"/>
            </c:ext>
          </c:extLst>
        </c:ser>
        <c:ser>
          <c:idx val="3"/>
          <c:order val="3"/>
          <c:tx>
            <c:strRef>
              <c:f>result!$L$218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result!$M$206:$S$206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result!$M$218:$S$218</c:f>
              <c:numCache>
                <c:formatCode>0.0000</c:formatCode>
                <c:ptCount val="7"/>
                <c:pt idx="0">
                  <c:v>2.611111111111111E-4</c:v>
                </c:pt>
                <c:pt idx="1">
                  <c:v>6.666666666666667E-5</c:v>
                </c:pt>
                <c:pt idx="2">
                  <c:v>6.333333333333333E-4</c:v>
                </c:pt>
                <c:pt idx="3">
                  <c:v>2.1744444444444445E-2</c:v>
                </c:pt>
                <c:pt idx="4">
                  <c:v>0.3201</c:v>
                </c:pt>
                <c:pt idx="5">
                  <c:v>31.727399999999999</c:v>
                </c:pt>
                <c:pt idx="6">
                  <c:v>861.30430000000013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EC-47CA-9FD0-5313570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80992"/>
        <c:axId val="342677712"/>
      </c:scatterChart>
      <c:valAx>
        <c:axId val="34268099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d'emplacements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77712"/>
        <c:crosses val="autoZero"/>
        <c:crossBetween val="midCat"/>
      </c:valAx>
      <c:valAx>
        <c:axId val="34267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</a:t>
                </a:r>
                <a:r>
                  <a:rPr lang="en-CA" baseline="0"/>
                  <a:t> d'exécution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Pourcentage d'erreur </a:t>
            </a:r>
            <a:r>
              <a:rPr lang="en-CA" baseline="0"/>
              <a:t>de l'a</a:t>
            </a:r>
            <a:r>
              <a:rPr lang="en-CA"/>
              <a:t>lgorithme vorace probabiliste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result!$U$207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result!$V$207:$AB$207</c:f>
              <c:numCache>
                <c:formatCode>0.0000</c:formatCode>
                <c:ptCount val="7"/>
                <c:pt idx="0">
                  <c:v>0.85470085470085477</c:v>
                </c:pt>
                <c:pt idx="1">
                  <c:v>5.0146520146520146</c:v>
                </c:pt>
                <c:pt idx="2">
                  <c:v>14.113390274559691</c:v>
                </c:pt>
                <c:pt idx="3">
                  <c:v>17.049821251923511</c:v>
                </c:pt>
                <c:pt idx="4">
                  <c:v>22.518003853652445</c:v>
                </c:pt>
                <c:pt idx="5">
                  <c:v>24.352851861652468</c:v>
                </c:pt>
                <c:pt idx="6">
                  <c:v>26.183438669218521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2-4465-9637-E68D5C4D3896}"/>
            </c:ext>
          </c:extLst>
        </c:ser>
        <c:ser>
          <c:idx val="1"/>
          <c:order val="1"/>
          <c:tx>
            <c:strRef>
              <c:f>result!$U$208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result!$V$208:$AB$208</c:f>
              <c:numCache>
                <c:formatCode>0.0000</c:formatCode>
                <c:ptCount val="7"/>
                <c:pt idx="0">
                  <c:v>1.1000000000000001</c:v>
                </c:pt>
                <c:pt idx="1">
                  <c:v>3.0225409182705114</c:v>
                </c:pt>
                <c:pt idx="2">
                  <c:v>10.7116823374781</c:v>
                </c:pt>
                <c:pt idx="3">
                  <c:v>16.489332542928274</c:v>
                </c:pt>
                <c:pt idx="4">
                  <c:v>17.857526417981887</c:v>
                </c:pt>
                <c:pt idx="5">
                  <c:v>21.967293582489482</c:v>
                </c:pt>
                <c:pt idx="6">
                  <c:v>23.507275858626411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2-4465-9637-E68D5C4D3896}"/>
            </c:ext>
          </c:extLst>
        </c:ser>
        <c:ser>
          <c:idx val="2"/>
          <c:order val="2"/>
          <c:tx>
            <c:strRef>
              <c:f>result!$U$209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result!$V$209:$AB$209</c:f>
              <c:numCache>
                <c:formatCode>0.0000</c:formatCode>
                <c:ptCount val="7"/>
                <c:pt idx="0">
                  <c:v>0.34562211981566821</c:v>
                </c:pt>
                <c:pt idx="1">
                  <c:v>3.2041720798788234</c:v>
                </c:pt>
                <c:pt idx="2">
                  <c:v>11.272961749999201</c:v>
                </c:pt>
                <c:pt idx="3">
                  <c:v>14.53083574549494</c:v>
                </c:pt>
                <c:pt idx="4">
                  <c:v>19.447145051527599</c:v>
                </c:pt>
                <c:pt idx="5">
                  <c:v>21.335773237204226</c:v>
                </c:pt>
                <c:pt idx="6">
                  <c:v>23.835258105213835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2-4465-9637-E68D5C4D3896}"/>
            </c:ext>
          </c:extLst>
        </c:ser>
        <c:ser>
          <c:idx val="3"/>
          <c:order val="3"/>
          <c:tx>
            <c:strRef>
              <c:f>result!$U$210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result!$V$210:$AB$210</c:f>
              <c:numCache>
                <c:formatCode>0.0000</c:formatCode>
                <c:ptCount val="7"/>
                <c:pt idx="0">
                  <c:v>0.766774324838841</c:v>
                </c:pt>
                <c:pt idx="1">
                  <c:v>3.7471216709337831</c:v>
                </c:pt>
                <c:pt idx="2">
                  <c:v>12.032678120679</c:v>
                </c:pt>
                <c:pt idx="3">
                  <c:v>16.023329846782243</c:v>
                </c:pt>
                <c:pt idx="4">
                  <c:v>19.94089177438731</c:v>
                </c:pt>
                <c:pt idx="5">
                  <c:v>22.551972893782061</c:v>
                </c:pt>
                <c:pt idx="6">
                  <c:v>24.508657544352925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C2-4465-9637-E68D5C4D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80992"/>
        <c:axId val="342677712"/>
      </c:scatterChart>
      <c:valAx>
        <c:axId val="3426809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d'emplacements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77712"/>
        <c:crosses val="autoZero"/>
        <c:crossBetween val="midCat"/>
      </c:valAx>
      <c:valAx>
        <c:axId val="3426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Pourcentage</a:t>
                </a:r>
                <a:r>
                  <a:rPr lang="en-CA" baseline="0"/>
                  <a:t> d'erreur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Pourcentage d'erreur</a:t>
            </a:r>
            <a:r>
              <a:rPr lang="en-CA" baseline="0"/>
              <a:t> de l'algorithme d'heuristiques locales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result!$U$211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result!$V$211:$AB$211</c:f>
              <c:numCache>
                <c:formatCode>0.0000</c:formatCode>
                <c:ptCount val="7"/>
                <c:pt idx="0">
                  <c:v>0</c:v>
                </c:pt>
                <c:pt idx="1">
                  <c:v>0.66666666666666674</c:v>
                </c:pt>
                <c:pt idx="2">
                  <c:v>1.6847826086956523</c:v>
                </c:pt>
                <c:pt idx="3">
                  <c:v>0.39804041641151255</c:v>
                </c:pt>
                <c:pt idx="4">
                  <c:v>0.45613682092555335</c:v>
                </c:pt>
                <c:pt idx="5">
                  <c:v>0.86878653997851107</c:v>
                </c:pt>
                <c:pt idx="6">
                  <c:v>0.48610617022218383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4-4960-98EB-2E9DB6FB5C3D}"/>
            </c:ext>
          </c:extLst>
        </c:ser>
        <c:ser>
          <c:idx val="1"/>
          <c:order val="1"/>
          <c:tx>
            <c:strRef>
              <c:f>result!$U$212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result!$V$212:$AB$212</c:f>
              <c:numCache>
                <c:formatCode>0.0000</c:formatCode>
                <c:ptCount val="7"/>
                <c:pt idx="0">
                  <c:v>0</c:v>
                </c:pt>
                <c:pt idx="1">
                  <c:v>7.9293534810859351E-2</c:v>
                </c:pt>
                <c:pt idx="2">
                  <c:v>0.96064740125912262</c:v>
                </c:pt>
                <c:pt idx="3">
                  <c:v>0.17758454987668507</c:v>
                </c:pt>
                <c:pt idx="4">
                  <c:v>0.15743882069081053</c:v>
                </c:pt>
                <c:pt idx="5">
                  <c:v>0.13213955049071591</c:v>
                </c:pt>
                <c:pt idx="6">
                  <c:v>4.2346243682431853E-2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34-4960-98EB-2E9DB6FB5C3D}"/>
            </c:ext>
          </c:extLst>
        </c:ser>
        <c:ser>
          <c:idx val="2"/>
          <c:order val="2"/>
          <c:tx>
            <c:strRef>
              <c:f>result!$U$213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result!$V$213:$AB$213</c:f>
              <c:numCache>
                <c:formatCode>0.0000</c:formatCode>
                <c:ptCount val="7"/>
                <c:pt idx="0">
                  <c:v>0</c:v>
                </c:pt>
                <c:pt idx="1">
                  <c:v>0.322061191626409</c:v>
                </c:pt>
                <c:pt idx="2">
                  <c:v>0.65250695157707228</c:v>
                </c:pt>
                <c:pt idx="3">
                  <c:v>0.10817056456141247</c:v>
                </c:pt>
                <c:pt idx="4">
                  <c:v>9.8539895612656025E-2</c:v>
                </c:pt>
                <c:pt idx="5">
                  <c:v>5.7353811885816411E-2</c:v>
                </c:pt>
                <c:pt idx="6">
                  <c:v>3.7796069469253381E-2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34-4960-98EB-2E9DB6FB5C3D}"/>
            </c:ext>
          </c:extLst>
        </c:ser>
        <c:ser>
          <c:idx val="3"/>
          <c:order val="3"/>
          <c:tx>
            <c:strRef>
              <c:f>result!$U$214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result!$V$206:$AB$206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result!$V$214:$AB$214</c:f>
              <c:numCache>
                <c:formatCode>0.0000</c:formatCode>
                <c:ptCount val="7"/>
                <c:pt idx="0">
                  <c:v>0</c:v>
                </c:pt>
                <c:pt idx="1">
                  <c:v>0.35600713103464504</c:v>
                </c:pt>
                <c:pt idx="2">
                  <c:v>1.0993123205106157</c:v>
                </c:pt>
                <c:pt idx="3">
                  <c:v>0.22793184361653671</c:v>
                </c:pt>
                <c:pt idx="4">
                  <c:v>0.23737184574300665</c:v>
                </c:pt>
                <c:pt idx="5">
                  <c:v>0.35275996745168109</c:v>
                </c:pt>
                <c:pt idx="6">
                  <c:v>0.18874949445795638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4-4960-98EB-2E9DB6FB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80992"/>
        <c:axId val="342677712"/>
      </c:scatterChart>
      <c:valAx>
        <c:axId val="3426809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d'emplacements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77712"/>
        <c:crosses val="autoZero"/>
        <c:crossBetween val="midCat"/>
      </c:valAx>
      <c:valAx>
        <c:axId val="3426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A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585108</xdr:colOff>
      <xdr:row>184</xdr:row>
      <xdr:rowOff>105683</xdr:rowOff>
    </xdr:from>
    <xdr:to>
      <xdr:col>30</xdr:col>
      <xdr:colOff>311151</xdr:colOff>
      <xdr:row>199</xdr:row>
      <xdr:rowOff>86632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81643</xdr:colOff>
      <xdr:row>220</xdr:row>
      <xdr:rowOff>72572</xdr:rowOff>
    </xdr:from>
    <xdr:to>
      <xdr:col>30</xdr:col>
      <xdr:colOff>415472</xdr:colOff>
      <xdr:row>235</xdr:row>
      <xdr:rowOff>53522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117928</xdr:colOff>
      <xdr:row>222</xdr:row>
      <xdr:rowOff>108858</xdr:rowOff>
    </xdr:from>
    <xdr:to>
      <xdr:col>29</xdr:col>
      <xdr:colOff>451757</xdr:colOff>
      <xdr:row>237</xdr:row>
      <xdr:rowOff>89808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689428</xdr:colOff>
      <xdr:row>202</xdr:row>
      <xdr:rowOff>72573</xdr:rowOff>
    </xdr:from>
    <xdr:to>
      <xdr:col>18</xdr:col>
      <xdr:colOff>188688</xdr:colOff>
      <xdr:row>217</xdr:row>
      <xdr:rowOff>53522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326572</xdr:colOff>
      <xdr:row>221</xdr:row>
      <xdr:rowOff>54428</xdr:rowOff>
    </xdr:from>
    <xdr:to>
      <xdr:col>22</xdr:col>
      <xdr:colOff>197758</xdr:colOff>
      <xdr:row>236</xdr:row>
      <xdr:rowOff>35377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1"/>
  <sheetViews>
    <sheetView tabSelected="1" topLeftCell="I217" zoomScale="70" zoomScaleNormal="70" workbookViewId="0">
      <selection activeCell="U239" sqref="U239"/>
    </sheetView>
  </sheetViews>
  <sheetFormatPr defaultRowHeight="14.5" x14ac:dyDescent="0.35"/>
  <cols>
    <col min="1" max="1" width="20.08984375" customWidth="1"/>
    <col min="2" max="2" width="15.1796875" customWidth="1"/>
    <col min="5" max="5" width="11.6328125" customWidth="1"/>
    <col min="6" max="6" width="10.81640625" customWidth="1"/>
    <col min="7" max="7" width="15.08984375" customWidth="1"/>
    <col min="12" max="12" width="12.54296875" customWidth="1"/>
    <col min="13" max="13" width="11.81640625" bestFit="1" customWidth="1"/>
    <col min="14" max="17" width="9.36328125" bestFit="1" customWidth="1"/>
    <col min="18" max="18" width="10.36328125" bestFit="1" customWidth="1"/>
    <col min="19" max="19" width="12.36328125" bestFit="1" customWidth="1"/>
  </cols>
  <sheetData>
    <row r="1" spans="1:11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1</v>
      </c>
      <c r="I1" t="s">
        <v>211</v>
      </c>
    </row>
    <row r="2" spans="1:11" x14ac:dyDescent="0.35">
      <c r="A2" t="s">
        <v>2</v>
      </c>
      <c r="B2">
        <v>10</v>
      </c>
      <c r="C2">
        <v>11</v>
      </c>
      <c r="D2">
        <v>13</v>
      </c>
      <c r="E2">
        <v>1E-3</v>
      </c>
      <c r="F2">
        <v>13</v>
      </c>
      <c r="G2">
        <v>0</v>
      </c>
      <c r="H2">
        <v>13</v>
      </c>
      <c r="I2">
        <v>0</v>
      </c>
      <c r="J2">
        <f>(F2-D2)/F2 * 100</f>
        <v>0</v>
      </c>
      <c r="K2">
        <f>(F2-H2)/F2 * 100</f>
        <v>0</v>
      </c>
    </row>
    <row r="3" spans="1:11" x14ac:dyDescent="0.35">
      <c r="A3" t="s">
        <v>3</v>
      </c>
      <c r="B3">
        <v>10</v>
      </c>
      <c r="C3">
        <v>11</v>
      </c>
      <c r="D3">
        <v>14</v>
      </c>
      <c r="E3">
        <v>0</v>
      </c>
      <c r="F3">
        <v>14</v>
      </c>
      <c r="G3">
        <v>0</v>
      </c>
      <c r="H3">
        <v>14</v>
      </c>
      <c r="I3">
        <v>1E-3</v>
      </c>
      <c r="J3">
        <f t="shared" ref="J3:J66" si="0">(F3-D3)/F3 * 100</f>
        <v>0</v>
      </c>
      <c r="K3">
        <f t="shared" ref="K3:K66" si="1">(F3-H3)/F3 * 100</f>
        <v>0</v>
      </c>
    </row>
    <row r="4" spans="1:11" x14ac:dyDescent="0.35">
      <c r="A4" t="s">
        <v>4</v>
      </c>
      <c r="B4">
        <v>10</v>
      </c>
      <c r="C4">
        <v>11</v>
      </c>
      <c r="D4">
        <v>14</v>
      </c>
      <c r="E4">
        <v>1E-3</v>
      </c>
      <c r="F4">
        <v>14</v>
      </c>
      <c r="G4">
        <v>0</v>
      </c>
      <c r="H4">
        <v>14</v>
      </c>
      <c r="I4">
        <v>0</v>
      </c>
      <c r="J4">
        <f t="shared" si="0"/>
        <v>0</v>
      </c>
      <c r="K4">
        <f t="shared" si="1"/>
        <v>0</v>
      </c>
    </row>
    <row r="5" spans="1:11" x14ac:dyDescent="0.35">
      <c r="A5" t="s">
        <v>5</v>
      </c>
      <c r="B5">
        <v>10</v>
      </c>
      <c r="C5">
        <v>11</v>
      </c>
      <c r="D5">
        <v>12</v>
      </c>
      <c r="E5">
        <v>0</v>
      </c>
      <c r="F5">
        <v>13</v>
      </c>
      <c r="G5">
        <v>0</v>
      </c>
      <c r="H5">
        <v>13</v>
      </c>
      <c r="I5">
        <v>1E-3</v>
      </c>
      <c r="J5">
        <f t="shared" si="0"/>
        <v>7.6923076923076925</v>
      </c>
      <c r="K5">
        <f t="shared" si="1"/>
        <v>0</v>
      </c>
    </row>
    <row r="6" spans="1:11" x14ac:dyDescent="0.35">
      <c r="A6" t="s">
        <v>6</v>
      </c>
      <c r="B6">
        <v>10</v>
      </c>
      <c r="C6">
        <v>11</v>
      </c>
      <c r="D6">
        <v>14</v>
      </c>
      <c r="E6">
        <v>0</v>
      </c>
      <c r="F6">
        <v>14</v>
      </c>
      <c r="G6">
        <v>0</v>
      </c>
      <c r="H6">
        <v>14</v>
      </c>
      <c r="I6">
        <v>0</v>
      </c>
      <c r="J6">
        <f t="shared" si="0"/>
        <v>0</v>
      </c>
      <c r="K6">
        <f t="shared" si="1"/>
        <v>0</v>
      </c>
    </row>
    <row r="7" spans="1:11" x14ac:dyDescent="0.35">
      <c r="A7" t="s">
        <v>7</v>
      </c>
      <c r="B7">
        <v>10</v>
      </c>
      <c r="C7">
        <v>11</v>
      </c>
      <c r="D7">
        <v>13</v>
      </c>
      <c r="E7">
        <v>1E-3</v>
      </c>
      <c r="F7">
        <v>13</v>
      </c>
      <c r="G7">
        <v>0</v>
      </c>
      <c r="H7">
        <v>13</v>
      </c>
      <c r="I7">
        <v>0</v>
      </c>
      <c r="J7">
        <f t="shared" si="0"/>
        <v>0</v>
      </c>
      <c r="K7">
        <f t="shared" si="1"/>
        <v>0</v>
      </c>
    </row>
    <row r="8" spans="1:11" x14ac:dyDescent="0.35">
      <c r="A8" t="s">
        <v>8</v>
      </c>
      <c r="B8">
        <v>10</v>
      </c>
      <c r="C8">
        <v>11</v>
      </c>
      <c r="D8">
        <v>12</v>
      </c>
      <c r="E8">
        <v>0</v>
      </c>
      <c r="F8">
        <v>12</v>
      </c>
      <c r="G8">
        <v>0</v>
      </c>
      <c r="H8">
        <v>12</v>
      </c>
      <c r="I8">
        <v>1E-3</v>
      </c>
      <c r="J8">
        <f t="shared" si="0"/>
        <v>0</v>
      </c>
      <c r="K8">
        <f t="shared" si="1"/>
        <v>0</v>
      </c>
    </row>
    <row r="9" spans="1:11" x14ac:dyDescent="0.35">
      <c r="A9" t="s">
        <v>9</v>
      </c>
      <c r="B9">
        <v>10</v>
      </c>
      <c r="C9">
        <v>11</v>
      </c>
      <c r="D9">
        <v>12</v>
      </c>
      <c r="E9">
        <v>0</v>
      </c>
      <c r="F9">
        <v>12</v>
      </c>
      <c r="G9">
        <v>0</v>
      </c>
      <c r="H9">
        <v>12</v>
      </c>
      <c r="I9">
        <v>0</v>
      </c>
      <c r="J9">
        <f t="shared" si="0"/>
        <v>0</v>
      </c>
      <c r="K9">
        <f t="shared" si="1"/>
        <v>0</v>
      </c>
    </row>
    <row r="10" spans="1:11" x14ac:dyDescent="0.35">
      <c r="A10" t="s">
        <v>10</v>
      </c>
      <c r="B10">
        <v>10</v>
      </c>
      <c r="C10">
        <v>11</v>
      </c>
      <c r="D10">
        <v>13</v>
      </c>
      <c r="E10">
        <v>0</v>
      </c>
      <c r="F10">
        <v>13</v>
      </c>
      <c r="G10">
        <v>0</v>
      </c>
      <c r="H10">
        <v>13</v>
      </c>
      <c r="I10">
        <v>0</v>
      </c>
      <c r="J10">
        <f t="shared" si="0"/>
        <v>0</v>
      </c>
      <c r="K10">
        <f t="shared" si="1"/>
        <v>0</v>
      </c>
    </row>
    <row r="11" spans="1:11" x14ac:dyDescent="0.35">
      <c r="A11" t="s">
        <v>11</v>
      </c>
      <c r="B11">
        <v>10</v>
      </c>
      <c r="C11">
        <v>101</v>
      </c>
      <c r="D11">
        <v>109</v>
      </c>
      <c r="E11">
        <v>0</v>
      </c>
      <c r="F11">
        <v>109</v>
      </c>
      <c r="G11">
        <v>0</v>
      </c>
      <c r="H11">
        <v>109</v>
      </c>
      <c r="I11">
        <v>1E-3</v>
      </c>
      <c r="J11">
        <f t="shared" si="0"/>
        <v>0</v>
      </c>
      <c r="K11">
        <f t="shared" si="1"/>
        <v>0</v>
      </c>
    </row>
    <row r="12" spans="1:11" x14ac:dyDescent="0.35">
      <c r="A12" t="s">
        <v>12</v>
      </c>
      <c r="B12">
        <v>10</v>
      </c>
      <c r="C12">
        <v>101</v>
      </c>
      <c r="D12">
        <v>112</v>
      </c>
      <c r="E12">
        <v>0</v>
      </c>
      <c r="F12">
        <v>111</v>
      </c>
      <c r="G12">
        <v>1E-3</v>
      </c>
      <c r="H12">
        <v>113</v>
      </c>
      <c r="I12">
        <v>0</v>
      </c>
      <c r="J12">
        <v>0</v>
      </c>
      <c r="K12">
        <v>0</v>
      </c>
    </row>
    <row r="13" spans="1:11" x14ac:dyDescent="0.35">
      <c r="A13" t="s">
        <v>13</v>
      </c>
      <c r="B13">
        <v>10</v>
      </c>
      <c r="C13">
        <v>101</v>
      </c>
      <c r="D13">
        <v>111</v>
      </c>
      <c r="E13">
        <v>0</v>
      </c>
      <c r="F13">
        <v>111</v>
      </c>
      <c r="G13">
        <v>0</v>
      </c>
      <c r="H13">
        <v>111</v>
      </c>
      <c r="I13">
        <v>0</v>
      </c>
      <c r="J13">
        <f t="shared" si="0"/>
        <v>0</v>
      </c>
      <c r="K13">
        <f t="shared" si="1"/>
        <v>0</v>
      </c>
    </row>
    <row r="14" spans="1:11" x14ac:dyDescent="0.35">
      <c r="A14" t="s">
        <v>14</v>
      </c>
      <c r="B14">
        <v>10</v>
      </c>
      <c r="C14">
        <v>101</v>
      </c>
      <c r="D14">
        <v>103</v>
      </c>
      <c r="E14">
        <v>0</v>
      </c>
      <c r="F14">
        <v>103</v>
      </c>
      <c r="G14">
        <v>0</v>
      </c>
      <c r="H14">
        <v>103</v>
      </c>
      <c r="I14">
        <v>0</v>
      </c>
      <c r="J14">
        <f t="shared" si="0"/>
        <v>0</v>
      </c>
      <c r="K14">
        <f t="shared" si="1"/>
        <v>0</v>
      </c>
    </row>
    <row r="15" spans="1:11" x14ac:dyDescent="0.35">
      <c r="A15" t="s">
        <v>15</v>
      </c>
      <c r="B15">
        <v>10</v>
      </c>
      <c r="C15">
        <v>101</v>
      </c>
      <c r="D15">
        <v>112</v>
      </c>
      <c r="E15">
        <v>0</v>
      </c>
      <c r="F15">
        <v>112</v>
      </c>
      <c r="G15">
        <v>0</v>
      </c>
      <c r="H15">
        <v>112</v>
      </c>
      <c r="I15">
        <v>0</v>
      </c>
      <c r="J15">
        <f t="shared" si="0"/>
        <v>0</v>
      </c>
      <c r="K15">
        <f t="shared" si="1"/>
        <v>0</v>
      </c>
    </row>
    <row r="16" spans="1:11" x14ac:dyDescent="0.35">
      <c r="A16" t="s">
        <v>16</v>
      </c>
      <c r="B16">
        <v>10</v>
      </c>
      <c r="C16">
        <v>101</v>
      </c>
      <c r="D16">
        <v>89</v>
      </c>
      <c r="E16">
        <v>0</v>
      </c>
      <c r="F16">
        <v>100</v>
      </c>
      <c r="G16">
        <v>0</v>
      </c>
      <c r="H16">
        <v>105</v>
      </c>
      <c r="I16">
        <v>1E-3</v>
      </c>
      <c r="J16">
        <f t="shared" si="0"/>
        <v>11</v>
      </c>
      <c r="K16">
        <v>0</v>
      </c>
    </row>
    <row r="17" spans="1:11" x14ac:dyDescent="0.35">
      <c r="A17" t="s">
        <v>17</v>
      </c>
      <c r="B17">
        <v>10</v>
      </c>
      <c r="C17">
        <v>101</v>
      </c>
      <c r="D17">
        <v>120</v>
      </c>
      <c r="E17">
        <v>0</v>
      </c>
      <c r="F17">
        <v>120</v>
      </c>
      <c r="G17">
        <v>0</v>
      </c>
      <c r="H17">
        <v>120</v>
      </c>
      <c r="I17">
        <v>0</v>
      </c>
      <c r="J17">
        <f t="shared" si="0"/>
        <v>0</v>
      </c>
      <c r="K17">
        <f t="shared" si="1"/>
        <v>0</v>
      </c>
    </row>
    <row r="18" spans="1:11" x14ac:dyDescent="0.35">
      <c r="A18" t="s">
        <v>18</v>
      </c>
      <c r="B18">
        <v>10</v>
      </c>
      <c r="C18">
        <v>101</v>
      </c>
      <c r="D18">
        <v>92</v>
      </c>
      <c r="E18">
        <v>1E-3</v>
      </c>
      <c r="F18">
        <v>92</v>
      </c>
      <c r="G18">
        <v>0</v>
      </c>
      <c r="H18">
        <v>92</v>
      </c>
      <c r="I18">
        <v>0</v>
      </c>
      <c r="J18">
        <f t="shared" si="0"/>
        <v>0</v>
      </c>
      <c r="K18">
        <f t="shared" si="1"/>
        <v>0</v>
      </c>
    </row>
    <row r="19" spans="1:11" x14ac:dyDescent="0.35">
      <c r="A19" t="s">
        <v>19</v>
      </c>
      <c r="B19">
        <v>10</v>
      </c>
      <c r="C19">
        <v>101</v>
      </c>
      <c r="D19">
        <v>106</v>
      </c>
      <c r="E19">
        <v>0</v>
      </c>
      <c r="F19">
        <v>106</v>
      </c>
      <c r="G19">
        <v>0</v>
      </c>
      <c r="H19">
        <v>106</v>
      </c>
      <c r="I19">
        <v>0</v>
      </c>
      <c r="J19">
        <f t="shared" si="0"/>
        <v>0</v>
      </c>
      <c r="K19">
        <f t="shared" si="1"/>
        <v>0</v>
      </c>
    </row>
    <row r="20" spans="1:11" x14ac:dyDescent="0.35">
      <c r="A20" t="s">
        <v>20</v>
      </c>
      <c r="B20">
        <v>10</v>
      </c>
      <c r="C20">
        <v>101</v>
      </c>
      <c r="D20">
        <v>111</v>
      </c>
      <c r="E20">
        <v>0</v>
      </c>
      <c r="F20">
        <v>111</v>
      </c>
      <c r="G20">
        <v>1E-3</v>
      </c>
      <c r="H20">
        <v>111</v>
      </c>
      <c r="I20">
        <v>0</v>
      </c>
      <c r="J20">
        <f t="shared" si="0"/>
        <v>0</v>
      </c>
      <c r="K20">
        <f t="shared" si="1"/>
        <v>0</v>
      </c>
    </row>
    <row r="21" spans="1:11" x14ac:dyDescent="0.35">
      <c r="A21" t="s">
        <v>21</v>
      </c>
      <c r="B21">
        <v>10</v>
      </c>
      <c r="C21">
        <v>1001</v>
      </c>
      <c r="D21">
        <v>932</v>
      </c>
      <c r="E21">
        <v>0</v>
      </c>
      <c r="F21">
        <v>932</v>
      </c>
      <c r="G21">
        <v>1E-3</v>
      </c>
      <c r="H21">
        <v>932</v>
      </c>
      <c r="I21">
        <v>0</v>
      </c>
      <c r="J21">
        <f t="shared" si="0"/>
        <v>0</v>
      </c>
      <c r="K21">
        <f t="shared" si="1"/>
        <v>0</v>
      </c>
    </row>
    <row r="22" spans="1:11" x14ac:dyDescent="0.35">
      <c r="A22" t="s">
        <v>22</v>
      </c>
      <c r="B22">
        <v>10</v>
      </c>
      <c r="C22">
        <v>1001</v>
      </c>
      <c r="D22">
        <v>1170</v>
      </c>
      <c r="E22">
        <v>0</v>
      </c>
      <c r="F22">
        <v>1128</v>
      </c>
      <c r="G22">
        <v>2E-3</v>
      </c>
      <c r="H22">
        <v>1170</v>
      </c>
      <c r="I22">
        <v>0</v>
      </c>
      <c r="J22">
        <v>0</v>
      </c>
      <c r="K22">
        <v>0</v>
      </c>
    </row>
    <row r="23" spans="1:11" x14ac:dyDescent="0.35">
      <c r="A23" t="s">
        <v>23</v>
      </c>
      <c r="B23">
        <v>10</v>
      </c>
      <c r="C23">
        <v>1001</v>
      </c>
      <c r="D23">
        <v>1176</v>
      </c>
      <c r="E23">
        <v>0</v>
      </c>
      <c r="F23">
        <v>1091</v>
      </c>
      <c r="G23">
        <v>2E-3</v>
      </c>
      <c r="H23">
        <v>1176</v>
      </c>
      <c r="I23">
        <v>0</v>
      </c>
      <c r="J23">
        <v>0</v>
      </c>
      <c r="K23">
        <v>0</v>
      </c>
    </row>
    <row r="24" spans="1:11" x14ac:dyDescent="0.35">
      <c r="A24" t="s">
        <v>24</v>
      </c>
      <c r="B24">
        <v>10</v>
      </c>
      <c r="C24">
        <v>1001</v>
      </c>
      <c r="D24">
        <v>1106</v>
      </c>
      <c r="E24">
        <v>0</v>
      </c>
      <c r="F24">
        <v>1106</v>
      </c>
      <c r="G24">
        <v>1E-3</v>
      </c>
      <c r="H24">
        <v>1106</v>
      </c>
      <c r="I24">
        <v>0</v>
      </c>
      <c r="J24">
        <f t="shared" si="0"/>
        <v>0</v>
      </c>
      <c r="K24">
        <f t="shared" si="1"/>
        <v>0</v>
      </c>
    </row>
    <row r="25" spans="1:11" x14ac:dyDescent="0.35">
      <c r="A25" t="s">
        <v>25</v>
      </c>
      <c r="B25">
        <v>10</v>
      </c>
      <c r="C25">
        <v>1001</v>
      </c>
      <c r="D25">
        <v>1075</v>
      </c>
      <c r="E25">
        <v>1E-3</v>
      </c>
      <c r="F25">
        <v>1075</v>
      </c>
      <c r="G25">
        <v>0</v>
      </c>
      <c r="H25">
        <v>1075</v>
      </c>
      <c r="I25">
        <v>1E-3</v>
      </c>
      <c r="J25">
        <f t="shared" si="0"/>
        <v>0</v>
      </c>
      <c r="K25">
        <f t="shared" si="1"/>
        <v>0</v>
      </c>
    </row>
    <row r="26" spans="1:11" x14ac:dyDescent="0.35">
      <c r="A26" t="s">
        <v>26</v>
      </c>
      <c r="B26">
        <v>10</v>
      </c>
      <c r="C26">
        <v>1001</v>
      </c>
      <c r="D26">
        <v>1228</v>
      </c>
      <c r="E26">
        <v>1E-3</v>
      </c>
      <c r="F26">
        <v>1228</v>
      </c>
      <c r="G26">
        <v>0</v>
      </c>
      <c r="H26">
        <v>1228</v>
      </c>
      <c r="I26">
        <v>1E-3</v>
      </c>
      <c r="J26">
        <f t="shared" si="0"/>
        <v>0</v>
      </c>
      <c r="K26">
        <f t="shared" si="1"/>
        <v>0</v>
      </c>
    </row>
    <row r="27" spans="1:11" x14ac:dyDescent="0.35">
      <c r="A27" t="s">
        <v>27</v>
      </c>
      <c r="B27">
        <v>10</v>
      </c>
      <c r="C27">
        <v>1001</v>
      </c>
      <c r="D27">
        <v>1077</v>
      </c>
      <c r="E27">
        <v>0</v>
      </c>
      <c r="F27">
        <v>1077</v>
      </c>
      <c r="G27">
        <v>1E-3</v>
      </c>
      <c r="H27">
        <v>1077</v>
      </c>
      <c r="I27">
        <v>0</v>
      </c>
      <c r="J27">
        <f t="shared" si="0"/>
        <v>0</v>
      </c>
      <c r="K27">
        <f t="shared" si="1"/>
        <v>0</v>
      </c>
    </row>
    <row r="28" spans="1:11" x14ac:dyDescent="0.35">
      <c r="A28" t="s">
        <v>28</v>
      </c>
      <c r="B28">
        <v>10</v>
      </c>
      <c r="C28">
        <v>1001</v>
      </c>
      <c r="D28">
        <v>1055</v>
      </c>
      <c r="E28">
        <v>0</v>
      </c>
      <c r="F28">
        <v>1085</v>
      </c>
      <c r="G28">
        <v>2E-3</v>
      </c>
      <c r="H28">
        <v>1085</v>
      </c>
      <c r="I28">
        <v>0</v>
      </c>
      <c r="J28">
        <f t="shared" si="0"/>
        <v>2.7649769585253456</v>
      </c>
      <c r="K28">
        <f t="shared" si="1"/>
        <v>0</v>
      </c>
    </row>
    <row r="29" spans="1:11" x14ac:dyDescent="0.35">
      <c r="A29" t="s">
        <v>29</v>
      </c>
      <c r="B29">
        <v>20</v>
      </c>
      <c r="C29">
        <v>11</v>
      </c>
      <c r="D29">
        <v>14</v>
      </c>
      <c r="E29">
        <v>0</v>
      </c>
      <c r="F29">
        <v>14</v>
      </c>
      <c r="G29">
        <v>0</v>
      </c>
      <c r="H29">
        <v>14</v>
      </c>
      <c r="I29">
        <v>0</v>
      </c>
      <c r="J29">
        <f t="shared" si="0"/>
        <v>0</v>
      </c>
      <c r="K29">
        <f t="shared" si="1"/>
        <v>0</v>
      </c>
    </row>
    <row r="30" spans="1:11" x14ac:dyDescent="0.35">
      <c r="A30" t="s">
        <v>30</v>
      </c>
      <c r="B30">
        <v>20</v>
      </c>
      <c r="C30">
        <v>11</v>
      </c>
      <c r="D30">
        <v>13</v>
      </c>
      <c r="E30">
        <v>0</v>
      </c>
      <c r="F30">
        <v>14</v>
      </c>
      <c r="G30">
        <v>0</v>
      </c>
      <c r="H30">
        <v>14</v>
      </c>
      <c r="I30">
        <v>0</v>
      </c>
      <c r="J30">
        <f t="shared" si="0"/>
        <v>7.1428571428571423</v>
      </c>
      <c r="K30">
        <f t="shared" si="1"/>
        <v>0</v>
      </c>
    </row>
    <row r="31" spans="1:11" x14ac:dyDescent="0.35">
      <c r="A31" t="s">
        <v>31</v>
      </c>
      <c r="B31">
        <v>20</v>
      </c>
      <c r="C31">
        <v>11</v>
      </c>
      <c r="D31">
        <v>14</v>
      </c>
      <c r="E31">
        <v>0</v>
      </c>
      <c r="F31">
        <v>14</v>
      </c>
      <c r="G31">
        <v>0</v>
      </c>
      <c r="H31">
        <v>14</v>
      </c>
      <c r="I31">
        <v>0</v>
      </c>
      <c r="J31">
        <f t="shared" si="0"/>
        <v>0</v>
      </c>
      <c r="K31">
        <f t="shared" si="1"/>
        <v>0</v>
      </c>
    </row>
    <row r="32" spans="1:11" x14ac:dyDescent="0.35">
      <c r="A32" t="s">
        <v>32</v>
      </c>
      <c r="B32">
        <v>20</v>
      </c>
      <c r="C32">
        <v>11</v>
      </c>
      <c r="D32">
        <v>13</v>
      </c>
      <c r="E32">
        <v>0</v>
      </c>
      <c r="F32">
        <v>13</v>
      </c>
      <c r="G32">
        <v>0</v>
      </c>
      <c r="H32">
        <v>13</v>
      </c>
      <c r="I32">
        <v>0</v>
      </c>
      <c r="J32">
        <f t="shared" si="0"/>
        <v>0</v>
      </c>
      <c r="K32">
        <f t="shared" si="1"/>
        <v>0</v>
      </c>
    </row>
    <row r="33" spans="1:11" x14ac:dyDescent="0.35">
      <c r="A33" t="s">
        <v>33</v>
      </c>
      <c r="B33">
        <v>20</v>
      </c>
      <c r="C33">
        <v>11</v>
      </c>
      <c r="D33">
        <v>14</v>
      </c>
      <c r="E33">
        <v>0</v>
      </c>
      <c r="F33">
        <v>15</v>
      </c>
      <c r="G33">
        <v>0</v>
      </c>
      <c r="H33">
        <v>15</v>
      </c>
      <c r="I33">
        <v>0</v>
      </c>
      <c r="J33">
        <f t="shared" si="0"/>
        <v>6.666666666666667</v>
      </c>
      <c r="K33">
        <f t="shared" si="1"/>
        <v>0</v>
      </c>
    </row>
    <row r="34" spans="1:11" x14ac:dyDescent="0.35">
      <c r="A34" t="s">
        <v>34</v>
      </c>
      <c r="B34">
        <v>20</v>
      </c>
      <c r="C34">
        <v>11</v>
      </c>
      <c r="D34">
        <v>14</v>
      </c>
      <c r="E34">
        <v>0</v>
      </c>
      <c r="F34">
        <v>15</v>
      </c>
      <c r="G34">
        <v>0</v>
      </c>
      <c r="H34">
        <v>14</v>
      </c>
      <c r="I34">
        <v>0</v>
      </c>
      <c r="J34">
        <f t="shared" si="0"/>
        <v>6.666666666666667</v>
      </c>
      <c r="K34">
        <f t="shared" si="1"/>
        <v>6.666666666666667</v>
      </c>
    </row>
    <row r="35" spans="1:11" x14ac:dyDescent="0.35">
      <c r="A35" t="s">
        <v>35</v>
      </c>
      <c r="B35">
        <v>20</v>
      </c>
      <c r="C35">
        <v>11</v>
      </c>
      <c r="D35">
        <v>13</v>
      </c>
      <c r="E35">
        <v>0</v>
      </c>
      <c r="F35">
        <v>14</v>
      </c>
      <c r="G35">
        <v>0</v>
      </c>
      <c r="H35">
        <v>14</v>
      </c>
      <c r="I35">
        <v>0</v>
      </c>
      <c r="J35">
        <f t="shared" si="0"/>
        <v>7.1428571428571423</v>
      </c>
      <c r="K35">
        <f t="shared" si="1"/>
        <v>0</v>
      </c>
    </row>
    <row r="36" spans="1:11" x14ac:dyDescent="0.35">
      <c r="A36" t="s">
        <v>36</v>
      </c>
      <c r="B36">
        <v>20</v>
      </c>
      <c r="C36">
        <v>11</v>
      </c>
      <c r="D36">
        <v>12</v>
      </c>
      <c r="E36">
        <v>0</v>
      </c>
      <c r="F36">
        <v>13</v>
      </c>
      <c r="G36">
        <v>0</v>
      </c>
      <c r="H36">
        <v>13</v>
      </c>
      <c r="I36">
        <v>0</v>
      </c>
      <c r="J36">
        <f t="shared" si="0"/>
        <v>7.6923076923076925</v>
      </c>
      <c r="K36">
        <f t="shared" si="1"/>
        <v>0</v>
      </c>
    </row>
    <row r="37" spans="1:11" x14ac:dyDescent="0.35">
      <c r="A37" t="s">
        <v>37</v>
      </c>
      <c r="B37">
        <v>20</v>
      </c>
      <c r="C37">
        <v>11</v>
      </c>
      <c r="D37">
        <v>13</v>
      </c>
      <c r="E37">
        <v>0</v>
      </c>
      <c r="F37">
        <v>14</v>
      </c>
      <c r="G37">
        <v>0</v>
      </c>
      <c r="H37">
        <v>14</v>
      </c>
      <c r="I37">
        <v>0</v>
      </c>
      <c r="J37">
        <f t="shared" si="0"/>
        <v>7.1428571428571423</v>
      </c>
      <c r="K37">
        <f t="shared" si="1"/>
        <v>0</v>
      </c>
    </row>
    <row r="38" spans="1:11" x14ac:dyDescent="0.35">
      <c r="A38" t="s">
        <v>38</v>
      </c>
      <c r="B38">
        <v>20</v>
      </c>
      <c r="C38">
        <v>11</v>
      </c>
      <c r="D38">
        <v>12</v>
      </c>
      <c r="E38">
        <v>0</v>
      </c>
      <c r="F38">
        <v>13</v>
      </c>
      <c r="G38">
        <v>0</v>
      </c>
      <c r="H38">
        <v>13</v>
      </c>
      <c r="I38">
        <v>0</v>
      </c>
      <c r="J38">
        <f t="shared" si="0"/>
        <v>7.6923076923076925</v>
      </c>
      <c r="K38">
        <f t="shared" si="1"/>
        <v>0</v>
      </c>
    </row>
    <row r="39" spans="1:11" x14ac:dyDescent="0.35">
      <c r="A39" t="s">
        <v>39</v>
      </c>
      <c r="B39">
        <v>20</v>
      </c>
      <c r="C39">
        <v>101</v>
      </c>
      <c r="D39">
        <v>113</v>
      </c>
      <c r="E39">
        <v>0</v>
      </c>
      <c r="F39">
        <v>123</v>
      </c>
      <c r="G39">
        <v>0</v>
      </c>
      <c r="H39">
        <v>123</v>
      </c>
      <c r="I39">
        <v>1E-3</v>
      </c>
      <c r="J39">
        <f t="shared" si="0"/>
        <v>8.1300813008130071</v>
      </c>
      <c r="K39">
        <f t="shared" si="1"/>
        <v>0</v>
      </c>
    </row>
    <row r="40" spans="1:11" x14ac:dyDescent="0.35">
      <c r="A40" t="s">
        <v>40</v>
      </c>
      <c r="B40">
        <v>20</v>
      </c>
      <c r="C40">
        <v>101</v>
      </c>
      <c r="D40">
        <v>117</v>
      </c>
      <c r="E40">
        <v>0</v>
      </c>
      <c r="F40">
        <v>117</v>
      </c>
      <c r="G40">
        <v>0</v>
      </c>
      <c r="H40">
        <v>117</v>
      </c>
      <c r="I40">
        <v>0</v>
      </c>
      <c r="J40">
        <f t="shared" si="0"/>
        <v>0</v>
      </c>
      <c r="K40">
        <f t="shared" si="1"/>
        <v>0</v>
      </c>
    </row>
    <row r="41" spans="1:11" x14ac:dyDescent="0.35">
      <c r="A41" t="s">
        <v>41</v>
      </c>
      <c r="B41">
        <v>20</v>
      </c>
      <c r="C41">
        <v>101</v>
      </c>
      <c r="D41">
        <v>118</v>
      </c>
      <c r="E41">
        <v>0</v>
      </c>
      <c r="F41">
        <v>123</v>
      </c>
      <c r="G41">
        <v>0</v>
      </c>
      <c r="H41">
        <v>118</v>
      </c>
      <c r="I41">
        <v>0</v>
      </c>
      <c r="J41">
        <f t="shared" si="0"/>
        <v>4.0650406504065035</v>
      </c>
      <c r="K41">
        <f t="shared" si="1"/>
        <v>4.0650406504065035</v>
      </c>
    </row>
    <row r="42" spans="1:11" x14ac:dyDescent="0.35">
      <c r="A42" t="s">
        <v>42</v>
      </c>
      <c r="B42">
        <v>20</v>
      </c>
      <c r="C42">
        <v>101</v>
      </c>
      <c r="D42">
        <v>110</v>
      </c>
      <c r="E42">
        <v>0</v>
      </c>
      <c r="F42">
        <v>113</v>
      </c>
      <c r="G42">
        <v>0</v>
      </c>
      <c r="H42">
        <v>111</v>
      </c>
      <c r="I42">
        <v>0</v>
      </c>
      <c r="J42">
        <f t="shared" si="0"/>
        <v>2.6548672566371683</v>
      </c>
      <c r="K42">
        <f t="shared" si="1"/>
        <v>1.7699115044247788</v>
      </c>
    </row>
    <row r="43" spans="1:11" x14ac:dyDescent="0.35">
      <c r="A43" t="s">
        <v>43</v>
      </c>
      <c r="B43">
        <v>20</v>
      </c>
      <c r="C43">
        <v>101</v>
      </c>
      <c r="D43">
        <v>109</v>
      </c>
      <c r="E43">
        <v>0</v>
      </c>
      <c r="F43">
        <v>112</v>
      </c>
      <c r="G43">
        <v>0</v>
      </c>
      <c r="H43">
        <v>112</v>
      </c>
      <c r="I43">
        <v>0</v>
      </c>
      <c r="J43">
        <f t="shared" si="0"/>
        <v>2.6785714285714284</v>
      </c>
      <c r="K43">
        <f t="shared" si="1"/>
        <v>0</v>
      </c>
    </row>
    <row r="44" spans="1:11" x14ac:dyDescent="0.35">
      <c r="A44" t="s">
        <v>44</v>
      </c>
      <c r="B44">
        <v>20</v>
      </c>
      <c r="C44">
        <v>101</v>
      </c>
      <c r="D44">
        <v>117</v>
      </c>
      <c r="E44">
        <v>0</v>
      </c>
      <c r="F44">
        <v>118</v>
      </c>
      <c r="G44">
        <v>0</v>
      </c>
      <c r="H44">
        <v>118</v>
      </c>
      <c r="I44">
        <v>0</v>
      </c>
      <c r="J44">
        <f t="shared" si="0"/>
        <v>0.84745762711864403</v>
      </c>
      <c r="K44">
        <f t="shared" si="1"/>
        <v>0</v>
      </c>
    </row>
    <row r="45" spans="1:11" x14ac:dyDescent="0.35">
      <c r="A45" t="s">
        <v>45</v>
      </c>
      <c r="B45">
        <v>20</v>
      </c>
      <c r="C45">
        <v>101</v>
      </c>
      <c r="D45">
        <v>126</v>
      </c>
      <c r="E45">
        <v>0</v>
      </c>
      <c r="F45">
        <v>129</v>
      </c>
      <c r="G45">
        <v>0</v>
      </c>
      <c r="H45">
        <v>129</v>
      </c>
      <c r="I45">
        <v>0</v>
      </c>
      <c r="J45">
        <f t="shared" si="0"/>
        <v>2.3255813953488373</v>
      </c>
      <c r="K45">
        <f t="shared" si="1"/>
        <v>0</v>
      </c>
    </row>
    <row r="46" spans="1:11" x14ac:dyDescent="0.35">
      <c r="A46" t="s">
        <v>46</v>
      </c>
      <c r="B46">
        <v>20</v>
      </c>
      <c r="C46">
        <v>101</v>
      </c>
      <c r="D46">
        <v>113</v>
      </c>
      <c r="E46">
        <v>0</v>
      </c>
      <c r="F46">
        <v>113</v>
      </c>
      <c r="G46">
        <v>0</v>
      </c>
      <c r="H46">
        <v>113</v>
      </c>
      <c r="I46">
        <v>0</v>
      </c>
      <c r="J46">
        <f t="shared" si="0"/>
        <v>0</v>
      </c>
      <c r="K46">
        <f t="shared" si="1"/>
        <v>0</v>
      </c>
    </row>
    <row r="47" spans="1:11" x14ac:dyDescent="0.35">
      <c r="A47" t="s">
        <v>47</v>
      </c>
      <c r="B47">
        <v>20</v>
      </c>
      <c r="C47">
        <v>116</v>
      </c>
      <c r="D47">
        <v>119</v>
      </c>
      <c r="E47">
        <v>0</v>
      </c>
      <c r="F47">
        <v>119</v>
      </c>
      <c r="G47">
        <v>0</v>
      </c>
      <c r="H47">
        <v>125</v>
      </c>
      <c r="I47">
        <v>1E-3</v>
      </c>
      <c r="J47">
        <f t="shared" si="0"/>
        <v>0</v>
      </c>
      <c r="K47">
        <f t="shared" si="1"/>
        <v>-5.0420168067226889</v>
      </c>
    </row>
    <row r="48" spans="1:11" x14ac:dyDescent="0.35">
      <c r="A48" t="s">
        <v>48</v>
      </c>
      <c r="B48">
        <v>20</v>
      </c>
      <c r="C48">
        <v>106</v>
      </c>
      <c r="D48">
        <v>114</v>
      </c>
      <c r="E48">
        <v>0</v>
      </c>
      <c r="F48">
        <v>126</v>
      </c>
      <c r="G48">
        <v>0</v>
      </c>
      <c r="H48">
        <v>126</v>
      </c>
      <c r="I48">
        <v>0</v>
      </c>
      <c r="J48">
        <f t="shared" si="0"/>
        <v>9.5238095238095237</v>
      </c>
      <c r="K48">
        <f t="shared" si="1"/>
        <v>0</v>
      </c>
    </row>
    <row r="49" spans="1:11" x14ac:dyDescent="0.35">
      <c r="A49" t="s">
        <v>49</v>
      </c>
      <c r="B49">
        <v>20</v>
      </c>
      <c r="C49">
        <v>1001</v>
      </c>
      <c r="D49">
        <v>1108</v>
      </c>
      <c r="E49">
        <v>0</v>
      </c>
      <c r="F49">
        <v>1115</v>
      </c>
      <c r="G49">
        <v>0</v>
      </c>
      <c r="H49">
        <v>1115</v>
      </c>
      <c r="I49">
        <v>0</v>
      </c>
      <c r="J49">
        <f t="shared" si="0"/>
        <v>0.62780269058295957</v>
      </c>
      <c r="K49">
        <f t="shared" si="1"/>
        <v>0</v>
      </c>
    </row>
    <row r="50" spans="1:11" x14ac:dyDescent="0.35">
      <c r="A50" t="s">
        <v>50</v>
      </c>
      <c r="B50">
        <v>20</v>
      </c>
      <c r="C50">
        <v>1001</v>
      </c>
      <c r="D50">
        <v>1084</v>
      </c>
      <c r="E50">
        <v>0</v>
      </c>
      <c r="F50">
        <v>1177</v>
      </c>
      <c r="G50">
        <v>0</v>
      </c>
      <c r="H50">
        <v>1177</v>
      </c>
      <c r="I50">
        <v>0</v>
      </c>
      <c r="J50">
        <f t="shared" si="0"/>
        <v>7.90144435004248</v>
      </c>
      <c r="K50">
        <f t="shared" si="1"/>
        <v>0</v>
      </c>
    </row>
    <row r="51" spans="1:11" x14ac:dyDescent="0.35">
      <c r="A51" t="s">
        <v>51</v>
      </c>
      <c r="B51">
        <v>20</v>
      </c>
      <c r="C51">
        <v>1001</v>
      </c>
      <c r="D51">
        <v>1311</v>
      </c>
      <c r="E51">
        <v>0</v>
      </c>
      <c r="F51">
        <v>1311</v>
      </c>
      <c r="G51">
        <v>0</v>
      </c>
      <c r="H51">
        <v>1273</v>
      </c>
      <c r="I51">
        <v>0</v>
      </c>
      <c r="J51">
        <f t="shared" si="0"/>
        <v>0</v>
      </c>
      <c r="K51">
        <f t="shared" si="1"/>
        <v>2.8985507246376812</v>
      </c>
    </row>
    <row r="52" spans="1:11" x14ac:dyDescent="0.35">
      <c r="A52" t="s">
        <v>52</v>
      </c>
      <c r="B52">
        <v>20</v>
      </c>
      <c r="C52">
        <v>1001</v>
      </c>
      <c r="D52">
        <v>1349</v>
      </c>
      <c r="E52">
        <v>0</v>
      </c>
      <c r="F52">
        <v>1349</v>
      </c>
      <c r="G52">
        <v>0</v>
      </c>
      <c r="H52">
        <v>1349</v>
      </c>
      <c r="I52">
        <v>0</v>
      </c>
      <c r="J52">
        <f t="shared" si="0"/>
        <v>0</v>
      </c>
      <c r="K52">
        <f t="shared" si="1"/>
        <v>0</v>
      </c>
    </row>
    <row r="53" spans="1:11" x14ac:dyDescent="0.35">
      <c r="A53" t="s">
        <v>53</v>
      </c>
      <c r="B53">
        <v>20</v>
      </c>
      <c r="C53">
        <v>1001</v>
      </c>
      <c r="D53">
        <v>1172</v>
      </c>
      <c r="E53">
        <v>0</v>
      </c>
      <c r="F53">
        <v>1229</v>
      </c>
      <c r="G53">
        <v>0</v>
      </c>
      <c r="H53">
        <v>1229</v>
      </c>
      <c r="I53">
        <v>0</v>
      </c>
      <c r="J53">
        <f t="shared" si="0"/>
        <v>4.6379170056956873</v>
      </c>
      <c r="K53">
        <f t="shared" si="1"/>
        <v>0</v>
      </c>
    </row>
    <row r="54" spans="1:11" x14ac:dyDescent="0.35">
      <c r="A54" t="s">
        <v>54</v>
      </c>
      <c r="B54">
        <v>20</v>
      </c>
      <c r="C54">
        <v>1001</v>
      </c>
      <c r="D54">
        <v>1160</v>
      </c>
      <c r="E54">
        <v>0</v>
      </c>
      <c r="F54">
        <v>1228</v>
      </c>
      <c r="G54">
        <v>0</v>
      </c>
      <c r="H54">
        <v>1228</v>
      </c>
      <c r="I54">
        <v>0</v>
      </c>
      <c r="J54">
        <f t="shared" si="0"/>
        <v>5.5374592833876219</v>
      </c>
      <c r="K54">
        <f t="shared" si="1"/>
        <v>0</v>
      </c>
    </row>
    <row r="55" spans="1:11" x14ac:dyDescent="0.35">
      <c r="A55" t="s">
        <v>55</v>
      </c>
      <c r="B55">
        <v>20</v>
      </c>
      <c r="C55">
        <v>1001</v>
      </c>
      <c r="D55">
        <v>1082</v>
      </c>
      <c r="E55">
        <v>0</v>
      </c>
      <c r="F55">
        <v>1181</v>
      </c>
      <c r="G55">
        <v>0</v>
      </c>
      <c r="H55">
        <v>1181</v>
      </c>
      <c r="I55">
        <v>0</v>
      </c>
      <c r="J55">
        <f t="shared" si="0"/>
        <v>8.3827265029635907</v>
      </c>
      <c r="K55">
        <f t="shared" si="1"/>
        <v>0</v>
      </c>
    </row>
    <row r="56" spans="1:11" x14ac:dyDescent="0.35">
      <c r="A56" t="s">
        <v>56</v>
      </c>
      <c r="B56">
        <v>20</v>
      </c>
      <c r="C56">
        <v>1001</v>
      </c>
      <c r="D56">
        <v>1273</v>
      </c>
      <c r="E56">
        <v>0</v>
      </c>
      <c r="F56">
        <v>1273</v>
      </c>
      <c r="G56">
        <v>0</v>
      </c>
      <c r="H56">
        <v>1273</v>
      </c>
      <c r="I56">
        <v>0</v>
      </c>
      <c r="J56">
        <f t="shared" si="0"/>
        <v>0</v>
      </c>
      <c r="K56">
        <f t="shared" si="1"/>
        <v>0</v>
      </c>
    </row>
    <row r="57" spans="1:11" x14ac:dyDescent="0.35">
      <c r="A57" t="s">
        <v>57</v>
      </c>
      <c r="B57">
        <v>20</v>
      </c>
      <c r="C57">
        <v>1075</v>
      </c>
      <c r="D57">
        <v>1235</v>
      </c>
      <c r="E57">
        <v>0</v>
      </c>
      <c r="F57">
        <v>1257</v>
      </c>
      <c r="G57">
        <v>0</v>
      </c>
      <c r="H57">
        <v>1257</v>
      </c>
      <c r="I57">
        <v>0</v>
      </c>
      <c r="J57">
        <f t="shared" si="0"/>
        <v>1.7501988862370723</v>
      </c>
      <c r="K57">
        <f t="shared" si="1"/>
        <v>0</v>
      </c>
    </row>
    <row r="58" spans="1:11" x14ac:dyDescent="0.35">
      <c r="A58" t="s">
        <v>58</v>
      </c>
      <c r="B58">
        <v>50</v>
      </c>
      <c r="C58">
        <v>11</v>
      </c>
      <c r="D58">
        <v>13</v>
      </c>
      <c r="E58">
        <v>1E-3</v>
      </c>
      <c r="F58">
        <v>15</v>
      </c>
      <c r="G58">
        <v>0</v>
      </c>
      <c r="H58">
        <v>15</v>
      </c>
      <c r="I58">
        <v>0</v>
      </c>
      <c r="J58">
        <f t="shared" si="0"/>
        <v>13.333333333333334</v>
      </c>
      <c r="K58">
        <f t="shared" si="1"/>
        <v>0</v>
      </c>
    </row>
    <row r="59" spans="1:11" x14ac:dyDescent="0.35">
      <c r="A59" t="s">
        <v>59</v>
      </c>
      <c r="B59">
        <v>50</v>
      </c>
      <c r="C59">
        <v>11</v>
      </c>
      <c r="D59">
        <v>12</v>
      </c>
      <c r="E59">
        <v>0</v>
      </c>
      <c r="F59">
        <v>16</v>
      </c>
      <c r="G59">
        <v>0</v>
      </c>
      <c r="H59">
        <v>16</v>
      </c>
      <c r="I59">
        <v>1E-3</v>
      </c>
      <c r="J59">
        <f t="shared" si="0"/>
        <v>25</v>
      </c>
      <c r="K59">
        <f t="shared" si="1"/>
        <v>0</v>
      </c>
    </row>
    <row r="60" spans="1:11" x14ac:dyDescent="0.35">
      <c r="A60" t="s">
        <v>60</v>
      </c>
      <c r="B60">
        <v>50</v>
      </c>
      <c r="C60">
        <v>11</v>
      </c>
      <c r="D60">
        <v>14</v>
      </c>
      <c r="E60">
        <v>0</v>
      </c>
      <c r="F60">
        <v>16</v>
      </c>
      <c r="G60">
        <v>0</v>
      </c>
      <c r="H60">
        <v>15</v>
      </c>
      <c r="I60">
        <v>0</v>
      </c>
      <c r="J60">
        <f t="shared" si="0"/>
        <v>12.5</v>
      </c>
      <c r="K60">
        <f t="shared" si="1"/>
        <v>6.25</v>
      </c>
    </row>
    <row r="61" spans="1:11" x14ac:dyDescent="0.35">
      <c r="A61" t="s">
        <v>61</v>
      </c>
      <c r="B61">
        <v>50</v>
      </c>
      <c r="C61">
        <v>11</v>
      </c>
      <c r="D61">
        <v>14</v>
      </c>
      <c r="E61">
        <v>0</v>
      </c>
      <c r="F61">
        <v>16</v>
      </c>
      <c r="G61">
        <v>0</v>
      </c>
      <c r="H61">
        <v>15</v>
      </c>
      <c r="I61">
        <v>0</v>
      </c>
      <c r="J61">
        <f t="shared" si="0"/>
        <v>12.5</v>
      </c>
      <c r="K61">
        <f t="shared" si="1"/>
        <v>6.25</v>
      </c>
    </row>
    <row r="62" spans="1:11" x14ac:dyDescent="0.35">
      <c r="A62" t="s">
        <v>62</v>
      </c>
      <c r="B62">
        <v>50</v>
      </c>
      <c r="C62">
        <v>14</v>
      </c>
      <c r="D62">
        <v>18</v>
      </c>
      <c r="E62">
        <v>0</v>
      </c>
      <c r="F62">
        <v>20</v>
      </c>
      <c r="G62">
        <v>0</v>
      </c>
      <c r="H62">
        <v>20</v>
      </c>
      <c r="I62">
        <v>1E-3</v>
      </c>
      <c r="J62">
        <f t="shared" si="0"/>
        <v>10</v>
      </c>
      <c r="K62">
        <f t="shared" si="1"/>
        <v>0</v>
      </c>
    </row>
    <row r="63" spans="1:11" x14ac:dyDescent="0.35">
      <c r="A63" t="s">
        <v>63</v>
      </c>
      <c r="B63">
        <v>50</v>
      </c>
      <c r="C63">
        <v>15</v>
      </c>
      <c r="D63">
        <v>19</v>
      </c>
      <c r="E63">
        <v>0</v>
      </c>
      <c r="F63">
        <v>22</v>
      </c>
      <c r="G63">
        <v>0</v>
      </c>
      <c r="H63">
        <v>22</v>
      </c>
      <c r="I63">
        <v>1E-3</v>
      </c>
      <c r="J63">
        <f t="shared" si="0"/>
        <v>13.636363636363635</v>
      </c>
      <c r="K63">
        <f t="shared" si="1"/>
        <v>0</v>
      </c>
    </row>
    <row r="64" spans="1:11" x14ac:dyDescent="0.35">
      <c r="A64" t="s">
        <v>64</v>
      </c>
      <c r="B64">
        <v>50</v>
      </c>
      <c r="C64">
        <v>16</v>
      </c>
      <c r="D64">
        <v>19</v>
      </c>
      <c r="E64">
        <v>0</v>
      </c>
      <c r="F64">
        <v>23</v>
      </c>
      <c r="G64">
        <v>0</v>
      </c>
      <c r="H64">
        <v>22</v>
      </c>
      <c r="I64">
        <v>0</v>
      </c>
      <c r="J64">
        <f t="shared" si="0"/>
        <v>17.391304347826086</v>
      </c>
      <c r="K64">
        <f t="shared" si="1"/>
        <v>4.3478260869565215</v>
      </c>
    </row>
    <row r="65" spans="1:11" x14ac:dyDescent="0.35">
      <c r="A65" t="s">
        <v>65</v>
      </c>
      <c r="B65">
        <v>50</v>
      </c>
      <c r="C65">
        <v>22</v>
      </c>
      <c r="D65">
        <v>25</v>
      </c>
      <c r="E65">
        <v>0</v>
      </c>
      <c r="F65">
        <v>29</v>
      </c>
      <c r="G65">
        <v>0</v>
      </c>
      <c r="H65">
        <v>29</v>
      </c>
      <c r="I65">
        <v>1E-3</v>
      </c>
      <c r="J65">
        <f t="shared" si="0"/>
        <v>13.793103448275861</v>
      </c>
      <c r="K65">
        <f t="shared" si="1"/>
        <v>0</v>
      </c>
    </row>
    <row r="66" spans="1:11" x14ac:dyDescent="0.35">
      <c r="A66" t="s">
        <v>66</v>
      </c>
      <c r="B66">
        <v>50</v>
      </c>
      <c r="C66">
        <v>29</v>
      </c>
      <c r="D66">
        <v>31</v>
      </c>
      <c r="E66">
        <v>0</v>
      </c>
      <c r="F66">
        <v>36</v>
      </c>
      <c r="G66">
        <v>0</v>
      </c>
      <c r="H66">
        <v>36</v>
      </c>
      <c r="I66">
        <v>1E-3</v>
      </c>
      <c r="J66">
        <f t="shared" si="0"/>
        <v>13.888888888888889</v>
      </c>
      <c r="K66">
        <f t="shared" si="1"/>
        <v>0</v>
      </c>
    </row>
    <row r="67" spans="1:11" x14ac:dyDescent="0.35">
      <c r="A67" t="s">
        <v>67</v>
      </c>
      <c r="B67">
        <v>50</v>
      </c>
      <c r="C67">
        <v>27</v>
      </c>
      <c r="D67">
        <v>30</v>
      </c>
      <c r="E67">
        <v>0</v>
      </c>
      <c r="F67">
        <v>33</v>
      </c>
      <c r="G67">
        <v>0</v>
      </c>
      <c r="H67">
        <v>33</v>
      </c>
      <c r="I67">
        <v>1E-3</v>
      </c>
      <c r="J67">
        <f t="shared" ref="J67:J130" si="2">(F67-D67)/F67 * 100</f>
        <v>9.0909090909090917</v>
      </c>
      <c r="K67">
        <f t="shared" ref="K67:K130" si="3">(F67-H67)/F67 * 100</f>
        <v>0</v>
      </c>
    </row>
    <row r="68" spans="1:11" x14ac:dyDescent="0.35">
      <c r="A68" t="s">
        <v>68</v>
      </c>
      <c r="B68">
        <v>50</v>
      </c>
      <c r="C68">
        <v>101</v>
      </c>
      <c r="D68">
        <v>122</v>
      </c>
      <c r="E68">
        <v>0</v>
      </c>
      <c r="F68">
        <v>131</v>
      </c>
      <c r="G68">
        <v>0</v>
      </c>
      <c r="H68">
        <v>131</v>
      </c>
      <c r="I68">
        <v>1E-3</v>
      </c>
      <c r="J68">
        <f t="shared" si="2"/>
        <v>6.8702290076335881</v>
      </c>
      <c r="K68">
        <f t="shared" si="3"/>
        <v>0</v>
      </c>
    </row>
    <row r="69" spans="1:11" x14ac:dyDescent="0.35">
      <c r="A69" t="s">
        <v>69</v>
      </c>
      <c r="B69">
        <v>50</v>
      </c>
      <c r="C69">
        <v>101</v>
      </c>
      <c r="D69">
        <v>117</v>
      </c>
      <c r="E69">
        <v>0</v>
      </c>
      <c r="F69">
        <v>133</v>
      </c>
      <c r="G69">
        <v>0</v>
      </c>
      <c r="H69">
        <v>133</v>
      </c>
      <c r="I69">
        <v>0</v>
      </c>
      <c r="J69">
        <f t="shared" si="2"/>
        <v>12.030075187969924</v>
      </c>
      <c r="K69">
        <f t="shared" si="3"/>
        <v>0</v>
      </c>
    </row>
    <row r="70" spans="1:11" x14ac:dyDescent="0.35">
      <c r="A70" t="s">
        <v>70</v>
      </c>
      <c r="B70">
        <v>50</v>
      </c>
      <c r="C70">
        <v>101</v>
      </c>
      <c r="D70">
        <v>131</v>
      </c>
      <c r="E70">
        <v>0</v>
      </c>
      <c r="F70">
        <v>138</v>
      </c>
      <c r="G70">
        <v>0</v>
      </c>
      <c r="H70">
        <v>131</v>
      </c>
      <c r="I70">
        <v>0</v>
      </c>
      <c r="J70">
        <f t="shared" si="2"/>
        <v>5.0724637681159424</v>
      </c>
      <c r="K70">
        <f t="shared" si="3"/>
        <v>5.0724637681159424</v>
      </c>
    </row>
    <row r="71" spans="1:11" x14ac:dyDescent="0.35">
      <c r="A71" t="s">
        <v>71</v>
      </c>
      <c r="B71">
        <v>50</v>
      </c>
      <c r="C71">
        <v>101</v>
      </c>
      <c r="D71">
        <v>113</v>
      </c>
      <c r="E71">
        <v>0</v>
      </c>
      <c r="F71">
        <v>141</v>
      </c>
      <c r="G71">
        <v>0</v>
      </c>
      <c r="H71">
        <v>140</v>
      </c>
      <c r="I71">
        <v>1E-3</v>
      </c>
      <c r="J71">
        <f t="shared" si="2"/>
        <v>19.858156028368796</v>
      </c>
      <c r="K71">
        <f t="shared" si="3"/>
        <v>0.70921985815602839</v>
      </c>
    </row>
    <row r="72" spans="1:11" x14ac:dyDescent="0.35">
      <c r="A72" t="s">
        <v>72</v>
      </c>
      <c r="B72">
        <v>50</v>
      </c>
      <c r="C72">
        <v>131</v>
      </c>
      <c r="D72">
        <v>146</v>
      </c>
      <c r="E72">
        <v>0</v>
      </c>
      <c r="F72">
        <v>166</v>
      </c>
      <c r="G72">
        <v>0</v>
      </c>
      <c r="H72">
        <v>165</v>
      </c>
      <c r="I72">
        <v>0</v>
      </c>
      <c r="J72">
        <f t="shared" si="2"/>
        <v>12.048192771084338</v>
      </c>
      <c r="K72">
        <f t="shared" si="3"/>
        <v>0.60240963855421692</v>
      </c>
    </row>
    <row r="73" spans="1:11" x14ac:dyDescent="0.35">
      <c r="A73" t="s">
        <v>73</v>
      </c>
      <c r="B73">
        <v>50</v>
      </c>
      <c r="C73">
        <v>162</v>
      </c>
      <c r="D73">
        <v>187</v>
      </c>
      <c r="E73">
        <v>0</v>
      </c>
      <c r="F73">
        <v>217</v>
      </c>
      <c r="G73">
        <v>0</v>
      </c>
      <c r="H73">
        <v>215</v>
      </c>
      <c r="I73">
        <v>1E-3</v>
      </c>
      <c r="J73">
        <f t="shared" si="2"/>
        <v>13.82488479262673</v>
      </c>
      <c r="K73">
        <f t="shared" si="3"/>
        <v>0.92165898617511521</v>
      </c>
    </row>
    <row r="74" spans="1:11" x14ac:dyDescent="0.35">
      <c r="A74" t="s">
        <v>74</v>
      </c>
      <c r="B74">
        <v>50</v>
      </c>
      <c r="C74">
        <v>180</v>
      </c>
      <c r="D74">
        <v>222</v>
      </c>
      <c r="E74">
        <v>0</v>
      </c>
      <c r="F74">
        <v>239</v>
      </c>
      <c r="G74">
        <v>0</v>
      </c>
      <c r="H74">
        <v>236</v>
      </c>
      <c r="I74">
        <v>1E-3</v>
      </c>
      <c r="J74">
        <f t="shared" si="2"/>
        <v>7.1129707112970717</v>
      </c>
      <c r="K74">
        <f t="shared" si="3"/>
        <v>1.2552301255230125</v>
      </c>
    </row>
    <row r="75" spans="1:11" x14ac:dyDescent="0.35">
      <c r="A75" t="s">
        <v>75</v>
      </c>
      <c r="B75">
        <v>50</v>
      </c>
      <c r="C75">
        <v>216</v>
      </c>
      <c r="D75">
        <v>227</v>
      </c>
      <c r="E75">
        <v>0</v>
      </c>
      <c r="F75">
        <v>258</v>
      </c>
      <c r="G75">
        <v>0</v>
      </c>
      <c r="H75">
        <v>257</v>
      </c>
      <c r="I75">
        <v>1E-3</v>
      </c>
      <c r="J75">
        <f t="shared" si="2"/>
        <v>12.015503875968992</v>
      </c>
      <c r="K75">
        <f t="shared" si="3"/>
        <v>0.38759689922480622</v>
      </c>
    </row>
    <row r="76" spans="1:11" x14ac:dyDescent="0.35">
      <c r="A76" t="s">
        <v>76</v>
      </c>
      <c r="B76">
        <v>50</v>
      </c>
      <c r="C76">
        <v>263</v>
      </c>
      <c r="D76">
        <v>276</v>
      </c>
      <c r="E76">
        <v>0</v>
      </c>
      <c r="F76">
        <v>308</v>
      </c>
      <c r="G76">
        <v>0</v>
      </c>
      <c r="H76">
        <v>309</v>
      </c>
      <c r="I76">
        <v>1E-3</v>
      </c>
      <c r="J76">
        <f t="shared" si="2"/>
        <v>10.38961038961039</v>
      </c>
      <c r="K76">
        <v>0</v>
      </c>
    </row>
    <row r="77" spans="1:11" x14ac:dyDescent="0.35">
      <c r="A77" t="s">
        <v>77</v>
      </c>
      <c r="B77">
        <v>50</v>
      </c>
      <c r="C77">
        <v>245</v>
      </c>
      <c r="D77">
        <v>280</v>
      </c>
      <c r="E77">
        <v>0</v>
      </c>
      <c r="F77">
        <v>304</v>
      </c>
      <c r="G77">
        <v>0</v>
      </c>
      <c r="H77">
        <v>302</v>
      </c>
      <c r="I77">
        <v>1E-3</v>
      </c>
      <c r="J77">
        <f t="shared" si="2"/>
        <v>7.8947368421052628</v>
      </c>
      <c r="K77">
        <f t="shared" si="3"/>
        <v>0.6578947368421052</v>
      </c>
    </row>
    <row r="78" spans="1:11" x14ac:dyDescent="0.35">
      <c r="A78" t="s">
        <v>78</v>
      </c>
      <c r="B78">
        <v>50</v>
      </c>
      <c r="C78">
        <v>1001</v>
      </c>
      <c r="D78">
        <v>1107</v>
      </c>
      <c r="E78">
        <v>0</v>
      </c>
      <c r="F78">
        <v>1246</v>
      </c>
      <c r="G78">
        <v>0</v>
      </c>
      <c r="H78">
        <v>1246</v>
      </c>
      <c r="I78">
        <v>0</v>
      </c>
      <c r="J78">
        <f t="shared" si="2"/>
        <v>11.15569823434992</v>
      </c>
      <c r="K78">
        <f t="shared" si="3"/>
        <v>0</v>
      </c>
    </row>
    <row r="79" spans="1:11" x14ac:dyDescent="0.35">
      <c r="A79" t="s">
        <v>79</v>
      </c>
      <c r="B79">
        <v>50</v>
      </c>
      <c r="C79">
        <v>1001</v>
      </c>
      <c r="D79">
        <v>1273</v>
      </c>
      <c r="E79">
        <v>0</v>
      </c>
      <c r="F79">
        <v>1316</v>
      </c>
      <c r="G79">
        <v>0</v>
      </c>
      <c r="H79">
        <v>1297</v>
      </c>
      <c r="I79">
        <v>0</v>
      </c>
      <c r="J79">
        <f t="shared" si="2"/>
        <v>3.2674772036474162</v>
      </c>
      <c r="K79">
        <f t="shared" si="3"/>
        <v>1.4437689969604863</v>
      </c>
    </row>
    <row r="80" spans="1:11" x14ac:dyDescent="0.35">
      <c r="A80" t="s">
        <v>80</v>
      </c>
      <c r="B80">
        <v>50</v>
      </c>
      <c r="C80">
        <v>1001</v>
      </c>
      <c r="D80">
        <v>1181</v>
      </c>
      <c r="E80">
        <v>1E-3</v>
      </c>
      <c r="F80">
        <v>1366</v>
      </c>
      <c r="G80">
        <v>0</v>
      </c>
      <c r="H80">
        <v>1366</v>
      </c>
      <c r="I80">
        <v>0</v>
      </c>
      <c r="J80">
        <f t="shared" si="2"/>
        <v>13.543191800878477</v>
      </c>
      <c r="K80">
        <f t="shared" si="3"/>
        <v>0</v>
      </c>
    </row>
    <row r="81" spans="1:11" x14ac:dyDescent="0.35">
      <c r="A81" t="s">
        <v>81</v>
      </c>
      <c r="B81">
        <v>50</v>
      </c>
      <c r="C81">
        <v>1001</v>
      </c>
      <c r="D81">
        <v>1224</v>
      </c>
      <c r="E81">
        <v>0</v>
      </c>
      <c r="F81">
        <v>1508</v>
      </c>
      <c r="G81">
        <v>1E-3</v>
      </c>
      <c r="H81">
        <v>1508</v>
      </c>
      <c r="I81">
        <v>0</v>
      </c>
      <c r="J81">
        <f t="shared" si="2"/>
        <v>18.832891246684351</v>
      </c>
      <c r="K81">
        <f t="shared" si="3"/>
        <v>0</v>
      </c>
    </row>
    <row r="82" spans="1:11" x14ac:dyDescent="0.35">
      <c r="A82" t="s">
        <v>82</v>
      </c>
      <c r="B82">
        <v>50</v>
      </c>
      <c r="C82">
        <v>1001</v>
      </c>
      <c r="D82">
        <v>1272</v>
      </c>
      <c r="E82">
        <v>0</v>
      </c>
      <c r="F82">
        <v>1599</v>
      </c>
      <c r="G82">
        <v>0</v>
      </c>
      <c r="H82">
        <v>1599</v>
      </c>
      <c r="I82">
        <v>1E-3</v>
      </c>
      <c r="J82">
        <f t="shared" si="2"/>
        <v>20.45028142589118</v>
      </c>
      <c r="K82">
        <f t="shared" si="3"/>
        <v>0</v>
      </c>
    </row>
    <row r="83" spans="1:11" x14ac:dyDescent="0.35">
      <c r="A83" t="s">
        <v>83</v>
      </c>
      <c r="B83">
        <v>50</v>
      </c>
      <c r="C83">
        <v>1433</v>
      </c>
      <c r="D83">
        <v>1734</v>
      </c>
      <c r="E83">
        <v>0</v>
      </c>
      <c r="F83">
        <v>1947</v>
      </c>
      <c r="G83">
        <v>0</v>
      </c>
      <c r="H83">
        <v>1946</v>
      </c>
      <c r="I83">
        <v>1E-3</v>
      </c>
      <c r="J83">
        <f t="shared" si="2"/>
        <v>10.939907550077042</v>
      </c>
      <c r="K83">
        <f t="shared" si="3"/>
        <v>5.1361068310220852E-2</v>
      </c>
    </row>
    <row r="84" spans="1:11" x14ac:dyDescent="0.35">
      <c r="A84" t="s">
        <v>84</v>
      </c>
      <c r="B84">
        <v>50</v>
      </c>
      <c r="C84">
        <v>1866</v>
      </c>
      <c r="D84">
        <v>2167</v>
      </c>
      <c r="E84">
        <v>0</v>
      </c>
      <c r="F84">
        <v>2318</v>
      </c>
      <c r="G84">
        <v>0</v>
      </c>
      <c r="H84">
        <v>2318</v>
      </c>
      <c r="I84">
        <v>1E-3</v>
      </c>
      <c r="J84">
        <f t="shared" si="2"/>
        <v>6.5142364106988788</v>
      </c>
      <c r="K84">
        <f t="shared" si="3"/>
        <v>0</v>
      </c>
    </row>
    <row r="85" spans="1:11" x14ac:dyDescent="0.35">
      <c r="A85" t="s">
        <v>85</v>
      </c>
      <c r="B85">
        <v>50</v>
      </c>
      <c r="C85">
        <v>1926</v>
      </c>
      <c r="D85">
        <v>2237</v>
      </c>
      <c r="E85">
        <v>1E-3</v>
      </c>
      <c r="F85">
        <v>2378</v>
      </c>
      <c r="G85">
        <v>0</v>
      </c>
      <c r="H85">
        <v>2305</v>
      </c>
      <c r="I85">
        <v>0</v>
      </c>
      <c r="J85">
        <f t="shared" si="2"/>
        <v>5.9293523969722459</v>
      </c>
      <c r="K85">
        <f t="shared" si="3"/>
        <v>3.069806560134567</v>
      </c>
    </row>
    <row r="86" spans="1:11" x14ac:dyDescent="0.35">
      <c r="A86" t="s">
        <v>86</v>
      </c>
      <c r="B86">
        <v>50</v>
      </c>
      <c r="C86">
        <v>2394</v>
      </c>
      <c r="D86">
        <v>2566</v>
      </c>
      <c r="E86">
        <v>0</v>
      </c>
      <c r="F86">
        <v>2988</v>
      </c>
      <c r="G86">
        <v>1E-3</v>
      </c>
      <c r="H86">
        <v>2988</v>
      </c>
      <c r="I86">
        <v>2E-3</v>
      </c>
      <c r="J86">
        <f t="shared" si="2"/>
        <v>14.123159303882197</v>
      </c>
      <c r="K86">
        <f t="shared" si="3"/>
        <v>0</v>
      </c>
    </row>
    <row r="87" spans="1:11" x14ac:dyDescent="0.35">
      <c r="A87" t="s">
        <v>87</v>
      </c>
      <c r="B87">
        <v>50</v>
      </c>
      <c r="C87">
        <v>2443</v>
      </c>
      <c r="D87">
        <v>2770</v>
      </c>
      <c r="E87">
        <v>1E-3</v>
      </c>
      <c r="F87">
        <v>3010</v>
      </c>
      <c r="G87">
        <v>0</v>
      </c>
      <c r="H87">
        <v>2951</v>
      </c>
      <c r="I87">
        <v>1E-3</v>
      </c>
      <c r="J87">
        <f t="shared" si="2"/>
        <v>7.9734219269102988</v>
      </c>
      <c r="K87">
        <f t="shared" si="3"/>
        <v>1.9601328903654487</v>
      </c>
    </row>
    <row r="88" spans="1:11" x14ac:dyDescent="0.35">
      <c r="A88" t="s">
        <v>88</v>
      </c>
      <c r="B88">
        <v>100</v>
      </c>
      <c r="C88">
        <v>11</v>
      </c>
      <c r="D88">
        <v>13</v>
      </c>
      <c r="E88">
        <v>0</v>
      </c>
      <c r="F88">
        <v>17</v>
      </c>
      <c r="G88">
        <v>0</v>
      </c>
      <c r="H88">
        <v>17</v>
      </c>
      <c r="I88">
        <v>2.1000000000000001E-2</v>
      </c>
      <c r="J88">
        <f t="shared" si="2"/>
        <v>23.52941176470588</v>
      </c>
      <c r="K88">
        <f t="shared" si="3"/>
        <v>0</v>
      </c>
    </row>
    <row r="89" spans="1:11" x14ac:dyDescent="0.35">
      <c r="A89" t="s">
        <v>89</v>
      </c>
      <c r="B89">
        <v>100</v>
      </c>
      <c r="C89">
        <v>11</v>
      </c>
      <c r="D89">
        <v>15</v>
      </c>
      <c r="E89">
        <v>4.0000000000000001E-3</v>
      </c>
      <c r="F89">
        <v>18</v>
      </c>
      <c r="G89">
        <v>0</v>
      </c>
      <c r="H89">
        <v>18</v>
      </c>
      <c r="I89">
        <v>1.2E-2</v>
      </c>
      <c r="J89">
        <f t="shared" si="2"/>
        <v>16.666666666666664</v>
      </c>
      <c r="K89">
        <f t="shared" si="3"/>
        <v>0</v>
      </c>
    </row>
    <row r="90" spans="1:11" x14ac:dyDescent="0.35">
      <c r="A90" t="s">
        <v>90</v>
      </c>
      <c r="B90">
        <v>100</v>
      </c>
      <c r="C90">
        <v>15</v>
      </c>
      <c r="D90">
        <v>19</v>
      </c>
      <c r="E90">
        <v>1E-3</v>
      </c>
      <c r="F90">
        <v>24</v>
      </c>
      <c r="G90">
        <v>0</v>
      </c>
      <c r="H90">
        <v>24</v>
      </c>
      <c r="I90">
        <v>1.9E-2</v>
      </c>
      <c r="J90">
        <f t="shared" si="2"/>
        <v>20.833333333333336</v>
      </c>
      <c r="K90">
        <f t="shared" si="3"/>
        <v>0</v>
      </c>
    </row>
    <row r="91" spans="1:11" x14ac:dyDescent="0.35">
      <c r="A91" t="s">
        <v>91</v>
      </c>
      <c r="B91">
        <v>100</v>
      </c>
      <c r="C91">
        <v>22</v>
      </c>
      <c r="D91">
        <v>26</v>
      </c>
      <c r="E91">
        <v>1E-3</v>
      </c>
      <c r="F91">
        <v>31</v>
      </c>
      <c r="G91">
        <v>0</v>
      </c>
      <c r="H91">
        <v>31</v>
      </c>
      <c r="I91">
        <v>2.4E-2</v>
      </c>
      <c r="J91">
        <f t="shared" si="2"/>
        <v>16.129032258064516</v>
      </c>
      <c r="K91">
        <f t="shared" si="3"/>
        <v>0</v>
      </c>
    </row>
    <row r="92" spans="1:11" x14ac:dyDescent="0.35">
      <c r="A92" t="s">
        <v>92</v>
      </c>
      <c r="B92">
        <v>100</v>
      </c>
      <c r="C92">
        <v>32</v>
      </c>
      <c r="D92">
        <v>38</v>
      </c>
      <c r="E92">
        <v>6.0000000000000001E-3</v>
      </c>
      <c r="F92">
        <v>46</v>
      </c>
      <c r="G92">
        <v>1E-3</v>
      </c>
      <c r="H92">
        <v>45</v>
      </c>
      <c r="I92">
        <v>6.7000000000000004E-2</v>
      </c>
      <c r="J92">
        <f t="shared" si="2"/>
        <v>17.391304347826086</v>
      </c>
      <c r="K92">
        <f t="shared" si="3"/>
        <v>2.1739130434782608</v>
      </c>
    </row>
    <row r="93" spans="1:11" x14ac:dyDescent="0.35">
      <c r="A93" t="s">
        <v>93</v>
      </c>
      <c r="B93">
        <v>100</v>
      </c>
      <c r="C93">
        <v>38</v>
      </c>
      <c r="D93">
        <v>46</v>
      </c>
      <c r="E93">
        <v>0</v>
      </c>
      <c r="F93">
        <v>53</v>
      </c>
      <c r="G93">
        <v>1E-3</v>
      </c>
      <c r="H93">
        <v>53</v>
      </c>
      <c r="I93">
        <v>1.9E-2</v>
      </c>
      <c r="J93">
        <f t="shared" si="2"/>
        <v>13.20754716981132</v>
      </c>
      <c r="K93">
        <f t="shared" si="3"/>
        <v>0</v>
      </c>
    </row>
    <row r="94" spans="1:11" x14ac:dyDescent="0.35">
      <c r="A94" t="s">
        <v>94</v>
      </c>
      <c r="B94">
        <v>100</v>
      </c>
      <c r="C94">
        <v>43</v>
      </c>
      <c r="D94">
        <v>47</v>
      </c>
      <c r="E94">
        <v>0</v>
      </c>
      <c r="F94">
        <v>59</v>
      </c>
      <c r="G94">
        <v>0</v>
      </c>
      <c r="H94">
        <v>59</v>
      </c>
      <c r="I94">
        <v>1.2999999999999999E-2</v>
      </c>
      <c r="J94">
        <f t="shared" si="2"/>
        <v>20.33898305084746</v>
      </c>
      <c r="K94">
        <f t="shared" si="3"/>
        <v>0</v>
      </c>
    </row>
    <row r="95" spans="1:11" x14ac:dyDescent="0.35">
      <c r="A95" t="s">
        <v>95</v>
      </c>
      <c r="B95">
        <v>100</v>
      </c>
      <c r="C95">
        <v>55</v>
      </c>
      <c r="D95">
        <v>62</v>
      </c>
      <c r="E95">
        <v>1E-3</v>
      </c>
      <c r="F95">
        <v>71</v>
      </c>
      <c r="G95">
        <v>0</v>
      </c>
      <c r="H95">
        <v>70</v>
      </c>
      <c r="I95">
        <v>1.7999999999999999E-2</v>
      </c>
      <c r="J95">
        <f t="shared" si="2"/>
        <v>12.676056338028168</v>
      </c>
      <c r="K95">
        <f t="shared" si="3"/>
        <v>1.4084507042253522</v>
      </c>
    </row>
    <row r="96" spans="1:11" x14ac:dyDescent="0.35">
      <c r="A96" t="s">
        <v>96</v>
      </c>
      <c r="B96">
        <v>100</v>
      </c>
      <c r="C96">
        <v>56</v>
      </c>
      <c r="D96">
        <v>62</v>
      </c>
      <c r="E96">
        <v>0</v>
      </c>
      <c r="F96">
        <v>71</v>
      </c>
      <c r="G96">
        <v>0</v>
      </c>
      <c r="H96">
        <v>71</v>
      </c>
      <c r="I96">
        <v>1.4E-2</v>
      </c>
      <c r="J96">
        <f t="shared" si="2"/>
        <v>12.676056338028168</v>
      </c>
      <c r="K96">
        <f t="shared" si="3"/>
        <v>0</v>
      </c>
    </row>
    <row r="97" spans="1:11" x14ac:dyDescent="0.35">
      <c r="A97" t="s">
        <v>97</v>
      </c>
      <c r="B97">
        <v>100</v>
      </c>
      <c r="C97">
        <v>107</v>
      </c>
      <c r="D97">
        <v>116</v>
      </c>
      <c r="E97">
        <v>4.0000000000000001E-3</v>
      </c>
      <c r="F97">
        <v>145</v>
      </c>
      <c r="G97">
        <v>0</v>
      </c>
      <c r="H97">
        <v>145</v>
      </c>
      <c r="I97">
        <v>2E-3</v>
      </c>
      <c r="J97">
        <f t="shared" si="2"/>
        <v>20</v>
      </c>
      <c r="K97">
        <f t="shared" si="3"/>
        <v>0</v>
      </c>
    </row>
    <row r="98" spans="1:11" x14ac:dyDescent="0.35">
      <c r="A98" t="s">
        <v>98</v>
      </c>
      <c r="B98">
        <v>100</v>
      </c>
      <c r="C98">
        <v>147</v>
      </c>
      <c r="D98">
        <v>176</v>
      </c>
      <c r="E98">
        <v>1E-3</v>
      </c>
      <c r="F98">
        <v>212</v>
      </c>
      <c r="G98">
        <v>0</v>
      </c>
      <c r="H98">
        <v>212</v>
      </c>
      <c r="I98">
        <v>1.4999999999999999E-2</v>
      </c>
      <c r="J98">
        <f t="shared" si="2"/>
        <v>16.981132075471699</v>
      </c>
      <c r="K98">
        <f t="shared" si="3"/>
        <v>0</v>
      </c>
    </row>
    <row r="99" spans="1:11" x14ac:dyDescent="0.35">
      <c r="A99" t="s">
        <v>99</v>
      </c>
      <c r="B99">
        <v>100</v>
      </c>
      <c r="C99">
        <v>184</v>
      </c>
      <c r="D99">
        <v>198</v>
      </c>
      <c r="E99">
        <v>2E-3</v>
      </c>
      <c r="F99">
        <v>270</v>
      </c>
      <c r="G99">
        <v>0</v>
      </c>
      <c r="H99">
        <v>270</v>
      </c>
      <c r="I99">
        <v>4.8000000000000001E-2</v>
      </c>
      <c r="J99">
        <f t="shared" si="2"/>
        <v>26.666666666666668</v>
      </c>
      <c r="K99">
        <f t="shared" si="3"/>
        <v>0</v>
      </c>
    </row>
    <row r="100" spans="1:11" x14ac:dyDescent="0.35">
      <c r="A100" t="s">
        <v>100</v>
      </c>
      <c r="B100">
        <v>100</v>
      </c>
      <c r="C100">
        <v>268</v>
      </c>
      <c r="D100">
        <v>289</v>
      </c>
      <c r="E100">
        <v>1E-3</v>
      </c>
      <c r="F100">
        <v>333</v>
      </c>
      <c r="G100">
        <v>1E-3</v>
      </c>
      <c r="H100">
        <v>332</v>
      </c>
      <c r="I100">
        <v>2.5000000000000001E-2</v>
      </c>
      <c r="J100">
        <f t="shared" si="2"/>
        <v>13.213213213213212</v>
      </c>
      <c r="K100">
        <f t="shared" si="3"/>
        <v>0.3003003003003003</v>
      </c>
    </row>
    <row r="101" spans="1:11" x14ac:dyDescent="0.35">
      <c r="A101" t="s">
        <v>101</v>
      </c>
      <c r="B101">
        <v>100</v>
      </c>
      <c r="C101">
        <v>310</v>
      </c>
      <c r="D101">
        <v>352</v>
      </c>
      <c r="E101">
        <v>1E-3</v>
      </c>
      <c r="F101">
        <v>412</v>
      </c>
      <c r="G101">
        <v>1E-3</v>
      </c>
      <c r="H101">
        <v>411</v>
      </c>
      <c r="I101">
        <v>5.5E-2</v>
      </c>
      <c r="J101">
        <f t="shared" si="2"/>
        <v>14.563106796116504</v>
      </c>
      <c r="K101">
        <f t="shared" si="3"/>
        <v>0.24271844660194172</v>
      </c>
    </row>
    <row r="102" spans="1:11" x14ac:dyDescent="0.35">
      <c r="A102" t="s">
        <v>102</v>
      </c>
      <c r="B102">
        <v>100</v>
      </c>
      <c r="C102">
        <v>347</v>
      </c>
      <c r="D102">
        <v>416</v>
      </c>
      <c r="E102">
        <v>1E-3</v>
      </c>
      <c r="F102">
        <v>485</v>
      </c>
      <c r="G102">
        <v>0</v>
      </c>
      <c r="H102">
        <v>485</v>
      </c>
      <c r="I102">
        <v>2.9000000000000001E-2</v>
      </c>
      <c r="J102">
        <f t="shared" si="2"/>
        <v>14.226804123711339</v>
      </c>
      <c r="K102">
        <f t="shared" si="3"/>
        <v>0</v>
      </c>
    </row>
    <row r="103" spans="1:11" x14ac:dyDescent="0.35">
      <c r="A103" t="s">
        <v>103</v>
      </c>
      <c r="B103">
        <v>100</v>
      </c>
      <c r="C103">
        <v>443</v>
      </c>
      <c r="D103">
        <v>475</v>
      </c>
      <c r="E103">
        <v>1E-3</v>
      </c>
      <c r="F103">
        <v>543</v>
      </c>
      <c r="G103">
        <v>1E-3</v>
      </c>
      <c r="H103">
        <v>542</v>
      </c>
      <c r="I103">
        <v>2.1999999999999999E-2</v>
      </c>
      <c r="J103">
        <f t="shared" si="2"/>
        <v>12.523020257826889</v>
      </c>
      <c r="K103">
        <f t="shared" si="3"/>
        <v>0.18416206261510129</v>
      </c>
    </row>
    <row r="104" spans="1:11" x14ac:dyDescent="0.35">
      <c r="A104" t="s">
        <v>104</v>
      </c>
      <c r="B104">
        <v>100</v>
      </c>
      <c r="C104">
        <v>455</v>
      </c>
      <c r="D104">
        <v>478</v>
      </c>
      <c r="E104">
        <v>0</v>
      </c>
      <c r="F104">
        <v>574</v>
      </c>
      <c r="G104">
        <v>0</v>
      </c>
      <c r="H104">
        <v>569</v>
      </c>
      <c r="I104">
        <v>0.02</v>
      </c>
      <c r="J104">
        <f t="shared" si="2"/>
        <v>16.724738675958189</v>
      </c>
      <c r="K104">
        <f t="shared" si="3"/>
        <v>0.87108013937282225</v>
      </c>
    </row>
    <row r="105" spans="1:11" x14ac:dyDescent="0.35">
      <c r="A105" t="s">
        <v>105</v>
      </c>
      <c r="B105">
        <v>100</v>
      </c>
      <c r="C105">
        <v>525</v>
      </c>
      <c r="D105">
        <v>570</v>
      </c>
      <c r="E105">
        <v>0</v>
      </c>
      <c r="F105">
        <v>659</v>
      </c>
      <c r="G105">
        <v>0</v>
      </c>
      <c r="H105">
        <v>659</v>
      </c>
      <c r="I105">
        <v>0.03</v>
      </c>
      <c r="J105">
        <f t="shared" si="2"/>
        <v>13.505311077389983</v>
      </c>
      <c r="K105">
        <f t="shared" si="3"/>
        <v>0</v>
      </c>
    </row>
    <row r="106" spans="1:11" x14ac:dyDescent="0.35">
      <c r="A106" t="s">
        <v>106</v>
      </c>
      <c r="B106">
        <v>100</v>
      </c>
      <c r="C106">
        <v>1001</v>
      </c>
      <c r="D106">
        <v>1395</v>
      </c>
      <c r="E106">
        <v>0</v>
      </c>
      <c r="F106">
        <v>1552</v>
      </c>
      <c r="G106">
        <v>1E-3</v>
      </c>
      <c r="H106">
        <v>1552</v>
      </c>
      <c r="I106">
        <v>3.0000000000000001E-3</v>
      </c>
      <c r="J106">
        <f t="shared" si="2"/>
        <v>10.115979381443299</v>
      </c>
      <c r="K106">
        <f t="shared" si="3"/>
        <v>0</v>
      </c>
    </row>
    <row r="107" spans="1:11" x14ac:dyDescent="0.35">
      <c r="A107" t="s">
        <v>107</v>
      </c>
      <c r="B107">
        <v>100</v>
      </c>
      <c r="C107">
        <v>1118</v>
      </c>
      <c r="D107">
        <v>1308</v>
      </c>
      <c r="E107">
        <v>0</v>
      </c>
      <c r="F107">
        <v>1509</v>
      </c>
      <c r="G107">
        <v>1E-3</v>
      </c>
      <c r="H107">
        <v>1509</v>
      </c>
      <c r="I107">
        <v>3.0000000000000001E-3</v>
      </c>
      <c r="J107">
        <f t="shared" si="2"/>
        <v>13.320079522862823</v>
      </c>
      <c r="K107">
        <f t="shared" si="3"/>
        <v>0</v>
      </c>
    </row>
    <row r="108" spans="1:11" x14ac:dyDescent="0.35">
      <c r="A108" t="s">
        <v>108</v>
      </c>
      <c r="B108">
        <v>100</v>
      </c>
      <c r="C108">
        <v>1553</v>
      </c>
      <c r="D108">
        <v>1842</v>
      </c>
      <c r="E108">
        <v>0</v>
      </c>
      <c r="F108">
        <v>2214</v>
      </c>
      <c r="G108">
        <v>0</v>
      </c>
      <c r="H108">
        <v>2214</v>
      </c>
      <c r="I108">
        <v>8.0000000000000002E-3</v>
      </c>
      <c r="J108">
        <f t="shared" si="2"/>
        <v>16.802168021680217</v>
      </c>
      <c r="K108">
        <f t="shared" si="3"/>
        <v>0</v>
      </c>
    </row>
    <row r="109" spans="1:11" x14ac:dyDescent="0.35">
      <c r="A109" t="s">
        <v>109</v>
      </c>
      <c r="B109">
        <v>100</v>
      </c>
      <c r="C109">
        <v>2086</v>
      </c>
      <c r="D109">
        <v>2331</v>
      </c>
      <c r="E109">
        <v>0</v>
      </c>
      <c r="F109">
        <v>2944</v>
      </c>
      <c r="G109">
        <v>0</v>
      </c>
      <c r="H109">
        <v>2944</v>
      </c>
      <c r="I109">
        <v>8.9999999999999993E-3</v>
      </c>
      <c r="J109">
        <f t="shared" si="2"/>
        <v>20.822010869565215</v>
      </c>
      <c r="K109">
        <f t="shared" si="3"/>
        <v>0</v>
      </c>
    </row>
    <row r="110" spans="1:11" x14ac:dyDescent="0.35">
      <c r="A110" t="s">
        <v>110</v>
      </c>
      <c r="B110">
        <v>100</v>
      </c>
      <c r="C110">
        <v>2221</v>
      </c>
      <c r="D110">
        <v>2618</v>
      </c>
      <c r="E110">
        <v>0</v>
      </c>
      <c r="F110">
        <v>3257</v>
      </c>
      <c r="G110">
        <v>1E-3</v>
      </c>
      <c r="H110">
        <v>3257</v>
      </c>
      <c r="I110">
        <v>1.7999999999999999E-2</v>
      </c>
      <c r="J110">
        <f t="shared" si="2"/>
        <v>19.619281547436291</v>
      </c>
      <c r="K110">
        <f t="shared" si="3"/>
        <v>0</v>
      </c>
    </row>
    <row r="111" spans="1:11" x14ac:dyDescent="0.35">
      <c r="A111" t="s">
        <v>111</v>
      </c>
      <c r="B111">
        <v>100</v>
      </c>
      <c r="C111">
        <v>3055</v>
      </c>
      <c r="D111">
        <v>3448</v>
      </c>
      <c r="E111">
        <v>0</v>
      </c>
      <c r="F111">
        <v>4094</v>
      </c>
      <c r="G111">
        <v>1E-3</v>
      </c>
      <c r="H111">
        <v>4093</v>
      </c>
      <c r="I111">
        <v>2.1999999999999999E-2</v>
      </c>
      <c r="J111">
        <f t="shared" si="2"/>
        <v>15.779189057156815</v>
      </c>
      <c r="K111">
        <f t="shared" si="3"/>
        <v>2.4425989252564728E-2</v>
      </c>
    </row>
    <row r="112" spans="1:11" x14ac:dyDescent="0.35">
      <c r="A112" t="s">
        <v>112</v>
      </c>
      <c r="B112">
        <v>100</v>
      </c>
      <c r="C112">
        <v>3270</v>
      </c>
      <c r="D112">
        <v>3589</v>
      </c>
      <c r="E112">
        <v>1E-3</v>
      </c>
      <c r="F112">
        <v>4178</v>
      </c>
      <c r="G112">
        <v>1E-3</v>
      </c>
      <c r="H112">
        <v>4178</v>
      </c>
      <c r="I112">
        <v>1.7999999999999999E-2</v>
      </c>
      <c r="J112">
        <f t="shared" si="2"/>
        <v>14.097654380086166</v>
      </c>
      <c r="K112">
        <f t="shared" si="3"/>
        <v>0</v>
      </c>
    </row>
    <row r="113" spans="1:11" x14ac:dyDescent="0.35">
      <c r="A113" t="s">
        <v>113</v>
      </c>
      <c r="B113">
        <v>100</v>
      </c>
      <c r="C113">
        <v>3736</v>
      </c>
      <c r="D113">
        <v>4126</v>
      </c>
      <c r="E113">
        <v>0</v>
      </c>
      <c r="F113">
        <v>4679</v>
      </c>
      <c r="G113">
        <v>1E-3</v>
      </c>
      <c r="H113">
        <v>4664</v>
      </c>
      <c r="I113">
        <v>1.9E-2</v>
      </c>
      <c r="J113">
        <f t="shared" si="2"/>
        <v>11.818764693310536</v>
      </c>
      <c r="K113">
        <f t="shared" si="3"/>
        <v>0.3205813207950417</v>
      </c>
    </row>
    <row r="114" spans="1:11" x14ac:dyDescent="0.35">
      <c r="A114" t="s">
        <v>114</v>
      </c>
      <c r="B114">
        <v>100</v>
      </c>
      <c r="C114">
        <v>4734</v>
      </c>
      <c r="D114">
        <v>5184</v>
      </c>
      <c r="E114">
        <v>1E-3</v>
      </c>
      <c r="F114">
        <v>6036</v>
      </c>
      <c r="G114">
        <v>1E-3</v>
      </c>
      <c r="H114">
        <v>6004</v>
      </c>
      <c r="I114">
        <v>3.2000000000000001E-2</v>
      </c>
      <c r="J114">
        <f t="shared" si="2"/>
        <v>14.115308151093439</v>
      </c>
      <c r="K114">
        <f t="shared" si="3"/>
        <v>0.53015241882041086</v>
      </c>
    </row>
    <row r="115" spans="1:11" x14ac:dyDescent="0.35">
      <c r="A115" t="s">
        <v>115</v>
      </c>
      <c r="B115">
        <v>100</v>
      </c>
      <c r="C115">
        <v>5240</v>
      </c>
      <c r="D115">
        <v>5739</v>
      </c>
      <c r="E115">
        <v>0</v>
      </c>
      <c r="F115">
        <v>6294</v>
      </c>
      <c r="G115">
        <v>1E-3</v>
      </c>
      <c r="H115">
        <v>6281</v>
      </c>
      <c r="I115">
        <v>1.7000000000000001E-2</v>
      </c>
      <c r="J115">
        <f t="shared" si="2"/>
        <v>8.8179218303145852</v>
      </c>
      <c r="K115">
        <f t="shared" si="3"/>
        <v>0.20654591674610739</v>
      </c>
    </row>
    <row r="116" spans="1:11" x14ac:dyDescent="0.35">
      <c r="A116" t="s">
        <v>116</v>
      </c>
      <c r="B116">
        <v>200</v>
      </c>
      <c r="C116">
        <v>11</v>
      </c>
      <c r="D116">
        <v>14</v>
      </c>
      <c r="E116">
        <v>0</v>
      </c>
      <c r="F116">
        <v>19</v>
      </c>
      <c r="G116">
        <v>0</v>
      </c>
      <c r="H116">
        <v>19</v>
      </c>
      <c r="I116">
        <v>1.2999999999999999E-2</v>
      </c>
      <c r="J116">
        <f t="shared" si="2"/>
        <v>26.315789473684209</v>
      </c>
      <c r="K116">
        <f t="shared" si="3"/>
        <v>0</v>
      </c>
    </row>
    <row r="117" spans="1:11" x14ac:dyDescent="0.35">
      <c r="A117" t="s">
        <v>117</v>
      </c>
      <c r="B117">
        <v>200</v>
      </c>
      <c r="C117">
        <v>21</v>
      </c>
      <c r="D117">
        <v>26</v>
      </c>
      <c r="E117">
        <v>1E-3</v>
      </c>
      <c r="F117">
        <v>35</v>
      </c>
      <c r="G117">
        <v>0</v>
      </c>
      <c r="H117">
        <v>34</v>
      </c>
      <c r="I117">
        <v>4.5999999999999999E-2</v>
      </c>
      <c r="J117">
        <f t="shared" si="2"/>
        <v>25.714285714285712</v>
      </c>
      <c r="K117">
        <f t="shared" si="3"/>
        <v>2.8571428571428572</v>
      </c>
    </row>
    <row r="118" spans="1:11" x14ac:dyDescent="0.35">
      <c r="A118" t="s">
        <v>118</v>
      </c>
      <c r="B118">
        <v>200</v>
      </c>
      <c r="C118">
        <v>32</v>
      </c>
      <c r="D118">
        <v>36</v>
      </c>
      <c r="E118">
        <v>0</v>
      </c>
      <c r="F118">
        <v>51</v>
      </c>
      <c r="G118">
        <v>0</v>
      </c>
      <c r="H118">
        <v>51</v>
      </c>
      <c r="I118">
        <v>0.13300000000000001</v>
      </c>
      <c r="J118">
        <f t="shared" si="2"/>
        <v>29.411764705882355</v>
      </c>
      <c r="K118">
        <f t="shared" si="3"/>
        <v>0</v>
      </c>
    </row>
    <row r="119" spans="1:11" x14ac:dyDescent="0.35">
      <c r="A119" t="s">
        <v>119</v>
      </c>
      <c r="B119">
        <v>200</v>
      </c>
      <c r="C119">
        <v>46</v>
      </c>
      <c r="D119">
        <v>51</v>
      </c>
      <c r="E119">
        <v>0</v>
      </c>
      <c r="F119">
        <v>67</v>
      </c>
      <c r="G119">
        <v>0</v>
      </c>
      <c r="H119">
        <v>67</v>
      </c>
      <c r="I119">
        <v>0.14099999999999999</v>
      </c>
      <c r="J119">
        <f t="shared" si="2"/>
        <v>23.880597014925371</v>
      </c>
      <c r="K119">
        <f t="shared" si="3"/>
        <v>0</v>
      </c>
    </row>
    <row r="120" spans="1:11" x14ac:dyDescent="0.35">
      <c r="A120" t="s">
        <v>120</v>
      </c>
      <c r="B120">
        <v>200</v>
      </c>
      <c r="C120">
        <v>54</v>
      </c>
      <c r="D120">
        <v>58</v>
      </c>
      <c r="E120">
        <v>1E-3</v>
      </c>
      <c r="F120">
        <v>77</v>
      </c>
      <c r="G120">
        <v>0</v>
      </c>
      <c r="H120">
        <v>77</v>
      </c>
      <c r="I120">
        <v>0.192</v>
      </c>
      <c r="J120">
        <f t="shared" si="2"/>
        <v>24.675324675324674</v>
      </c>
      <c r="K120">
        <f t="shared" si="3"/>
        <v>0</v>
      </c>
    </row>
    <row r="121" spans="1:11" x14ac:dyDescent="0.35">
      <c r="A121" t="s">
        <v>121</v>
      </c>
      <c r="B121">
        <v>200</v>
      </c>
      <c r="C121">
        <v>64</v>
      </c>
      <c r="D121">
        <v>72</v>
      </c>
      <c r="E121">
        <v>0</v>
      </c>
      <c r="F121">
        <v>90</v>
      </c>
      <c r="G121">
        <v>0</v>
      </c>
      <c r="H121">
        <v>90</v>
      </c>
      <c r="I121">
        <v>0.24199999999999999</v>
      </c>
      <c r="J121">
        <f t="shared" si="2"/>
        <v>20</v>
      </c>
      <c r="K121">
        <f t="shared" si="3"/>
        <v>0</v>
      </c>
    </row>
    <row r="122" spans="1:11" x14ac:dyDescent="0.35">
      <c r="A122" t="s">
        <v>122</v>
      </c>
      <c r="B122">
        <v>200</v>
      </c>
      <c r="C122">
        <v>73</v>
      </c>
      <c r="D122">
        <v>81</v>
      </c>
      <c r="E122">
        <v>0</v>
      </c>
      <c r="F122">
        <v>100</v>
      </c>
      <c r="G122">
        <v>0</v>
      </c>
      <c r="H122">
        <v>99</v>
      </c>
      <c r="I122">
        <v>0.24099999999999999</v>
      </c>
      <c r="J122">
        <f t="shared" si="2"/>
        <v>19</v>
      </c>
      <c r="K122">
        <f t="shared" si="3"/>
        <v>1</v>
      </c>
    </row>
    <row r="123" spans="1:11" x14ac:dyDescent="0.35">
      <c r="A123" t="s">
        <v>123</v>
      </c>
      <c r="B123">
        <v>200</v>
      </c>
      <c r="C123">
        <v>86</v>
      </c>
      <c r="D123">
        <v>93</v>
      </c>
      <c r="E123">
        <v>0</v>
      </c>
      <c r="F123">
        <v>119</v>
      </c>
      <c r="G123">
        <v>0</v>
      </c>
      <c r="H123">
        <v>119</v>
      </c>
      <c r="I123">
        <v>0.53700000000000003</v>
      </c>
      <c r="J123">
        <f t="shared" si="2"/>
        <v>21.84873949579832</v>
      </c>
      <c r="K123">
        <f t="shared" si="3"/>
        <v>0</v>
      </c>
    </row>
    <row r="124" spans="1:11" x14ac:dyDescent="0.35">
      <c r="A124" t="s">
        <v>124</v>
      </c>
      <c r="B124">
        <v>200</v>
      </c>
      <c r="C124">
        <v>104</v>
      </c>
      <c r="D124">
        <v>112</v>
      </c>
      <c r="E124">
        <v>0</v>
      </c>
      <c r="F124">
        <v>138</v>
      </c>
      <c r="G124">
        <v>0</v>
      </c>
      <c r="H124">
        <v>138</v>
      </c>
      <c r="I124">
        <v>0.44900000000000001</v>
      </c>
      <c r="J124">
        <f t="shared" si="2"/>
        <v>18.840579710144929</v>
      </c>
      <c r="K124">
        <f t="shared" si="3"/>
        <v>0</v>
      </c>
    </row>
    <row r="125" spans="1:11" x14ac:dyDescent="0.35">
      <c r="A125" t="s">
        <v>125</v>
      </c>
      <c r="B125">
        <v>200</v>
      </c>
      <c r="C125">
        <v>112</v>
      </c>
      <c r="D125">
        <v>120</v>
      </c>
      <c r="E125">
        <v>0</v>
      </c>
      <c r="F125">
        <v>142</v>
      </c>
      <c r="G125">
        <v>0</v>
      </c>
      <c r="H125">
        <v>141</v>
      </c>
      <c r="I125">
        <v>0.32</v>
      </c>
      <c r="J125">
        <f t="shared" si="2"/>
        <v>15.492957746478872</v>
      </c>
      <c r="K125">
        <f t="shared" si="3"/>
        <v>0.70422535211267612</v>
      </c>
    </row>
    <row r="126" spans="1:11" x14ac:dyDescent="0.35">
      <c r="A126" t="s">
        <v>126</v>
      </c>
      <c r="B126">
        <v>200</v>
      </c>
      <c r="C126">
        <v>101</v>
      </c>
      <c r="D126">
        <v>136</v>
      </c>
      <c r="E126">
        <v>1E-3</v>
      </c>
      <c r="F126">
        <v>172</v>
      </c>
      <c r="G126">
        <v>0</v>
      </c>
      <c r="H126">
        <v>172</v>
      </c>
      <c r="I126">
        <v>3.5000000000000003E-2</v>
      </c>
      <c r="J126">
        <f t="shared" si="2"/>
        <v>20.930232558139537</v>
      </c>
      <c r="K126">
        <f t="shared" si="3"/>
        <v>0</v>
      </c>
    </row>
    <row r="127" spans="1:11" x14ac:dyDescent="0.35">
      <c r="A127" t="s">
        <v>127</v>
      </c>
      <c r="B127">
        <v>200</v>
      </c>
      <c r="C127">
        <v>203</v>
      </c>
      <c r="D127">
        <v>243</v>
      </c>
      <c r="E127">
        <v>1E-3</v>
      </c>
      <c r="F127">
        <v>309</v>
      </c>
      <c r="G127">
        <v>0</v>
      </c>
      <c r="H127">
        <v>308</v>
      </c>
      <c r="I127">
        <v>8.5999999999999993E-2</v>
      </c>
      <c r="J127">
        <f t="shared" si="2"/>
        <v>21.359223300970871</v>
      </c>
      <c r="K127">
        <f t="shared" si="3"/>
        <v>0.3236245954692557</v>
      </c>
    </row>
    <row r="128" spans="1:11" x14ac:dyDescent="0.35">
      <c r="A128" t="s">
        <v>128</v>
      </c>
      <c r="B128">
        <v>200</v>
      </c>
      <c r="C128">
        <v>298</v>
      </c>
      <c r="D128">
        <v>340</v>
      </c>
      <c r="E128">
        <v>0</v>
      </c>
      <c r="F128">
        <v>426</v>
      </c>
      <c r="G128">
        <v>0</v>
      </c>
      <c r="H128">
        <v>425</v>
      </c>
      <c r="I128">
        <v>0.108</v>
      </c>
      <c r="J128">
        <f t="shared" si="2"/>
        <v>20.187793427230048</v>
      </c>
      <c r="K128">
        <f t="shared" si="3"/>
        <v>0.23474178403755869</v>
      </c>
    </row>
    <row r="129" spans="1:11" x14ac:dyDescent="0.35">
      <c r="A129" t="s">
        <v>129</v>
      </c>
      <c r="B129">
        <v>200</v>
      </c>
      <c r="C129">
        <v>425</v>
      </c>
      <c r="D129">
        <v>457</v>
      </c>
      <c r="E129">
        <v>0</v>
      </c>
      <c r="F129">
        <v>597</v>
      </c>
      <c r="G129">
        <v>0</v>
      </c>
      <c r="H129">
        <v>597</v>
      </c>
      <c r="I129">
        <v>0.21</v>
      </c>
      <c r="J129">
        <f t="shared" si="2"/>
        <v>23.450586264656618</v>
      </c>
      <c r="K129">
        <f t="shared" si="3"/>
        <v>0</v>
      </c>
    </row>
    <row r="130" spans="1:11" x14ac:dyDescent="0.35">
      <c r="A130" t="s">
        <v>130</v>
      </c>
      <c r="B130">
        <v>200</v>
      </c>
      <c r="C130">
        <v>524</v>
      </c>
      <c r="D130">
        <v>556</v>
      </c>
      <c r="E130">
        <v>0</v>
      </c>
      <c r="F130">
        <v>675</v>
      </c>
      <c r="G130">
        <v>1E-3</v>
      </c>
      <c r="H130">
        <v>672</v>
      </c>
      <c r="I130">
        <v>0.15</v>
      </c>
      <c r="J130">
        <f t="shared" si="2"/>
        <v>17.62962962962963</v>
      </c>
      <c r="K130">
        <f t="shared" si="3"/>
        <v>0.44444444444444442</v>
      </c>
    </row>
    <row r="131" spans="1:11" x14ac:dyDescent="0.35">
      <c r="A131" t="s">
        <v>131</v>
      </c>
      <c r="B131">
        <v>200</v>
      </c>
      <c r="C131">
        <v>599</v>
      </c>
      <c r="D131">
        <v>670</v>
      </c>
      <c r="E131">
        <v>1E-3</v>
      </c>
      <c r="F131">
        <v>794</v>
      </c>
      <c r="G131">
        <v>0</v>
      </c>
      <c r="H131">
        <v>793</v>
      </c>
      <c r="I131">
        <v>0.28899999999999998</v>
      </c>
      <c r="J131">
        <f t="shared" ref="J131:J194" si="4">(F131-D131)/F131 * 100</f>
        <v>15.617128463476071</v>
      </c>
      <c r="K131">
        <f t="shared" ref="K131:K194" si="5">(F131-H131)/F131 * 100</f>
        <v>0.12594458438287154</v>
      </c>
    </row>
    <row r="132" spans="1:11" x14ac:dyDescent="0.35">
      <c r="A132" t="s">
        <v>132</v>
      </c>
      <c r="B132">
        <v>200</v>
      </c>
      <c r="C132">
        <v>696</v>
      </c>
      <c r="D132">
        <v>774</v>
      </c>
      <c r="E132">
        <v>1E-3</v>
      </c>
      <c r="F132">
        <v>918</v>
      </c>
      <c r="G132">
        <v>0</v>
      </c>
      <c r="H132">
        <v>918</v>
      </c>
      <c r="I132">
        <v>0.42199999999999999</v>
      </c>
      <c r="J132">
        <f t="shared" si="4"/>
        <v>15.686274509803921</v>
      </c>
      <c r="K132">
        <f t="shared" si="5"/>
        <v>0</v>
      </c>
    </row>
    <row r="133" spans="1:11" x14ac:dyDescent="0.35">
      <c r="A133" t="s">
        <v>133</v>
      </c>
      <c r="B133">
        <v>200</v>
      </c>
      <c r="C133">
        <v>850</v>
      </c>
      <c r="D133">
        <v>943</v>
      </c>
      <c r="E133">
        <v>1E-3</v>
      </c>
      <c r="F133">
        <v>1065</v>
      </c>
      <c r="G133">
        <v>1E-3</v>
      </c>
      <c r="H133">
        <v>1065</v>
      </c>
      <c r="I133">
        <v>0.375</v>
      </c>
      <c r="J133">
        <f t="shared" si="4"/>
        <v>11.455399061032864</v>
      </c>
      <c r="K133">
        <f t="shared" si="5"/>
        <v>0</v>
      </c>
    </row>
    <row r="134" spans="1:11" x14ac:dyDescent="0.35">
      <c r="A134" t="s">
        <v>134</v>
      </c>
      <c r="B134">
        <v>200</v>
      </c>
      <c r="C134">
        <v>869</v>
      </c>
      <c r="D134">
        <v>942</v>
      </c>
      <c r="E134">
        <v>0</v>
      </c>
      <c r="F134">
        <v>1122</v>
      </c>
      <c r="G134">
        <v>0</v>
      </c>
      <c r="H134">
        <v>1117</v>
      </c>
      <c r="I134">
        <v>0.66200000000000003</v>
      </c>
      <c r="J134">
        <f t="shared" si="4"/>
        <v>16.042780748663102</v>
      </c>
      <c r="K134">
        <f t="shared" si="5"/>
        <v>0.44563279857397509</v>
      </c>
    </row>
    <row r="135" spans="1:11" x14ac:dyDescent="0.35">
      <c r="A135" t="s">
        <v>135</v>
      </c>
      <c r="B135">
        <v>200</v>
      </c>
      <c r="C135">
        <v>1054</v>
      </c>
      <c r="D135">
        <v>1116</v>
      </c>
      <c r="E135">
        <v>1E-3</v>
      </c>
      <c r="F135">
        <v>1332</v>
      </c>
      <c r="G135">
        <v>0</v>
      </c>
      <c r="H135">
        <v>1332</v>
      </c>
      <c r="I135">
        <v>0.91200000000000003</v>
      </c>
      <c r="J135">
        <f t="shared" si="4"/>
        <v>16.216216216216218</v>
      </c>
      <c r="K135">
        <f t="shared" si="5"/>
        <v>0</v>
      </c>
    </row>
    <row r="136" spans="1:11" x14ac:dyDescent="0.35">
      <c r="A136" t="s">
        <v>136</v>
      </c>
      <c r="B136">
        <v>200</v>
      </c>
      <c r="C136">
        <v>1001</v>
      </c>
      <c r="D136">
        <v>1341</v>
      </c>
      <c r="E136">
        <v>1E-3</v>
      </c>
      <c r="F136">
        <v>1777</v>
      </c>
      <c r="G136">
        <v>0</v>
      </c>
      <c r="H136">
        <v>1777</v>
      </c>
      <c r="I136">
        <v>0.04</v>
      </c>
      <c r="J136">
        <f t="shared" si="4"/>
        <v>24.53573438379291</v>
      </c>
      <c r="K136">
        <f t="shared" si="5"/>
        <v>0</v>
      </c>
    </row>
    <row r="137" spans="1:11" x14ac:dyDescent="0.35">
      <c r="A137" t="s">
        <v>137</v>
      </c>
      <c r="B137">
        <v>200</v>
      </c>
      <c r="C137">
        <v>2135</v>
      </c>
      <c r="D137">
        <v>2269</v>
      </c>
      <c r="E137">
        <v>1E-3</v>
      </c>
      <c r="F137">
        <v>2984</v>
      </c>
      <c r="G137">
        <v>1E-3</v>
      </c>
      <c r="H137">
        <v>2983</v>
      </c>
      <c r="I137">
        <v>3.6999999999999998E-2</v>
      </c>
      <c r="J137">
        <f t="shared" si="4"/>
        <v>23.96112600536193</v>
      </c>
      <c r="K137">
        <f t="shared" si="5"/>
        <v>3.351206434316354E-2</v>
      </c>
    </row>
    <row r="138" spans="1:11" x14ac:dyDescent="0.35">
      <c r="A138" t="s">
        <v>138</v>
      </c>
      <c r="B138">
        <v>200</v>
      </c>
      <c r="C138">
        <v>4205</v>
      </c>
      <c r="D138">
        <v>4769</v>
      </c>
      <c r="E138">
        <v>2E-3</v>
      </c>
      <c r="F138">
        <v>6029</v>
      </c>
      <c r="G138">
        <v>1E-3</v>
      </c>
      <c r="H138">
        <v>6029</v>
      </c>
      <c r="I138">
        <v>0.32300000000000001</v>
      </c>
      <c r="J138">
        <f t="shared" si="4"/>
        <v>20.898988223586002</v>
      </c>
      <c r="K138">
        <f t="shared" si="5"/>
        <v>0</v>
      </c>
    </row>
    <row r="139" spans="1:11" x14ac:dyDescent="0.35">
      <c r="A139" t="s">
        <v>139</v>
      </c>
      <c r="B139">
        <v>200</v>
      </c>
      <c r="C139">
        <v>4824</v>
      </c>
      <c r="D139">
        <v>5244</v>
      </c>
      <c r="E139">
        <v>1E-3</v>
      </c>
      <c r="F139">
        <v>6791</v>
      </c>
      <c r="G139">
        <v>1E-3</v>
      </c>
      <c r="H139">
        <v>6750</v>
      </c>
      <c r="I139">
        <v>0.27800000000000002</v>
      </c>
      <c r="J139">
        <f t="shared" si="4"/>
        <v>22.780150198792519</v>
      </c>
      <c r="K139">
        <f t="shared" si="5"/>
        <v>0.60374024444117214</v>
      </c>
    </row>
    <row r="140" spans="1:11" x14ac:dyDescent="0.35">
      <c r="A140" t="s">
        <v>140</v>
      </c>
      <c r="B140">
        <v>200</v>
      </c>
      <c r="C140">
        <v>5849</v>
      </c>
      <c r="D140">
        <v>6594</v>
      </c>
      <c r="E140">
        <v>1E-3</v>
      </c>
      <c r="F140">
        <v>8092</v>
      </c>
      <c r="G140">
        <v>1E-3</v>
      </c>
      <c r="H140">
        <v>8084</v>
      </c>
      <c r="I140">
        <v>0.51700000000000002</v>
      </c>
      <c r="J140">
        <f t="shared" si="4"/>
        <v>18.512110726643598</v>
      </c>
      <c r="K140">
        <f t="shared" si="5"/>
        <v>9.8863074641621349E-2</v>
      </c>
    </row>
    <row r="141" spans="1:11" x14ac:dyDescent="0.35">
      <c r="A141" t="s">
        <v>141</v>
      </c>
      <c r="B141">
        <v>200</v>
      </c>
      <c r="C141">
        <v>6920</v>
      </c>
      <c r="D141">
        <v>7558</v>
      </c>
      <c r="E141">
        <v>1E-3</v>
      </c>
      <c r="F141">
        <v>9156</v>
      </c>
      <c r="G141">
        <v>1E-3</v>
      </c>
      <c r="H141">
        <v>9155</v>
      </c>
      <c r="I141">
        <v>0.499</v>
      </c>
      <c r="J141">
        <f t="shared" si="4"/>
        <v>17.453036260375711</v>
      </c>
      <c r="K141">
        <f t="shared" si="5"/>
        <v>1.0921799912625601E-2</v>
      </c>
    </row>
    <row r="142" spans="1:11" x14ac:dyDescent="0.35">
      <c r="A142" t="s">
        <v>142</v>
      </c>
      <c r="B142">
        <v>200</v>
      </c>
      <c r="C142">
        <v>7675</v>
      </c>
      <c r="D142">
        <v>8239</v>
      </c>
      <c r="E142">
        <v>1E-3</v>
      </c>
      <c r="F142">
        <v>9984</v>
      </c>
      <c r="G142">
        <v>5.0000000000000001E-3</v>
      </c>
      <c r="H142">
        <v>9981</v>
      </c>
      <c r="I142">
        <v>0.52200000000000002</v>
      </c>
      <c r="J142">
        <f t="shared" si="4"/>
        <v>17.477964743589745</v>
      </c>
      <c r="K142">
        <f t="shared" si="5"/>
        <v>3.0048076923076924E-2</v>
      </c>
    </row>
    <row r="143" spans="1:11" x14ac:dyDescent="0.35">
      <c r="A143" t="s">
        <v>143</v>
      </c>
      <c r="B143">
        <v>200</v>
      </c>
      <c r="C143">
        <v>9312</v>
      </c>
      <c r="D143">
        <v>9957</v>
      </c>
      <c r="E143">
        <v>1E-3</v>
      </c>
      <c r="F143">
        <v>11835</v>
      </c>
      <c r="G143">
        <v>2E-3</v>
      </c>
      <c r="H143">
        <v>11829</v>
      </c>
      <c r="I143">
        <v>0.76600000000000001</v>
      </c>
      <c r="J143">
        <f t="shared" si="4"/>
        <v>15.868187579214196</v>
      </c>
      <c r="K143">
        <f t="shared" si="5"/>
        <v>5.0697084917617236E-2</v>
      </c>
    </row>
    <row r="144" spans="1:11" x14ac:dyDescent="0.35">
      <c r="A144" t="s">
        <v>144</v>
      </c>
      <c r="B144">
        <v>200</v>
      </c>
      <c r="C144">
        <v>9665</v>
      </c>
      <c r="D144">
        <v>10245</v>
      </c>
      <c r="E144">
        <v>1E-3</v>
      </c>
      <c r="F144">
        <v>11849</v>
      </c>
      <c r="G144">
        <v>2E-3</v>
      </c>
      <c r="H144">
        <v>11842</v>
      </c>
      <c r="I144">
        <v>0.65400000000000003</v>
      </c>
      <c r="J144">
        <f t="shared" si="4"/>
        <v>13.537007342391764</v>
      </c>
      <c r="K144">
        <f t="shared" si="5"/>
        <v>5.907671533462739E-2</v>
      </c>
    </row>
    <row r="145" spans="1:11" x14ac:dyDescent="0.35">
      <c r="A145" t="s">
        <v>145</v>
      </c>
      <c r="B145">
        <v>500</v>
      </c>
      <c r="C145">
        <v>27</v>
      </c>
      <c r="D145">
        <v>32</v>
      </c>
      <c r="E145">
        <v>1E-3</v>
      </c>
      <c r="F145">
        <v>45</v>
      </c>
      <c r="G145">
        <v>0</v>
      </c>
      <c r="H145">
        <v>44</v>
      </c>
      <c r="I145">
        <v>0.61199999999999999</v>
      </c>
      <c r="J145">
        <f t="shared" si="4"/>
        <v>28.888888888888886</v>
      </c>
      <c r="K145">
        <f t="shared" si="5"/>
        <v>2.2222222222222223</v>
      </c>
    </row>
    <row r="146" spans="1:11" x14ac:dyDescent="0.35">
      <c r="A146" t="s">
        <v>146</v>
      </c>
      <c r="B146">
        <v>500</v>
      </c>
      <c r="C146">
        <v>56</v>
      </c>
      <c r="D146">
        <v>61</v>
      </c>
      <c r="E146">
        <v>0</v>
      </c>
      <c r="F146">
        <v>90</v>
      </c>
      <c r="G146">
        <v>0</v>
      </c>
      <c r="H146">
        <v>88</v>
      </c>
      <c r="I146">
        <v>3.173</v>
      </c>
      <c r="J146">
        <f t="shared" si="4"/>
        <v>32.222222222222221</v>
      </c>
      <c r="K146">
        <f t="shared" si="5"/>
        <v>2.2222222222222223</v>
      </c>
    </row>
    <row r="147" spans="1:11" x14ac:dyDescent="0.35">
      <c r="A147" t="s">
        <v>147</v>
      </c>
      <c r="B147">
        <v>500</v>
      </c>
      <c r="C147">
        <v>82</v>
      </c>
      <c r="D147">
        <v>90</v>
      </c>
      <c r="E147">
        <v>0</v>
      </c>
      <c r="F147">
        <v>129</v>
      </c>
      <c r="G147">
        <v>0</v>
      </c>
      <c r="H147">
        <v>128</v>
      </c>
      <c r="I147">
        <v>9.218</v>
      </c>
      <c r="J147">
        <f t="shared" si="4"/>
        <v>30.232558139534881</v>
      </c>
      <c r="K147">
        <f t="shared" si="5"/>
        <v>0.77519379844961245</v>
      </c>
    </row>
    <row r="148" spans="1:11" x14ac:dyDescent="0.35">
      <c r="A148" t="s">
        <v>148</v>
      </c>
      <c r="B148">
        <v>500</v>
      </c>
      <c r="C148">
        <v>113</v>
      </c>
      <c r="D148">
        <v>124</v>
      </c>
      <c r="E148">
        <v>1E-3</v>
      </c>
      <c r="F148">
        <v>166</v>
      </c>
      <c r="G148">
        <v>0</v>
      </c>
      <c r="H148">
        <v>166</v>
      </c>
      <c r="I148">
        <v>13.714</v>
      </c>
      <c r="J148">
        <f t="shared" si="4"/>
        <v>25.301204819277107</v>
      </c>
      <c r="K148">
        <f t="shared" si="5"/>
        <v>0</v>
      </c>
    </row>
    <row r="149" spans="1:11" x14ac:dyDescent="0.35">
      <c r="A149" t="s">
        <v>149</v>
      </c>
      <c r="B149">
        <v>500</v>
      </c>
      <c r="C149">
        <v>135</v>
      </c>
      <c r="D149">
        <v>145</v>
      </c>
      <c r="E149">
        <v>1E-3</v>
      </c>
      <c r="F149">
        <v>193</v>
      </c>
      <c r="G149">
        <v>0</v>
      </c>
      <c r="H149">
        <v>191</v>
      </c>
      <c r="I149">
        <v>15.412000000000001</v>
      </c>
      <c r="J149">
        <f t="shared" si="4"/>
        <v>24.870466321243523</v>
      </c>
      <c r="K149">
        <f t="shared" si="5"/>
        <v>1.0362694300518136</v>
      </c>
    </row>
    <row r="150" spans="1:11" x14ac:dyDescent="0.35">
      <c r="A150" t="s">
        <v>150</v>
      </c>
      <c r="B150">
        <v>500</v>
      </c>
      <c r="C150">
        <v>163</v>
      </c>
      <c r="D150">
        <v>177</v>
      </c>
      <c r="E150">
        <v>0</v>
      </c>
      <c r="F150">
        <v>225</v>
      </c>
      <c r="G150">
        <v>1E-3</v>
      </c>
      <c r="H150">
        <v>224</v>
      </c>
      <c r="I150">
        <v>19.7</v>
      </c>
      <c r="J150">
        <f t="shared" si="4"/>
        <v>21.333333333333336</v>
      </c>
      <c r="K150">
        <f t="shared" si="5"/>
        <v>0.44444444444444442</v>
      </c>
    </row>
    <row r="151" spans="1:11" x14ac:dyDescent="0.35">
      <c r="A151" t="s">
        <v>151</v>
      </c>
      <c r="B151">
        <v>500</v>
      </c>
      <c r="C151">
        <v>182</v>
      </c>
      <c r="D151">
        <v>200</v>
      </c>
      <c r="E151">
        <v>1E-3</v>
      </c>
      <c r="F151">
        <v>249</v>
      </c>
      <c r="G151">
        <v>1E-3</v>
      </c>
      <c r="H151">
        <v>247</v>
      </c>
      <c r="I151">
        <v>22.803999999999998</v>
      </c>
      <c r="J151">
        <f t="shared" si="4"/>
        <v>19.678714859437751</v>
      </c>
      <c r="K151">
        <f t="shared" si="5"/>
        <v>0.80321285140562237</v>
      </c>
    </row>
    <row r="152" spans="1:11" x14ac:dyDescent="0.35">
      <c r="A152" t="s">
        <v>152</v>
      </c>
      <c r="B152">
        <v>500</v>
      </c>
      <c r="C152">
        <v>222</v>
      </c>
      <c r="D152">
        <v>236</v>
      </c>
      <c r="E152">
        <v>1E-3</v>
      </c>
      <c r="F152">
        <v>302</v>
      </c>
      <c r="G152">
        <v>0</v>
      </c>
      <c r="H152">
        <v>301</v>
      </c>
      <c r="I152">
        <v>39.951000000000001</v>
      </c>
      <c r="J152">
        <f t="shared" si="4"/>
        <v>21.85430463576159</v>
      </c>
      <c r="K152">
        <f t="shared" si="5"/>
        <v>0.33112582781456956</v>
      </c>
    </row>
    <row r="153" spans="1:11" x14ac:dyDescent="0.35">
      <c r="A153" t="s">
        <v>153</v>
      </c>
      <c r="B153">
        <v>500</v>
      </c>
      <c r="C153">
        <v>247</v>
      </c>
      <c r="D153">
        <v>267</v>
      </c>
      <c r="E153">
        <v>2E-3</v>
      </c>
      <c r="F153">
        <v>336</v>
      </c>
      <c r="G153">
        <v>1E-3</v>
      </c>
      <c r="H153">
        <v>335</v>
      </c>
      <c r="I153">
        <v>52.137</v>
      </c>
      <c r="J153">
        <f t="shared" si="4"/>
        <v>20.535714285714285</v>
      </c>
      <c r="K153">
        <f t="shared" si="5"/>
        <v>0.29761904761904762</v>
      </c>
    </row>
    <row r="154" spans="1:11" x14ac:dyDescent="0.35">
      <c r="A154" t="s">
        <v>154</v>
      </c>
      <c r="B154">
        <v>500</v>
      </c>
      <c r="C154">
        <v>275</v>
      </c>
      <c r="D154">
        <v>293</v>
      </c>
      <c r="E154">
        <v>1E-3</v>
      </c>
      <c r="F154">
        <v>360</v>
      </c>
      <c r="G154">
        <v>1E-3</v>
      </c>
      <c r="H154">
        <v>358</v>
      </c>
      <c r="I154">
        <v>44.634999999999998</v>
      </c>
      <c r="J154">
        <f t="shared" si="4"/>
        <v>18.611111111111111</v>
      </c>
      <c r="K154">
        <f t="shared" si="5"/>
        <v>0.55555555555555558</v>
      </c>
    </row>
    <row r="155" spans="1:11" x14ac:dyDescent="0.35">
      <c r="A155" t="s">
        <v>155</v>
      </c>
      <c r="B155">
        <v>500</v>
      </c>
      <c r="C155">
        <v>248</v>
      </c>
      <c r="D155">
        <v>296</v>
      </c>
      <c r="E155">
        <v>2E-3</v>
      </c>
      <c r="F155">
        <v>435</v>
      </c>
      <c r="G155">
        <v>0</v>
      </c>
      <c r="H155">
        <v>432</v>
      </c>
      <c r="I155">
        <v>1.538</v>
      </c>
      <c r="J155">
        <f t="shared" si="4"/>
        <v>31.954022988505749</v>
      </c>
      <c r="K155">
        <f t="shared" si="5"/>
        <v>0.68965517241379315</v>
      </c>
    </row>
    <row r="156" spans="1:11" x14ac:dyDescent="0.35">
      <c r="A156" t="s">
        <v>156</v>
      </c>
      <c r="B156">
        <v>500</v>
      </c>
      <c r="C156">
        <v>510</v>
      </c>
      <c r="D156">
        <v>560</v>
      </c>
      <c r="E156">
        <v>2E-3</v>
      </c>
      <c r="F156">
        <v>793</v>
      </c>
      <c r="G156">
        <v>0</v>
      </c>
      <c r="H156">
        <v>792</v>
      </c>
      <c r="I156">
        <v>6.8529999999999998</v>
      </c>
      <c r="J156">
        <f t="shared" si="4"/>
        <v>29.382093316519548</v>
      </c>
      <c r="K156">
        <f t="shared" si="5"/>
        <v>0.12610340479192939</v>
      </c>
    </row>
    <row r="157" spans="1:11" x14ac:dyDescent="0.35">
      <c r="A157" t="s">
        <v>157</v>
      </c>
      <c r="B157">
        <v>500</v>
      </c>
      <c r="C157">
        <v>710</v>
      </c>
      <c r="D157">
        <v>801</v>
      </c>
      <c r="E157">
        <v>1E-3</v>
      </c>
      <c r="F157">
        <v>1060</v>
      </c>
      <c r="G157">
        <v>1E-3</v>
      </c>
      <c r="H157">
        <v>1059</v>
      </c>
      <c r="I157">
        <v>12.71</v>
      </c>
      <c r="J157">
        <f t="shared" si="4"/>
        <v>24.433962264150942</v>
      </c>
      <c r="K157">
        <f t="shared" si="5"/>
        <v>9.4339622641509441E-2</v>
      </c>
    </row>
    <row r="158" spans="1:11" x14ac:dyDescent="0.35">
      <c r="A158" t="s">
        <v>158</v>
      </c>
      <c r="B158">
        <v>500</v>
      </c>
      <c r="C158">
        <v>1005</v>
      </c>
      <c r="D158">
        <v>1089</v>
      </c>
      <c r="E158">
        <v>2E-3</v>
      </c>
      <c r="F158">
        <v>1461</v>
      </c>
      <c r="G158">
        <v>1E-3</v>
      </c>
      <c r="H158">
        <v>1461</v>
      </c>
      <c r="I158">
        <v>24.815999999999999</v>
      </c>
      <c r="J158">
        <f t="shared" si="4"/>
        <v>25.46201232032854</v>
      </c>
      <c r="K158">
        <f t="shared" si="5"/>
        <v>0</v>
      </c>
    </row>
    <row r="159" spans="1:11" x14ac:dyDescent="0.35">
      <c r="A159" t="s">
        <v>159</v>
      </c>
      <c r="B159">
        <v>500</v>
      </c>
      <c r="C159">
        <v>1267</v>
      </c>
      <c r="D159">
        <v>1369</v>
      </c>
      <c r="E159">
        <v>1E-3</v>
      </c>
      <c r="F159">
        <v>1716</v>
      </c>
      <c r="G159">
        <v>1E-3</v>
      </c>
      <c r="H159">
        <v>1714</v>
      </c>
      <c r="I159">
        <v>22.363</v>
      </c>
      <c r="J159">
        <f t="shared" si="4"/>
        <v>20.221445221445222</v>
      </c>
      <c r="K159">
        <f t="shared" si="5"/>
        <v>0.11655011655011654</v>
      </c>
    </row>
    <row r="160" spans="1:11" x14ac:dyDescent="0.35">
      <c r="A160" t="s">
        <v>160</v>
      </c>
      <c r="B160">
        <v>500</v>
      </c>
      <c r="C160">
        <v>1533</v>
      </c>
      <c r="D160">
        <v>1622</v>
      </c>
      <c r="E160">
        <v>2E-3</v>
      </c>
      <c r="F160">
        <v>2080</v>
      </c>
      <c r="G160">
        <v>1E-3</v>
      </c>
      <c r="H160">
        <v>2080</v>
      </c>
      <c r="I160">
        <v>40.994999999999997</v>
      </c>
      <c r="J160">
        <f t="shared" si="4"/>
        <v>22.01923076923077</v>
      </c>
      <c r="K160">
        <f t="shared" si="5"/>
        <v>0</v>
      </c>
    </row>
    <row r="161" spans="1:11" x14ac:dyDescent="0.35">
      <c r="A161" t="s">
        <v>161</v>
      </c>
      <c r="B161">
        <v>500</v>
      </c>
      <c r="C161">
        <v>1696</v>
      </c>
      <c r="D161">
        <v>1852</v>
      </c>
      <c r="E161">
        <v>2E-3</v>
      </c>
      <c r="F161">
        <v>2256</v>
      </c>
      <c r="G161">
        <v>1E-3</v>
      </c>
      <c r="H161">
        <v>2254</v>
      </c>
      <c r="I161">
        <v>45.84</v>
      </c>
      <c r="J161">
        <f t="shared" si="4"/>
        <v>17.907801418439718</v>
      </c>
      <c r="K161">
        <f t="shared" si="5"/>
        <v>8.8652482269503549E-2</v>
      </c>
    </row>
    <row r="162" spans="1:11" x14ac:dyDescent="0.35">
      <c r="A162" t="s">
        <v>162</v>
      </c>
      <c r="B162">
        <v>500</v>
      </c>
      <c r="C162">
        <v>2105</v>
      </c>
      <c r="D162">
        <v>2273</v>
      </c>
      <c r="E162">
        <v>2E-3</v>
      </c>
      <c r="F162">
        <v>2706</v>
      </c>
      <c r="G162">
        <v>2E-3</v>
      </c>
      <c r="H162">
        <v>2704</v>
      </c>
      <c r="I162">
        <v>50.045999999999999</v>
      </c>
      <c r="J162">
        <f t="shared" si="4"/>
        <v>16.001478196600146</v>
      </c>
      <c r="K162">
        <f t="shared" si="5"/>
        <v>7.3909830007390986E-2</v>
      </c>
    </row>
    <row r="163" spans="1:11" x14ac:dyDescent="0.35">
      <c r="A163" t="s">
        <v>163</v>
      </c>
      <c r="B163">
        <v>500</v>
      </c>
      <c r="C163">
        <v>2225</v>
      </c>
      <c r="D163">
        <v>2382</v>
      </c>
      <c r="E163">
        <v>2E-3</v>
      </c>
      <c r="F163">
        <v>2831</v>
      </c>
      <c r="G163">
        <v>4.0000000000000001E-3</v>
      </c>
      <c r="H163">
        <v>2829</v>
      </c>
      <c r="I163">
        <v>64.317999999999998</v>
      </c>
      <c r="J163">
        <f t="shared" si="4"/>
        <v>15.86012009890498</v>
      </c>
      <c r="K163">
        <f t="shared" si="5"/>
        <v>7.0646414694454249E-2</v>
      </c>
    </row>
    <row r="164" spans="1:11" x14ac:dyDescent="0.35">
      <c r="A164" t="s">
        <v>164</v>
      </c>
      <c r="B164">
        <v>500</v>
      </c>
      <c r="C164">
        <v>2583</v>
      </c>
      <c r="D164">
        <v>2716</v>
      </c>
      <c r="E164">
        <v>1E-3</v>
      </c>
      <c r="F164">
        <v>3250</v>
      </c>
      <c r="G164">
        <v>2E-3</v>
      </c>
      <c r="H164">
        <v>3248</v>
      </c>
      <c r="I164">
        <v>67.89</v>
      </c>
      <c r="J164">
        <f t="shared" si="4"/>
        <v>16.430769230769233</v>
      </c>
      <c r="K164">
        <f t="shared" si="5"/>
        <v>6.1538461538461542E-2</v>
      </c>
    </row>
    <row r="165" spans="1:11" x14ac:dyDescent="0.35">
      <c r="A165" t="s">
        <v>165</v>
      </c>
      <c r="B165">
        <v>500</v>
      </c>
      <c r="C165">
        <v>2523</v>
      </c>
      <c r="D165">
        <v>3418</v>
      </c>
      <c r="E165">
        <v>6.0000000000000001E-3</v>
      </c>
      <c r="F165">
        <v>4533</v>
      </c>
      <c r="G165">
        <v>1E-3</v>
      </c>
      <c r="H165">
        <v>4533</v>
      </c>
      <c r="I165">
        <v>3.6320000000000001</v>
      </c>
      <c r="J165">
        <f t="shared" si="4"/>
        <v>24.59739686741672</v>
      </c>
      <c r="K165">
        <f t="shared" si="5"/>
        <v>0</v>
      </c>
    </row>
    <row r="166" spans="1:11" x14ac:dyDescent="0.35">
      <c r="A166" t="s">
        <v>166</v>
      </c>
      <c r="B166">
        <v>500</v>
      </c>
      <c r="C166">
        <v>5114</v>
      </c>
      <c r="D166">
        <v>5754</v>
      </c>
      <c r="E166">
        <v>5.0000000000000001E-3</v>
      </c>
      <c r="F166">
        <v>8076</v>
      </c>
      <c r="G166">
        <v>3.0000000000000001E-3</v>
      </c>
      <c r="H166">
        <v>8060</v>
      </c>
      <c r="I166">
        <v>7.2060000000000004</v>
      </c>
      <c r="J166">
        <f t="shared" si="4"/>
        <v>28.751857355126297</v>
      </c>
      <c r="K166">
        <f t="shared" si="5"/>
        <v>0.19811788013868251</v>
      </c>
    </row>
    <row r="167" spans="1:11" x14ac:dyDescent="0.35">
      <c r="A167" t="s">
        <v>167</v>
      </c>
      <c r="B167">
        <v>500</v>
      </c>
      <c r="C167">
        <v>7183</v>
      </c>
      <c r="D167">
        <v>8375</v>
      </c>
      <c r="E167">
        <v>5.0000000000000001E-3</v>
      </c>
      <c r="F167">
        <v>10808</v>
      </c>
      <c r="G167">
        <v>8.9999999999999993E-3</v>
      </c>
      <c r="H167">
        <v>10795</v>
      </c>
      <c r="I167">
        <v>15.019</v>
      </c>
      <c r="J167">
        <f t="shared" si="4"/>
        <v>22.511102886750557</v>
      </c>
      <c r="K167">
        <f t="shared" si="5"/>
        <v>0.12028127313101407</v>
      </c>
    </row>
    <row r="168" spans="1:11" x14ac:dyDescent="0.35">
      <c r="A168" t="s">
        <v>168</v>
      </c>
      <c r="B168">
        <v>500</v>
      </c>
      <c r="C168">
        <v>9988</v>
      </c>
      <c r="D168">
        <v>11083</v>
      </c>
      <c r="E168">
        <v>5.0000000000000001E-3</v>
      </c>
      <c r="F168">
        <v>14507</v>
      </c>
      <c r="G168">
        <v>7.0000000000000001E-3</v>
      </c>
      <c r="H168">
        <v>14507</v>
      </c>
      <c r="I168">
        <v>31.026</v>
      </c>
      <c r="J168">
        <f t="shared" si="4"/>
        <v>23.602398841938374</v>
      </c>
      <c r="K168">
        <f t="shared" si="5"/>
        <v>0</v>
      </c>
    </row>
    <row r="169" spans="1:11" x14ac:dyDescent="0.35">
      <c r="A169" t="s">
        <v>169</v>
      </c>
      <c r="B169">
        <v>500</v>
      </c>
      <c r="C169">
        <v>12096</v>
      </c>
      <c r="D169">
        <v>12864</v>
      </c>
      <c r="E169">
        <v>4.0000000000000001E-3</v>
      </c>
      <c r="F169">
        <v>16744</v>
      </c>
      <c r="G169">
        <v>1.0999999999999999E-2</v>
      </c>
      <c r="H169">
        <v>16731</v>
      </c>
      <c r="I169">
        <v>36.209000000000003</v>
      </c>
      <c r="J169">
        <f t="shared" si="4"/>
        <v>23.172479694218826</v>
      </c>
      <c r="K169">
        <f t="shared" si="5"/>
        <v>7.7639751552795025E-2</v>
      </c>
    </row>
    <row r="170" spans="1:11" x14ac:dyDescent="0.35">
      <c r="A170" t="s">
        <v>170</v>
      </c>
      <c r="B170">
        <v>500</v>
      </c>
      <c r="C170">
        <v>14576</v>
      </c>
      <c r="D170">
        <v>15590</v>
      </c>
      <c r="E170">
        <v>5.0000000000000001E-3</v>
      </c>
      <c r="F170">
        <v>19794</v>
      </c>
      <c r="G170">
        <v>1.4999999999999999E-2</v>
      </c>
      <c r="H170">
        <v>19790</v>
      </c>
      <c r="I170">
        <v>50.923000000000002</v>
      </c>
      <c r="J170">
        <f t="shared" si="4"/>
        <v>21.238759219965647</v>
      </c>
      <c r="K170">
        <f t="shared" si="5"/>
        <v>2.0208143881984442E-2</v>
      </c>
    </row>
    <row r="171" spans="1:11" x14ac:dyDescent="0.35">
      <c r="A171" t="s">
        <v>171</v>
      </c>
      <c r="B171">
        <v>500</v>
      </c>
      <c r="C171">
        <v>16885</v>
      </c>
      <c r="D171">
        <v>18214</v>
      </c>
      <c r="E171">
        <v>5.0000000000000001E-3</v>
      </c>
      <c r="F171">
        <v>22638</v>
      </c>
      <c r="G171">
        <v>1.6E-2</v>
      </c>
      <c r="H171">
        <v>22637</v>
      </c>
      <c r="I171">
        <v>64.465000000000003</v>
      </c>
      <c r="J171">
        <f t="shared" si="4"/>
        <v>19.542362399505254</v>
      </c>
      <c r="K171">
        <f t="shared" si="5"/>
        <v>4.4173513561268666E-3</v>
      </c>
    </row>
    <row r="172" spans="1:11" x14ac:dyDescent="0.35">
      <c r="A172" t="s">
        <v>172</v>
      </c>
      <c r="B172">
        <v>500</v>
      </c>
      <c r="C172">
        <v>18840</v>
      </c>
      <c r="D172">
        <v>19983</v>
      </c>
      <c r="E172">
        <v>5.0000000000000001E-3</v>
      </c>
      <c r="F172">
        <v>24306</v>
      </c>
      <c r="G172">
        <v>2.8000000000000001E-2</v>
      </c>
      <c r="H172">
        <v>24295</v>
      </c>
      <c r="I172">
        <v>48.499000000000002</v>
      </c>
      <c r="J172">
        <f t="shared" si="4"/>
        <v>17.785731918044927</v>
      </c>
      <c r="K172">
        <f t="shared" si="5"/>
        <v>4.5256315313091412E-2</v>
      </c>
    </row>
    <row r="173" spans="1:11" x14ac:dyDescent="0.35">
      <c r="A173" t="s">
        <v>173</v>
      </c>
      <c r="B173">
        <v>500</v>
      </c>
      <c r="C173">
        <v>22266</v>
      </c>
      <c r="D173">
        <v>24002</v>
      </c>
      <c r="E173">
        <v>5.0000000000000001E-3</v>
      </c>
      <c r="F173">
        <v>28529</v>
      </c>
      <c r="G173">
        <v>2.5000000000000001E-2</v>
      </c>
      <c r="H173">
        <v>28503</v>
      </c>
      <c r="I173">
        <v>66.506</v>
      </c>
      <c r="J173">
        <f t="shared" si="4"/>
        <v>15.868064075151601</v>
      </c>
      <c r="K173">
        <f t="shared" si="5"/>
        <v>9.1135335973921275E-2</v>
      </c>
    </row>
    <row r="174" spans="1:11" x14ac:dyDescent="0.35">
      <c r="A174" t="s">
        <v>174</v>
      </c>
      <c r="B174">
        <v>500</v>
      </c>
      <c r="C174">
        <v>24201</v>
      </c>
      <c r="D174">
        <v>25395</v>
      </c>
      <c r="E174">
        <v>6.0000000000000001E-3</v>
      </c>
      <c r="F174">
        <v>30336</v>
      </c>
      <c r="G174">
        <v>0.03</v>
      </c>
      <c r="H174">
        <v>30331</v>
      </c>
      <c r="I174">
        <v>69.611999999999995</v>
      </c>
      <c r="J174">
        <f t="shared" si="4"/>
        <v>16.28757911392405</v>
      </c>
      <c r="K174">
        <f t="shared" si="5"/>
        <v>1.6482067510548523E-2</v>
      </c>
    </row>
    <row r="175" spans="1:11" x14ac:dyDescent="0.35">
      <c r="A175" t="s">
        <v>175</v>
      </c>
      <c r="B175">
        <v>1000</v>
      </c>
      <c r="C175">
        <v>54</v>
      </c>
      <c r="D175">
        <v>59</v>
      </c>
      <c r="E175">
        <v>2.4E-2</v>
      </c>
      <c r="F175">
        <v>93</v>
      </c>
      <c r="G175">
        <v>6.0000000000000001E-3</v>
      </c>
      <c r="H175">
        <v>93</v>
      </c>
      <c r="I175">
        <v>27.05</v>
      </c>
      <c r="J175">
        <f t="shared" si="4"/>
        <v>36.55913978494624</v>
      </c>
      <c r="K175">
        <f t="shared" si="5"/>
        <v>0</v>
      </c>
    </row>
    <row r="176" spans="1:11" x14ac:dyDescent="0.35">
      <c r="A176" t="s">
        <v>176</v>
      </c>
      <c r="B176">
        <v>1000</v>
      </c>
      <c r="C176">
        <v>111</v>
      </c>
      <c r="D176">
        <v>120</v>
      </c>
      <c r="E176">
        <v>4.0000000000000001E-3</v>
      </c>
      <c r="F176">
        <v>179</v>
      </c>
      <c r="G176">
        <v>5.0000000000000001E-3</v>
      </c>
      <c r="H176">
        <v>176</v>
      </c>
      <c r="I176">
        <v>124.928</v>
      </c>
      <c r="J176">
        <f t="shared" si="4"/>
        <v>32.960893854748605</v>
      </c>
      <c r="K176">
        <f t="shared" si="5"/>
        <v>1.6759776536312849</v>
      </c>
    </row>
    <row r="177" spans="1:14" x14ac:dyDescent="0.35">
      <c r="A177" t="s">
        <v>177</v>
      </c>
      <c r="B177">
        <v>1000</v>
      </c>
      <c r="C177">
        <v>163</v>
      </c>
      <c r="D177">
        <v>182</v>
      </c>
      <c r="E177">
        <v>4.0000000000000001E-3</v>
      </c>
      <c r="F177">
        <v>253</v>
      </c>
      <c r="G177">
        <v>1E-3</v>
      </c>
      <c r="H177">
        <v>252</v>
      </c>
      <c r="I177">
        <v>302.82299999999998</v>
      </c>
      <c r="J177">
        <f t="shared" si="4"/>
        <v>28.063241106719367</v>
      </c>
      <c r="K177">
        <f t="shared" si="5"/>
        <v>0.39525691699604742</v>
      </c>
    </row>
    <row r="178" spans="1:14" x14ac:dyDescent="0.35">
      <c r="A178" t="s">
        <v>178</v>
      </c>
      <c r="B178">
        <v>1000</v>
      </c>
      <c r="C178">
        <v>218</v>
      </c>
      <c r="D178">
        <v>237</v>
      </c>
      <c r="E178">
        <v>2E-3</v>
      </c>
      <c r="F178">
        <v>334</v>
      </c>
      <c r="G178">
        <v>1E-3</v>
      </c>
      <c r="H178">
        <v>332</v>
      </c>
      <c r="I178">
        <v>482.54599999999999</v>
      </c>
      <c r="J178">
        <f t="shared" si="4"/>
        <v>29.041916167664674</v>
      </c>
      <c r="K178">
        <f t="shared" si="5"/>
        <v>0.5988023952095809</v>
      </c>
    </row>
    <row r="179" spans="1:14" x14ac:dyDescent="0.35">
      <c r="A179" t="s">
        <v>179</v>
      </c>
      <c r="B179">
        <v>1000</v>
      </c>
      <c r="C179">
        <v>275</v>
      </c>
      <c r="D179">
        <v>288</v>
      </c>
      <c r="E179">
        <v>3.0000000000000001E-3</v>
      </c>
      <c r="F179">
        <v>395</v>
      </c>
      <c r="G179">
        <v>1E-3</v>
      </c>
      <c r="H179">
        <v>393</v>
      </c>
      <c r="I179">
        <v>520.78399999999999</v>
      </c>
      <c r="J179">
        <f t="shared" si="4"/>
        <v>27.088607594936708</v>
      </c>
      <c r="K179">
        <f t="shared" si="5"/>
        <v>0.50632911392405067</v>
      </c>
    </row>
    <row r="180" spans="1:14" x14ac:dyDescent="0.35">
      <c r="A180" t="s">
        <v>180</v>
      </c>
      <c r="B180">
        <v>1000</v>
      </c>
      <c r="C180">
        <v>324</v>
      </c>
      <c r="D180">
        <v>342</v>
      </c>
      <c r="E180">
        <v>2E-3</v>
      </c>
      <c r="F180">
        <v>449</v>
      </c>
      <c r="G180">
        <v>1E-3</v>
      </c>
      <c r="H180">
        <v>447</v>
      </c>
      <c r="I180">
        <v>568.50300000000004</v>
      </c>
      <c r="J180">
        <f t="shared" si="4"/>
        <v>23.830734966592431</v>
      </c>
      <c r="K180">
        <f t="shared" si="5"/>
        <v>0.44543429844097993</v>
      </c>
    </row>
    <row r="181" spans="1:14" x14ac:dyDescent="0.35">
      <c r="A181" t="s">
        <v>181</v>
      </c>
      <c r="B181">
        <v>1000</v>
      </c>
      <c r="C181">
        <v>379</v>
      </c>
      <c r="D181">
        <v>400</v>
      </c>
      <c r="E181">
        <v>4.0000000000000001E-3</v>
      </c>
      <c r="F181">
        <v>511</v>
      </c>
      <c r="G181">
        <v>1E-3</v>
      </c>
      <c r="H181">
        <v>510</v>
      </c>
      <c r="I181">
        <v>641.39300000000003</v>
      </c>
      <c r="J181">
        <f t="shared" si="4"/>
        <v>21.722113502935418</v>
      </c>
      <c r="K181">
        <f t="shared" si="5"/>
        <v>0.19569471624266144</v>
      </c>
    </row>
    <row r="182" spans="1:14" x14ac:dyDescent="0.35">
      <c r="A182" t="s">
        <v>182</v>
      </c>
      <c r="B182">
        <v>1000</v>
      </c>
      <c r="C182">
        <v>445</v>
      </c>
      <c r="D182">
        <v>469</v>
      </c>
      <c r="E182">
        <v>3.0000000000000001E-3</v>
      </c>
      <c r="F182">
        <v>602</v>
      </c>
      <c r="G182">
        <v>2E-3</v>
      </c>
      <c r="H182">
        <v>601</v>
      </c>
      <c r="I182">
        <v>1066.117</v>
      </c>
      <c r="J182">
        <f t="shared" si="4"/>
        <v>22.093023255813954</v>
      </c>
      <c r="K182">
        <f t="shared" si="5"/>
        <v>0.16611295681063123</v>
      </c>
    </row>
    <row r="183" spans="1:14" x14ac:dyDescent="0.35">
      <c r="A183" t="s">
        <v>183</v>
      </c>
      <c r="B183">
        <v>1000</v>
      </c>
      <c r="C183">
        <v>494</v>
      </c>
      <c r="D183">
        <v>527</v>
      </c>
      <c r="E183">
        <v>4.0000000000000001E-3</v>
      </c>
      <c r="F183">
        <v>662</v>
      </c>
      <c r="G183">
        <v>1E-3</v>
      </c>
      <c r="H183">
        <v>658</v>
      </c>
      <c r="I183">
        <v>1141.463</v>
      </c>
      <c r="J183">
        <f t="shared" si="4"/>
        <v>20.392749244712991</v>
      </c>
      <c r="K183">
        <f t="shared" si="5"/>
        <v>0.60422960725075525</v>
      </c>
    </row>
    <row r="184" spans="1:14" x14ac:dyDescent="0.35">
      <c r="A184" t="s">
        <v>184</v>
      </c>
      <c r="B184">
        <v>1000</v>
      </c>
      <c r="C184">
        <v>557</v>
      </c>
      <c r="D184">
        <v>585</v>
      </c>
      <c r="E184">
        <v>4.0000000000000001E-3</v>
      </c>
      <c r="F184">
        <v>732</v>
      </c>
      <c r="G184">
        <v>1E-3</v>
      </c>
      <c r="H184">
        <v>730</v>
      </c>
      <c r="I184">
        <v>1311.973</v>
      </c>
      <c r="J184">
        <f t="shared" si="4"/>
        <v>20.081967213114755</v>
      </c>
      <c r="K184">
        <f t="shared" si="5"/>
        <v>0.27322404371584702</v>
      </c>
    </row>
    <row r="185" spans="1:14" x14ac:dyDescent="0.35">
      <c r="A185" t="s">
        <v>185</v>
      </c>
      <c r="B185">
        <v>1000</v>
      </c>
      <c r="C185">
        <v>496</v>
      </c>
      <c r="D185">
        <v>557</v>
      </c>
      <c r="E185">
        <v>3.0000000000000001E-3</v>
      </c>
      <c r="F185">
        <v>911</v>
      </c>
      <c r="G185">
        <v>1E-3</v>
      </c>
      <c r="H185">
        <v>911</v>
      </c>
      <c r="I185">
        <v>83.441000000000003</v>
      </c>
      <c r="J185">
        <f t="shared" si="4"/>
        <v>38.858397365532383</v>
      </c>
      <c r="K185">
        <f t="shared" si="5"/>
        <v>0</v>
      </c>
    </row>
    <row r="186" spans="1:14" x14ac:dyDescent="0.35">
      <c r="A186" t="s">
        <v>186</v>
      </c>
      <c r="B186">
        <v>1000</v>
      </c>
      <c r="C186">
        <v>1027</v>
      </c>
      <c r="D186">
        <v>1111</v>
      </c>
      <c r="E186">
        <v>5.0000000000000001E-3</v>
      </c>
      <c r="F186">
        <v>1582</v>
      </c>
      <c r="G186">
        <v>2E-3</v>
      </c>
      <c r="H186">
        <v>1581</v>
      </c>
      <c r="I186">
        <v>199.172</v>
      </c>
      <c r="J186">
        <f t="shared" si="4"/>
        <v>29.772439949431099</v>
      </c>
      <c r="K186">
        <f t="shared" si="5"/>
        <v>6.321112515802782E-2</v>
      </c>
    </row>
    <row r="187" spans="1:14" x14ac:dyDescent="0.35">
      <c r="A187" t="s">
        <v>187</v>
      </c>
      <c r="B187">
        <v>1000</v>
      </c>
      <c r="C187">
        <v>1488</v>
      </c>
      <c r="D187">
        <v>1631</v>
      </c>
      <c r="E187">
        <v>2E-3</v>
      </c>
      <c r="F187">
        <v>2176</v>
      </c>
      <c r="G187">
        <v>2E-3</v>
      </c>
      <c r="H187">
        <v>2175</v>
      </c>
      <c r="I187">
        <v>406.83100000000002</v>
      </c>
      <c r="J187">
        <f t="shared" si="4"/>
        <v>25.045955882352942</v>
      </c>
      <c r="K187">
        <f t="shared" si="5"/>
        <v>4.5955882352941173E-2</v>
      </c>
    </row>
    <row r="188" spans="1:14" x14ac:dyDescent="0.35">
      <c r="A188" t="s">
        <v>188</v>
      </c>
      <c r="B188">
        <v>1000</v>
      </c>
      <c r="C188">
        <v>2004</v>
      </c>
      <c r="D188">
        <v>2134</v>
      </c>
      <c r="E188">
        <v>6.0000000000000001E-3</v>
      </c>
      <c r="F188">
        <v>2875</v>
      </c>
      <c r="G188">
        <v>3.0000000000000001E-3</v>
      </c>
      <c r="H188">
        <v>2874</v>
      </c>
      <c r="I188">
        <v>623.93399999999997</v>
      </c>
      <c r="J188">
        <f t="shared" si="4"/>
        <v>25.77391304347826</v>
      </c>
      <c r="K188">
        <f t="shared" si="5"/>
        <v>3.4782608695652174E-2</v>
      </c>
    </row>
    <row r="189" spans="1:14" x14ac:dyDescent="0.35">
      <c r="A189" t="s">
        <v>189</v>
      </c>
      <c r="B189">
        <v>1000</v>
      </c>
      <c r="C189">
        <v>2564</v>
      </c>
      <c r="D189">
        <v>2686</v>
      </c>
      <c r="E189">
        <v>4.0000000000000001E-3</v>
      </c>
      <c r="F189">
        <v>3445</v>
      </c>
      <c r="G189">
        <v>7.0000000000000001E-3</v>
      </c>
      <c r="H189">
        <v>3443</v>
      </c>
      <c r="I189">
        <v>654.72</v>
      </c>
      <c r="J189">
        <f t="shared" si="4"/>
        <v>22.031930333817126</v>
      </c>
      <c r="K189">
        <f t="shared" si="5"/>
        <v>5.8055152394775031E-2</v>
      </c>
    </row>
    <row r="190" spans="1:14" x14ac:dyDescent="0.35">
      <c r="A190" t="s">
        <v>190</v>
      </c>
      <c r="B190">
        <v>1000</v>
      </c>
      <c r="C190">
        <v>3064</v>
      </c>
      <c r="D190">
        <v>3207</v>
      </c>
      <c r="E190">
        <v>4.0000000000000001E-3</v>
      </c>
      <c r="F190">
        <v>4069</v>
      </c>
      <c r="G190">
        <v>5.0000000000000001E-3</v>
      </c>
      <c r="H190">
        <v>4067</v>
      </c>
      <c r="I190">
        <v>897.96699999999998</v>
      </c>
      <c r="J190">
        <f t="shared" si="4"/>
        <v>21.184566232489555</v>
      </c>
      <c r="K190">
        <f t="shared" si="5"/>
        <v>4.9152125829442117E-2</v>
      </c>
      <c r="L190" t="s">
        <v>235</v>
      </c>
      <c r="N190">
        <f>SUM(E2:E204,G2:G204,I2:I204)/(60*60)</f>
        <v>7.4450938888888887</v>
      </c>
    </row>
    <row r="191" spans="1:14" x14ac:dyDescent="0.35">
      <c r="A191" t="s">
        <v>191</v>
      </c>
      <c r="B191">
        <v>1000</v>
      </c>
      <c r="C191">
        <v>3431</v>
      </c>
      <c r="D191">
        <v>3679</v>
      </c>
      <c r="E191">
        <v>4.0000000000000001E-3</v>
      </c>
      <c r="F191">
        <v>4519</v>
      </c>
      <c r="G191">
        <v>0.01</v>
      </c>
      <c r="H191">
        <v>4515</v>
      </c>
      <c r="I191">
        <v>1204.5160000000001</v>
      </c>
      <c r="J191">
        <f t="shared" si="4"/>
        <v>18.588183226377517</v>
      </c>
      <c r="K191">
        <f t="shared" si="5"/>
        <v>8.8515158220845325E-2</v>
      </c>
    </row>
    <row r="192" spans="1:14" x14ac:dyDescent="0.35">
      <c r="A192" t="s">
        <v>192</v>
      </c>
      <c r="B192">
        <v>1000</v>
      </c>
      <c r="C192">
        <v>4080</v>
      </c>
      <c r="D192">
        <v>4325</v>
      </c>
      <c r="E192">
        <v>6.0000000000000001E-3</v>
      </c>
      <c r="F192">
        <v>5344</v>
      </c>
      <c r="G192">
        <v>6.0000000000000001E-3</v>
      </c>
      <c r="H192">
        <v>5343</v>
      </c>
      <c r="I192">
        <v>1561.086</v>
      </c>
      <c r="J192">
        <f t="shared" si="4"/>
        <v>19.068113772455089</v>
      </c>
      <c r="K192">
        <f t="shared" si="5"/>
        <v>1.8712574850299403E-2</v>
      </c>
    </row>
    <row r="193" spans="1:28" x14ac:dyDescent="0.35">
      <c r="A193" t="s">
        <v>193</v>
      </c>
      <c r="B193">
        <v>1000</v>
      </c>
      <c r="C193">
        <v>4525</v>
      </c>
      <c r="D193">
        <v>4814</v>
      </c>
      <c r="E193">
        <v>7.0000000000000001E-3</v>
      </c>
      <c r="F193">
        <v>5844</v>
      </c>
      <c r="G193">
        <v>1.2E-2</v>
      </c>
      <c r="H193">
        <v>5842</v>
      </c>
      <c r="I193">
        <v>1736.425</v>
      </c>
      <c r="J193">
        <f t="shared" si="4"/>
        <v>17.624914442162904</v>
      </c>
      <c r="K193">
        <f t="shared" si="5"/>
        <v>3.4223134839151265E-2</v>
      </c>
    </row>
    <row r="194" spans="1:28" x14ac:dyDescent="0.35">
      <c r="A194" t="s">
        <v>194</v>
      </c>
      <c r="B194">
        <v>1000</v>
      </c>
      <c r="C194">
        <v>5121</v>
      </c>
      <c r="D194">
        <v>5372</v>
      </c>
      <c r="E194">
        <v>8.0000000000000002E-3</v>
      </c>
      <c r="F194">
        <v>6482</v>
      </c>
      <c r="G194">
        <v>8.9999999999999993E-3</v>
      </c>
      <c r="H194">
        <v>6480</v>
      </c>
      <c r="I194">
        <v>2012.058</v>
      </c>
      <c r="J194">
        <f t="shared" si="4"/>
        <v>17.124344338167234</v>
      </c>
      <c r="K194">
        <f t="shared" si="5"/>
        <v>3.0854674483184203E-2</v>
      </c>
    </row>
    <row r="195" spans="1:28" x14ac:dyDescent="0.35">
      <c r="A195" t="s">
        <v>195</v>
      </c>
      <c r="B195">
        <v>1000</v>
      </c>
      <c r="C195">
        <v>4960</v>
      </c>
      <c r="D195">
        <v>6133</v>
      </c>
      <c r="E195">
        <v>1.7000000000000001E-2</v>
      </c>
      <c r="F195">
        <v>9122</v>
      </c>
      <c r="G195">
        <v>1.4E-2</v>
      </c>
      <c r="H195">
        <v>9113</v>
      </c>
      <c r="I195">
        <v>80.545000000000002</v>
      </c>
      <c r="J195">
        <f t="shared" ref="J195:J204" si="6">(F195-D195)/F195 * 100</f>
        <v>32.766937075202804</v>
      </c>
      <c r="K195">
        <f t="shared" ref="K195:K204" si="7">(F195-H195)/F195 * 100</f>
        <v>9.8662573996930486E-2</v>
      </c>
    </row>
    <row r="196" spans="1:28" x14ac:dyDescent="0.35">
      <c r="A196" t="s">
        <v>196</v>
      </c>
      <c r="B196">
        <v>1000</v>
      </c>
      <c r="C196">
        <v>9948</v>
      </c>
      <c r="D196">
        <v>10647</v>
      </c>
      <c r="E196">
        <v>2.1999999999999999E-2</v>
      </c>
      <c r="F196">
        <v>15825</v>
      </c>
      <c r="G196">
        <v>1.9E-2</v>
      </c>
      <c r="H196">
        <v>15813</v>
      </c>
      <c r="I196">
        <v>227.38200000000001</v>
      </c>
      <c r="J196">
        <f t="shared" si="6"/>
        <v>32.720379146919434</v>
      </c>
      <c r="K196">
        <f t="shared" si="7"/>
        <v>7.5829383886255916E-2</v>
      </c>
    </row>
    <row r="197" spans="1:28" x14ac:dyDescent="0.35">
      <c r="A197" t="s">
        <v>197</v>
      </c>
      <c r="B197">
        <v>1000</v>
      </c>
      <c r="C197">
        <v>14447</v>
      </c>
      <c r="D197">
        <v>15443</v>
      </c>
      <c r="E197">
        <v>2.1999999999999999E-2</v>
      </c>
      <c r="F197">
        <v>22002</v>
      </c>
      <c r="G197">
        <v>2.7E-2</v>
      </c>
      <c r="H197">
        <v>21986</v>
      </c>
      <c r="I197">
        <v>465.07100000000003</v>
      </c>
      <c r="J197">
        <f t="shared" si="6"/>
        <v>29.810926279429147</v>
      </c>
      <c r="K197">
        <f t="shared" si="7"/>
        <v>7.2720661758021998E-2</v>
      </c>
    </row>
    <row r="198" spans="1:28" x14ac:dyDescent="0.35">
      <c r="A198" t="s">
        <v>198</v>
      </c>
      <c r="B198">
        <v>1000</v>
      </c>
      <c r="C198">
        <v>20306</v>
      </c>
      <c r="D198">
        <v>21718</v>
      </c>
      <c r="E198">
        <v>1.7000000000000001E-2</v>
      </c>
      <c r="F198">
        <v>28887</v>
      </c>
      <c r="G198">
        <v>7.1999999999999995E-2</v>
      </c>
      <c r="H198">
        <v>28884</v>
      </c>
      <c r="I198">
        <v>628.16200000000003</v>
      </c>
      <c r="J198">
        <f t="shared" si="6"/>
        <v>24.81739190639388</v>
      </c>
      <c r="K198">
        <f t="shared" si="7"/>
        <v>1.0385294423096894E-2</v>
      </c>
    </row>
    <row r="199" spans="1:28" x14ac:dyDescent="0.35">
      <c r="A199" t="s">
        <v>199</v>
      </c>
      <c r="B199">
        <v>1000</v>
      </c>
      <c r="C199">
        <v>24862</v>
      </c>
      <c r="D199">
        <v>26194</v>
      </c>
      <c r="E199">
        <v>0.02</v>
      </c>
      <c r="F199">
        <v>34207</v>
      </c>
      <c r="G199">
        <v>9.4E-2</v>
      </c>
      <c r="H199">
        <v>34201</v>
      </c>
      <c r="I199">
        <v>854.25099999999998</v>
      </c>
      <c r="J199">
        <f t="shared" si="6"/>
        <v>23.425029964627122</v>
      </c>
      <c r="K199">
        <f t="shared" si="7"/>
        <v>1.7540269535475196E-2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5">
      <c r="A200" t="s">
        <v>200</v>
      </c>
      <c r="B200">
        <v>1000</v>
      </c>
      <c r="C200">
        <v>29882</v>
      </c>
      <c r="D200">
        <v>31705</v>
      </c>
      <c r="E200">
        <v>1.7999999999999999E-2</v>
      </c>
      <c r="F200">
        <v>40415</v>
      </c>
      <c r="G200">
        <v>0.123</v>
      </c>
      <c r="H200">
        <v>40403</v>
      </c>
      <c r="I200">
        <v>1244.028</v>
      </c>
      <c r="J200">
        <f t="shared" si="6"/>
        <v>21.551404181615734</v>
      </c>
      <c r="K200">
        <f t="shared" si="7"/>
        <v>2.9691946059631324E-2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5">
      <c r="A201" t="s">
        <v>201</v>
      </c>
      <c r="B201">
        <v>1000</v>
      </c>
      <c r="C201">
        <v>33969</v>
      </c>
      <c r="D201">
        <v>35697</v>
      </c>
      <c r="E201">
        <v>0.02</v>
      </c>
      <c r="F201">
        <v>45548</v>
      </c>
      <c r="G201">
        <v>8.5000000000000006E-2</v>
      </c>
      <c r="H201">
        <v>45533</v>
      </c>
      <c r="I201">
        <v>1588.027</v>
      </c>
      <c r="J201">
        <f t="shared" si="6"/>
        <v>21.627733380170369</v>
      </c>
      <c r="K201">
        <f t="shared" si="7"/>
        <v>3.2932291209273733E-2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5">
      <c r="A202" t="s">
        <v>202</v>
      </c>
      <c r="B202">
        <v>1000</v>
      </c>
      <c r="C202">
        <v>38205</v>
      </c>
      <c r="D202">
        <v>40692</v>
      </c>
      <c r="E202">
        <v>2.1000000000000001E-2</v>
      </c>
      <c r="F202">
        <v>50102</v>
      </c>
      <c r="G202">
        <v>8.1000000000000003E-2</v>
      </c>
      <c r="H202">
        <v>50096</v>
      </c>
      <c r="I202">
        <v>1689.915</v>
      </c>
      <c r="J202">
        <f t="shared" si="6"/>
        <v>18.781685361861804</v>
      </c>
      <c r="K202">
        <f t="shared" si="7"/>
        <v>1.1975569837531437E-2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5">
      <c r="A203" t="s">
        <v>203</v>
      </c>
      <c r="B203">
        <v>1000</v>
      </c>
      <c r="C203">
        <v>45353</v>
      </c>
      <c r="D203">
        <v>47673</v>
      </c>
      <c r="E203">
        <v>1.7000000000000001E-2</v>
      </c>
      <c r="F203">
        <v>57428</v>
      </c>
      <c r="G203">
        <v>0.16700000000000001</v>
      </c>
      <c r="H203">
        <v>57424</v>
      </c>
      <c r="I203">
        <v>1818.7380000000001</v>
      </c>
      <c r="J203">
        <f t="shared" si="6"/>
        <v>16.9864874277356</v>
      </c>
      <c r="K203">
        <f t="shared" si="7"/>
        <v>6.9652434352580625E-3</v>
      </c>
    </row>
    <row r="204" spans="1:28" x14ac:dyDescent="0.35">
      <c r="A204" t="s">
        <v>204</v>
      </c>
      <c r="B204">
        <v>1000</v>
      </c>
      <c r="C204">
        <v>49097</v>
      </c>
      <c r="D204">
        <v>51453</v>
      </c>
      <c r="E204">
        <v>2.1999999999999999E-2</v>
      </c>
      <c r="F204">
        <v>61155</v>
      </c>
      <c r="G204">
        <v>0.16600000000000001</v>
      </c>
      <c r="H204">
        <v>61142</v>
      </c>
      <c r="I204">
        <v>1675.28</v>
      </c>
      <c r="J204">
        <f t="shared" si="6"/>
        <v>15.864606328182488</v>
      </c>
      <c r="K204">
        <f t="shared" si="7"/>
        <v>2.1257460551058784E-2</v>
      </c>
    </row>
    <row r="206" spans="1:28" x14ac:dyDescent="0.35">
      <c r="A206" t="s">
        <v>212</v>
      </c>
      <c r="E206" t="s">
        <v>208</v>
      </c>
      <c r="G206" t="s">
        <v>210</v>
      </c>
      <c r="I206" t="s">
        <v>211</v>
      </c>
      <c r="M206">
        <v>10</v>
      </c>
      <c r="N206">
        <v>20</v>
      </c>
      <c r="O206">
        <v>50</v>
      </c>
      <c r="P206">
        <v>100</v>
      </c>
      <c r="Q206">
        <v>200</v>
      </c>
      <c r="R206">
        <v>500</v>
      </c>
      <c r="S206">
        <v>1000</v>
      </c>
      <c r="V206">
        <v>10</v>
      </c>
      <c r="W206">
        <v>20</v>
      </c>
      <c r="X206">
        <v>50</v>
      </c>
      <c r="Y206">
        <v>100</v>
      </c>
      <c r="Z206">
        <v>200</v>
      </c>
      <c r="AA206">
        <v>500</v>
      </c>
      <c r="AB206">
        <v>1000</v>
      </c>
    </row>
    <row r="207" spans="1:28" x14ac:dyDescent="0.35">
      <c r="A207" t="s">
        <v>213</v>
      </c>
      <c r="E207">
        <f>AVERAGE(E2:E10)</f>
        <v>3.3333333333333332E-4</v>
      </c>
      <c r="G207">
        <f>AVERAGE(G2:G10)</f>
        <v>0</v>
      </c>
      <c r="I207">
        <f>AVERAGE(I2:I10)</f>
        <v>3.3333333333333332E-4</v>
      </c>
      <c r="J207">
        <f t="shared" ref="J207:K207" si="8">AVERAGE(J2:J10)</f>
        <v>0.85470085470085477</v>
      </c>
      <c r="K207">
        <f t="shared" si="8"/>
        <v>0</v>
      </c>
      <c r="L207">
        <v>10</v>
      </c>
      <c r="M207" s="2">
        <f>E207</f>
        <v>3.3333333333333332E-4</v>
      </c>
      <c r="N207" s="2">
        <f>E210</f>
        <v>0</v>
      </c>
      <c r="O207" s="2">
        <f>E213</f>
        <v>1E-4</v>
      </c>
      <c r="P207" s="2">
        <f>E216</f>
        <v>1.4444444444444446E-3</v>
      </c>
      <c r="Q207" s="2">
        <f>E219</f>
        <v>2.0000000000000001E-4</v>
      </c>
      <c r="R207" s="2">
        <f>E222</f>
        <v>8.0000000000000004E-4</v>
      </c>
      <c r="S207" s="2">
        <f>E225</f>
        <v>5.400000000000002E-3</v>
      </c>
      <c r="U207">
        <v>10</v>
      </c>
      <c r="V207" s="2">
        <f>J207</f>
        <v>0.85470085470085477</v>
      </c>
      <c r="W207" s="2">
        <f>J210</f>
        <v>5.0146520146520146</v>
      </c>
      <c r="X207" s="2">
        <f>J213</f>
        <v>14.113390274559691</v>
      </c>
      <c r="Y207" s="2">
        <f>J216</f>
        <v>17.049821251923511</v>
      </c>
      <c r="Z207" s="2">
        <f>J219</f>
        <v>22.518003853652445</v>
      </c>
      <c r="AA207" s="2">
        <f>J222</f>
        <v>24.352851861652468</v>
      </c>
      <c r="AB207" s="2">
        <f>J225</f>
        <v>26.183438669218521</v>
      </c>
    </row>
    <row r="208" spans="1:28" x14ac:dyDescent="0.35">
      <c r="A208" t="s">
        <v>214</v>
      </c>
      <c r="E208">
        <f>AVERAGE(E11:E20)</f>
        <v>1E-4</v>
      </c>
      <c r="G208">
        <f>AVERAGE(G11:G20)</f>
        <v>2.0000000000000001E-4</v>
      </c>
      <c r="I208">
        <f>AVERAGE(I11:I20)</f>
        <v>2.0000000000000001E-4</v>
      </c>
      <c r="J208">
        <f t="shared" ref="J208:K208" si="9">AVERAGE(J11:J20)</f>
        <v>1.1000000000000001</v>
      </c>
      <c r="K208">
        <f t="shared" si="9"/>
        <v>0</v>
      </c>
      <c r="L208">
        <v>100</v>
      </c>
      <c r="M208" s="2">
        <f t="shared" ref="M208" si="10">E208</f>
        <v>1E-4</v>
      </c>
      <c r="N208" s="2">
        <f t="shared" ref="N208:N209" si="11">E211</f>
        <v>0</v>
      </c>
      <c r="O208" s="2">
        <f t="shared" ref="O208:O209" si="12">E214</f>
        <v>0</v>
      </c>
      <c r="P208" s="2">
        <f t="shared" ref="P208:P209" si="13">E217</f>
        <v>1.2222222222222226E-3</v>
      </c>
      <c r="Q208" s="2">
        <f t="shared" ref="Q208:Q209" si="14">E220</f>
        <v>6.0000000000000006E-4</v>
      </c>
      <c r="R208" s="2">
        <f>E223</f>
        <v>1.7000000000000001E-3</v>
      </c>
      <c r="S208" s="2">
        <f>E226</f>
        <v>4.8999999999999998E-3</v>
      </c>
      <c r="U208">
        <v>100</v>
      </c>
      <c r="V208" s="2">
        <f t="shared" ref="V208:V209" si="15">J208</f>
        <v>1.1000000000000001</v>
      </c>
      <c r="W208" s="2">
        <f t="shared" ref="W208:W209" si="16">J211</f>
        <v>3.0225409182705114</v>
      </c>
      <c r="X208" s="2">
        <f t="shared" ref="X208:X209" si="17">J214</f>
        <v>10.7116823374781</v>
      </c>
      <c r="Y208" s="2">
        <f t="shared" ref="Y208:Y209" si="18">J217</f>
        <v>16.489332542928274</v>
      </c>
      <c r="Z208" s="2">
        <f t="shared" ref="Z208:Z209" si="19">J220</f>
        <v>17.857526417981887</v>
      </c>
      <c r="AA208" s="2">
        <f t="shared" ref="AA208:AA209" si="20">J223</f>
        <v>21.967293582489482</v>
      </c>
      <c r="AB208" s="2">
        <f t="shared" ref="AB208:AB209" si="21">J226</f>
        <v>23.507275858626411</v>
      </c>
    </row>
    <row r="209" spans="1:28" x14ac:dyDescent="0.35">
      <c r="A209" t="s">
        <v>215</v>
      </c>
      <c r="E209">
        <f>AVERAGE(E21:E28)</f>
        <v>2.5000000000000001E-4</v>
      </c>
      <c r="G209">
        <f>AVERAGE(G21:G28)</f>
        <v>1.1250000000000001E-3</v>
      </c>
      <c r="I209">
        <f>AVERAGE(I21:I28)</f>
        <v>2.5000000000000001E-4</v>
      </c>
      <c r="J209">
        <f t="shared" ref="J209:K209" si="22">AVERAGE(J21:J28)</f>
        <v>0.34562211981566821</v>
      </c>
      <c r="K209">
        <f t="shared" si="22"/>
        <v>0</v>
      </c>
      <c r="L209">
        <v>1000</v>
      </c>
      <c r="M209" s="2">
        <f>E209</f>
        <v>2.5000000000000001E-4</v>
      </c>
      <c r="N209" s="2">
        <f t="shared" si="11"/>
        <v>0</v>
      </c>
      <c r="O209" s="2">
        <f t="shared" si="12"/>
        <v>3.0000000000000003E-4</v>
      </c>
      <c r="P209" s="2">
        <f t="shared" si="13"/>
        <v>2.0000000000000001E-4</v>
      </c>
      <c r="Q209" s="2">
        <f t="shared" si="14"/>
        <v>1.1111111111111113E-3</v>
      </c>
      <c r="R209" s="2">
        <f>E224</f>
        <v>5.0999999999999995E-3</v>
      </c>
      <c r="S209" s="2">
        <f>E227</f>
        <v>1.9599999999999999E-2</v>
      </c>
      <c r="U209">
        <v>1000</v>
      </c>
      <c r="V209" s="2">
        <f t="shared" si="15"/>
        <v>0.34562211981566821</v>
      </c>
      <c r="W209" s="2">
        <f t="shared" si="16"/>
        <v>3.2041720798788234</v>
      </c>
      <c r="X209" s="2">
        <f t="shared" si="17"/>
        <v>11.272961749999201</v>
      </c>
      <c r="Y209" s="2">
        <f t="shared" si="18"/>
        <v>14.53083574549494</v>
      </c>
      <c r="Z209" s="2">
        <f t="shared" si="19"/>
        <v>19.447145051527599</v>
      </c>
      <c r="AA209" s="2">
        <f t="shared" si="20"/>
        <v>21.335773237204226</v>
      </c>
      <c r="AB209" s="2">
        <f t="shared" si="21"/>
        <v>23.835258105213835</v>
      </c>
    </row>
    <row r="210" spans="1:28" x14ac:dyDescent="0.35">
      <c r="A210" t="s">
        <v>216</v>
      </c>
      <c r="E210">
        <f>AVERAGE(E29:E38)</f>
        <v>0</v>
      </c>
      <c r="G210">
        <f>AVERAGE(G29:G38)</f>
        <v>0</v>
      </c>
      <c r="I210">
        <f>AVERAGE(I29:I38)</f>
        <v>0</v>
      </c>
      <c r="J210">
        <f t="shared" ref="J210:K210" si="23">AVERAGE(J29:J38)</f>
        <v>5.0146520146520146</v>
      </c>
      <c r="K210">
        <f t="shared" si="23"/>
        <v>0.66666666666666674</v>
      </c>
      <c r="L210" t="s">
        <v>236</v>
      </c>
      <c r="M210" s="2">
        <f>AVERAGE(M207:M209)</f>
        <v>2.2777777777777778E-4</v>
      </c>
      <c r="N210" s="2">
        <f t="shared" ref="N210:S210" si="24">AVERAGE(N207:N209)</f>
        <v>0</v>
      </c>
      <c r="O210" s="2">
        <f t="shared" si="24"/>
        <v>1.3333333333333334E-4</v>
      </c>
      <c r="P210" s="2">
        <f t="shared" si="24"/>
        <v>9.5555555555555574E-4</v>
      </c>
      <c r="Q210" s="2">
        <f t="shared" si="24"/>
        <v>6.3703703703703709E-4</v>
      </c>
      <c r="R210" s="2">
        <f t="shared" si="24"/>
        <v>2.5333333333333332E-3</v>
      </c>
      <c r="S210" s="2">
        <f t="shared" si="24"/>
        <v>9.9666666666666671E-3</v>
      </c>
      <c r="U210" t="s">
        <v>236</v>
      </c>
      <c r="V210" s="2">
        <f>AVERAGE(V207:V209)</f>
        <v>0.766774324838841</v>
      </c>
      <c r="W210" s="2">
        <f t="shared" ref="W210:AB210" si="25">AVERAGE(W207:W209)</f>
        <v>3.7471216709337831</v>
      </c>
      <c r="X210" s="2">
        <f t="shared" si="25"/>
        <v>12.032678120679</v>
      </c>
      <c r="Y210" s="2">
        <f t="shared" si="25"/>
        <v>16.023329846782243</v>
      </c>
      <c r="Z210" s="2">
        <f t="shared" si="25"/>
        <v>19.94089177438731</v>
      </c>
      <c r="AA210" s="2">
        <f t="shared" si="25"/>
        <v>22.551972893782061</v>
      </c>
      <c r="AB210" s="2">
        <f t="shared" si="25"/>
        <v>24.508657544352925</v>
      </c>
    </row>
    <row r="211" spans="1:28" x14ac:dyDescent="0.35">
      <c r="A211" t="s">
        <v>217</v>
      </c>
      <c r="E211">
        <f>AVERAGE(E39:E48)</f>
        <v>0</v>
      </c>
      <c r="G211">
        <f>AVERAGE(G39:G48)</f>
        <v>0</v>
      </c>
      <c r="I211">
        <f>AVERAGE(I39:I48)</f>
        <v>2.0000000000000001E-4</v>
      </c>
      <c r="J211">
        <f t="shared" ref="J211:K211" si="26">AVERAGE(J39:J48)</f>
        <v>3.0225409182705114</v>
      </c>
      <c r="K211">
        <f t="shared" si="26"/>
        <v>7.9293534810859351E-2</v>
      </c>
      <c r="L211">
        <v>10</v>
      </c>
      <c r="M211" s="2">
        <f>G207</f>
        <v>0</v>
      </c>
      <c r="N211" s="2">
        <f>G210</f>
        <v>0</v>
      </c>
      <c r="O211" s="2">
        <f>G213</f>
        <v>0</v>
      </c>
      <c r="P211" s="2">
        <f>G216</f>
        <v>2.2222222222222223E-4</v>
      </c>
      <c r="Q211" s="2">
        <f>G219</f>
        <v>0</v>
      </c>
      <c r="R211" s="2">
        <f>G222</f>
        <v>4.0000000000000002E-4</v>
      </c>
      <c r="S211" s="2">
        <f>G225</f>
        <v>2.0000000000000005E-3</v>
      </c>
      <c r="U211">
        <v>10</v>
      </c>
      <c r="V211" s="2">
        <f>K207</f>
        <v>0</v>
      </c>
      <c r="W211" s="2">
        <f>K210</f>
        <v>0.66666666666666674</v>
      </c>
      <c r="X211" s="2">
        <f>K213</f>
        <v>1.6847826086956523</v>
      </c>
      <c r="Y211" s="2">
        <f>K216</f>
        <v>0.39804041641151255</v>
      </c>
      <c r="Z211" s="2">
        <f>K219</f>
        <v>0.45613682092555335</v>
      </c>
      <c r="AA211" s="2">
        <f>K222</f>
        <v>0.86878653997851107</v>
      </c>
      <c r="AB211" s="2">
        <f>K225</f>
        <v>0.48610617022218383</v>
      </c>
    </row>
    <row r="212" spans="1:28" x14ac:dyDescent="0.35">
      <c r="A212" t="s">
        <v>218</v>
      </c>
      <c r="E212">
        <f>AVERAGE(E49:E57)</f>
        <v>0</v>
      </c>
      <c r="G212">
        <f>AVERAGE(G49:G57)</f>
        <v>0</v>
      </c>
      <c r="I212">
        <f>AVERAGE(I49:I57)</f>
        <v>0</v>
      </c>
      <c r="J212">
        <f t="shared" ref="J212:K212" si="27">AVERAGE(J49:J57)</f>
        <v>3.2041720798788234</v>
      </c>
      <c r="K212">
        <f t="shared" si="27"/>
        <v>0.322061191626409</v>
      </c>
      <c r="L212">
        <v>100</v>
      </c>
      <c r="M212" s="2">
        <f t="shared" ref="M212:M213" si="28">G208</f>
        <v>2.0000000000000001E-4</v>
      </c>
      <c r="N212" s="2">
        <f t="shared" ref="N212:N213" si="29">G211</f>
        <v>0</v>
      </c>
      <c r="O212" s="2">
        <f t="shared" ref="O212:O213" si="30">G214</f>
        <v>0</v>
      </c>
      <c r="P212" s="2">
        <f t="shared" ref="P212:P213" si="31">G217</f>
        <v>3.3333333333333332E-4</v>
      </c>
      <c r="Q212" s="2">
        <f t="shared" ref="Q212:Q213" si="32">G220</f>
        <v>2.0000000000000001E-4</v>
      </c>
      <c r="R212" s="2">
        <f t="shared" ref="R212:R213" si="33">G223</f>
        <v>1.2999999999999999E-3</v>
      </c>
      <c r="S212" s="2">
        <f t="shared" ref="S212:S213" si="34">G226</f>
        <v>5.7000000000000002E-3</v>
      </c>
      <c r="U212">
        <v>100</v>
      </c>
      <c r="V212" s="2">
        <f t="shared" ref="V212:V213" si="35">K208</f>
        <v>0</v>
      </c>
      <c r="W212" s="2">
        <f t="shared" ref="W212:W213" si="36">K211</f>
        <v>7.9293534810859351E-2</v>
      </c>
      <c r="X212" s="2">
        <f t="shared" ref="X212:X213" si="37">K214</f>
        <v>0.96064740125912262</v>
      </c>
      <c r="Y212" s="2">
        <f t="shared" ref="Y212:Y213" si="38">K217</f>
        <v>0.17758454987668507</v>
      </c>
      <c r="Z212" s="2">
        <f t="shared" ref="Z212:Z213" si="39">K220</f>
        <v>0.15743882069081053</v>
      </c>
      <c r="AA212" s="2">
        <f t="shared" ref="AA212:AA213" si="40">K223</f>
        <v>0.13213955049071591</v>
      </c>
      <c r="AB212" s="2">
        <f t="shared" ref="AB212:AB213" si="41">K226</f>
        <v>4.2346243682431853E-2</v>
      </c>
    </row>
    <row r="213" spans="1:28" x14ac:dyDescent="0.35">
      <c r="A213" t="s">
        <v>219</v>
      </c>
      <c r="E213">
        <f>AVERAGE(E58:E67)</f>
        <v>1E-4</v>
      </c>
      <c r="G213">
        <f>AVERAGE(G58:G67)</f>
        <v>0</v>
      </c>
      <c r="I213">
        <f>AVERAGE(I58:I67)</f>
        <v>6.0000000000000006E-4</v>
      </c>
      <c r="J213">
        <f t="shared" ref="J213:K213" si="42">AVERAGE(J58:J67)</f>
        <v>14.113390274559691</v>
      </c>
      <c r="K213">
        <f t="shared" si="42"/>
        <v>1.6847826086956523</v>
      </c>
      <c r="L213">
        <v>1000</v>
      </c>
      <c r="M213" s="2">
        <f t="shared" si="28"/>
        <v>1.1250000000000001E-3</v>
      </c>
      <c r="N213" s="2">
        <f t="shared" si="29"/>
        <v>0</v>
      </c>
      <c r="O213" s="2">
        <f t="shared" si="30"/>
        <v>2.0000000000000001E-4</v>
      </c>
      <c r="P213" s="2">
        <f t="shared" si="31"/>
        <v>8.0000000000000004E-4</v>
      </c>
      <c r="Q213" s="2">
        <f t="shared" si="32"/>
        <v>1.5555555555555557E-3</v>
      </c>
      <c r="R213" s="2">
        <f t="shared" si="33"/>
        <v>1.4499999999999999E-2</v>
      </c>
      <c r="S213" s="2">
        <f t="shared" si="34"/>
        <v>8.4800000000000014E-2</v>
      </c>
      <c r="U213">
        <v>1000</v>
      </c>
      <c r="V213" s="2">
        <f t="shared" si="35"/>
        <v>0</v>
      </c>
      <c r="W213" s="2">
        <f t="shared" si="36"/>
        <v>0.322061191626409</v>
      </c>
      <c r="X213" s="2">
        <f t="shared" si="37"/>
        <v>0.65250695157707228</v>
      </c>
      <c r="Y213" s="2">
        <f t="shared" si="38"/>
        <v>0.10817056456141247</v>
      </c>
      <c r="Z213" s="2">
        <f t="shared" si="39"/>
        <v>9.8539895612656025E-2</v>
      </c>
      <c r="AA213" s="2">
        <f t="shared" si="40"/>
        <v>5.7353811885816411E-2</v>
      </c>
      <c r="AB213" s="2">
        <f t="shared" si="41"/>
        <v>3.7796069469253381E-2</v>
      </c>
    </row>
    <row r="214" spans="1:28" x14ac:dyDescent="0.35">
      <c r="A214" t="s">
        <v>220</v>
      </c>
      <c r="E214">
        <f>AVERAGE(E68:E77)</f>
        <v>0</v>
      </c>
      <c r="G214">
        <f>AVERAGE(G68:G77)</f>
        <v>0</v>
      </c>
      <c r="I214">
        <f>AVERAGE(I68:I77)</f>
        <v>6.9999999999999999E-4</v>
      </c>
      <c r="J214">
        <f t="shared" ref="J214:K214" si="43">AVERAGE(J68:J77)</f>
        <v>10.7116823374781</v>
      </c>
      <c r="K214">
        <f t="shared" si="43"/>
        <v>0.96064740125912262</v>
      </c>
      <c r="L214" t="s">
        <v>236</v>
      </c>
      <c r="M214" s="2">
        <f>AVERAGE(M211:M213)</f>
        <v>4.4166666666666676E-4</v>
      </c>
      <c r="N214" s="2">
        <f t="shared" ref="N214" si="44">AVERAGE(N211:N213)</f>
        <v>0</v>
      </c>
      <c r="O214" s="2">
        <f t="shared" ref="O214" si="45">AVERAGE(O211:O213)</f>
        <v>6.666666666666667E-5</v>
      </c>
      <c r="P214" s="2">
        <f t="shared" ref="P214" si="46">AVERAGE(P211:P213)</f>
        <v>4.5185185185185188E-4</v>
      </c>
      <c r="Q214" s="2">
        <f t="shared" ref="Q214" si="47">AVERAGE(Q211:Q213)</f>
        <v>5.8518518518518522E-4</v>
      </c>
      <c r="R214" s="2">
        <f t="shared" ref="R214" si="48">AVERAGE(R211:R213)</f>
        <v>5.3999999999999994E-3</v>
      </c>
      <c r="S214" s="2">
        <f t="shared" ref="S214" si="49">AVERAGE(S211:S213)</f>
        <v>3.0833333333333338E-2</v>
      </c>
      <c r="U214" t="s">
        <v>236</v>
      </c>
      <c r="V214" s="2">
        <f>AVERAGE(V211:V213)</f>
        <v>0</v>
      </c>
      <c r="W214" s="2">
        <f t="shared" ref="W214:AB214" si="50">AVERAGE(W211:W213)</f>
        <v>0.35600713103464504</v>
      </c>
      <c r="X214" s="2">
        <f t="shared" si="50"/>
        <v>1.0993123205106157</v>
      </c>
      <c r="Y214" s="2">
        <f t="shared" si="50"/>
        <v>0.22793184361653671</v>
      </c>
      <c r="Z214" s="2">
        <f t="shared" si="50"/>
        <v>0.23737184574300665</v>
      </c>
      <c r="AA214" s="2">
        <f t="shared" si="50"/>
        <v>0.35275996745168109</v>
      </c>
      <c r="AB214" s="2">
        <f t="shared" si="50"/>
        <v>0.18874949445795638</v>
      </c>
    </row>
    <row r="215" spans="1:28" x14ac:dyDescent="0.35">
      <c r="A215" t="s">
        <v>221</v>
      </c>
      <c r="E215">
        <f>AVERAGE(E78:E87)</f>
        <v>3.0000000000000003E-4</v>
      </c>
      <c r="G215">
        <f>AVERAGE(G78:G87)</f>
        <v>2.0000000000000001E-4</v>
      </c>
      <c r="I215">
        <f>AVERAGE(I78:I87)</f>
        <v>6.0000000000000006E-4</v>
      </c>
      <c r="J215">
        <f t="shared" ref="J215:K215" si="51">AVERAGE(J78:J87)</f>
        <v>11.272961749999201</v>
      </c>
      <c r="K215">
        <f t="shared" si="51"/>
        <v>0.65250695157707228</v>
      </c>
      <c r="L215">
        <v>10</v>
      </c>
      <c r="M215" s="2">
        <f>I207</f>
        <v>3.3333333333333332E-4</v>
      </c>
      <c r="N215" s="2">
        <f>I210</f>
        <v>0</v>
      </c>
      <c r="O215" s="2">
        <f>I213</f>
        <v>6.0000000000000006E-4</v>
      </c>
      <c r="P215" s="2">
        <f>I216</f>
        <v>2.3000000000000003E-2</v>
      </c>
      <c r="Q215" s="2">
        <f>I219</f>
        <v>0.23139999999999999</v>
      </c>
      <c r="R215" s="2">
        <f>I222</f>
        <v>22.1356</v>
      </c>
      <c r="S215" s="2">
        <f>I225</f>
        <v>618.75800000000004</v>
      </c>
    </row>
    <row r="216" spans="1:28" x14ac:dyDescent="0.35">
      <c r="A216" t="s">
        <v>222</v>
      </c>
      <c r="E216">
        <f>AVERAGE(E88:E96)</f>
        <v>1.4444444444444446E-3</v>
      </c>
      <c r="G216">
        <f>AVERAGE(G88:G96)</f>
        <v>2.2222222222222223E-4</v>
      </c>
      <c r="I216">
        <f>AVERAGE(I88:I96)</f>
        <v>2.3000000000000003E-2</v>
      </c>
      <c r="J216">
        <f t="shared" ref="J216:K216" si="52">AVERAGE(J88:J96)</f>
        <v>17.049821251923511</v>
      </c>
      <c r="K216">
        <f t="shared" si="52"/>
        <v>0.39804041641151255</v>
      </c>
      <c r="L216">
        <v>100</v>
      </c>
      <c r="M216" s="2">
        <f t="shared" ref="M216:M217" si="53">I208</f>
        <v>2.0000000000000001E-4</v>
      </c>
      <c r="N216" s="2">
        <f t="shared" ref="N216:N217" si="54">I211</f>
        <v>2.0000000000000001E-4</v>
      </c>
      <c r="O216" s="2">
        <f t="shared" ref="O216:O217" si="55">I214</f>
        <v>6.9999999999999999E-4</v>
      </c>
      <c r="P216" s="2">
        <f t="shared" ref="P216:P217" si="56">I217</f>
        <v>2.7333333333333331E-2</v>
      </c>
      <c r="Q216" s="2">
        <f t="shared" ref="Q216:Q217" si="57">I220</f>
        <v>0.32489999999999997</v>
      </c>
      <c r="R216" s="2">
        <f t="shared" ref="R216:R217" si="58">I223</f>
        <v>33.736899999999999</v>
      </c>
      <c r="S216" s="2">
        <f t="shared" ref="S216:S217" si="59">I226</f>
        <v>938.0150000000001</v>
      </c>
    </row>
    <row r="217" spans="1:28" x14ac:dyDescent="0.35">
      <c r="A217" t="s">
        <v>223</v>
      </c>
      <c r="E217">
        <f>AVERAGE(E97:E105)</f>
        <v>1.2222222222222226E-3</v>
      </c>
      <c r="G217">
        <f>AVERAGE(G97:G105)</f>
        <v>3.3333333333333332E-4</v>
      </c>
      <c r="I217">
        <f>AVERAGE(I97:I105)</f>
        <v>2.7333333333333331E-2</v>
      </c>
      <c r="J217">
        <f t="shared" ref="J217:K217" si="60">AVERAGE(J97:J105)</f>
        <v>16.489332542928274</v>
      </c>
      <c r="K217">
        <f t="shared" si="60"/>
        <v>0.17758454987668507</v>
      </c>
      <c r="L217">
        <v>1000</v>
      </c>
      <c r="M217" s="2">
        <f t="shared" si="53"/>
        <v>2.5000000000000001E-4</v>
      </c>
      <c r="N217" s="2">
        <f t="shared" si="54"/>
        <v>0</v>
      </c>
      <c r="O217" s="2">
        <f t="shared" si="55"/>
        <v>6.0000000000000006E-4</v>
      </c>
      <c r="P217" s="2">
        <f t="shared" si="56"/>
        <v>1.4900000000000002E-2</v>
      </c>
      <c r="Q217" s="2">
        <f t="shared" si="57"/>
        <v>0.40400000000000003</v>
      </c>
      <c r="R217" s="2">
        <f t="shared" si="58"/>
        <v>39.309699999999999</v>
      </c>
      <c r="S217" s="2">
        <f t="shared" si="59"/>
        <v>1027.1399000000001</v>
      </c>
    </row>
    <row r="218" spans="1:28" x14ac:dyDescent="0.35">
      <c r="A218" t="s">
        <v>224</v>
      </c>
      <c r="E218">
        <f>AVERAGE(E106:E115)</f>
        <v>2.0000000000000001E-4</v>
      </c>
      <c r="G218">
        <f>AVERAGE(G106:G115)</f>
        <v>8.0000000000000004E-4</v>
      </c>
      <c r="I218">
        <f>AVERAGE(I106:I115)</f>
        <v>1.4900000000000002E-2</v>
      </c>
      <c r="J218">
        <f t="shared" ref="J218:K218" si="61">AVERAGE(J106:J115)</f>
        <v>14.53083574549494</v>
      </c>
      <c r="K218">
        <f t="shared" si="61"/>
        <v>0.10817056456141247</v>
      </c>
      <c r="L218" t="s">
        <v>236</v>
      </c>
      <c r="M218" s="2">
        <f>AVERAGE(M215:M217)</f>
        <v>2.611111111111111E-4</v>
      </c>
      <c r="N218" s="2">
        <f t="shared" ref="N218" si="62">AVERAGE(N215:N217)</f>
        <v>6.666666666666667E-5</v>
      </c>
      <c r="O218" s="2">
        <f t="shared" ref="O218" si="63">AVERAGE(O215:O217)</f>
        <v>6.333333333333333E-4</v>
      </c>
      <c r="P218" s="2">
        <f t="shared" ref="P218" si="64">AVERAGE(P215:P217)</f>
        <v>2.1744444444444445E-2</v>
      </c>
      <c r="Q218" s="2">
        <f t="shared" ref="Q218" si="65">AVERAGE(Q215:Q217)</f>
        <v>0.3201</v>
      </c>
      <c r="R218" s="2">
        <f t="shared" ref="R218" si="66">AVERAGE(R215:R217)</f>
        <v>31.727399999999999</v>
      </c>
      <c r="S218" s="2">
        <f t="shared" ref="S218" si="67">AVERAGE(S215:S217)</f>
        <v>861.30430000000013</v>
      </c>
    </row>
    <row r="219" spans="1:28" x14ac:dyDescent="0.35">
      <c r="A219" t="s">
        <v>225</v>
      </c>
      <c r="E219">
        <f>AVERAGE(E116:E125)</f>
        <v>2.0000000000000001E-4</v>
      </c>
      <c r="G219">
        <f>AVERAGE(G116:G125)</f>
        <v>0</v>
      </c>
      <c r="I219">
        <f>AVERAGE(I116:I125)</f>
        <v>0.23139999999999999</v>
      </c>
      <c r="J219">
        <f t="shared" ref="J219:K219" si="68">AVERAGE(J116:J125)</f>
        <v>22.518003853652445</v>
      </c>
      <c r="K219">
        <f t="shared" si="68"/>
        <v>0.45613682092555335</v>
      </c>
    </row>
    <row r="220" spans="1:28" x14ac:dyDescent="0.35">
      <c r="A220" t="s">
        <v>226</v>
      </c>
      <c r="E220">
        <f>AVERAGE(E126:E135)</f>
        <v>6.0000000000000006E-4</v>
      </c>
      <c r="G220">
        <f>AVERAGE(G126:G135)</f>
        <v>2.0000000000000001E-4</v>
      </c>
      <c r="I220">
        <f>AVERAGE(I126:I135)</f>
        <v>0.32489999999999997</v>
      </c>
      <c r="J220">
        <f t="shared" ref="J220:K220" si="69">AVERAGE(J126:J135)</f>
        <v>17.857526417981887</v>
      </c>
      <c r="K220">
        <f t="shared" si="69"/>
        <v>0.15743882069081053</v>
      </c>
    </row>
    <row r="221" spans="1:28" x14ac:dyDescent="0.35">
      <c r="A221" t="s">
        <v>227</v>
      </c>
      <c r="E221">
        <f>AVERAGE(E136:E144)</f>
        <v>1.1111111111111113E-3</v>
      </c>
      <c r="G221">
        <f>AVERAGE(G136:G144)</f>
        <v>1.5555555555555557E-3</v>
      </c>
      <c r="I221">
        <f>AVERAGE(I136:I144)</f>
        <v>0.40400000000000003</v>
      </c>
      <c r="J221">
        <f t="shared" ref="J221:K221" si="70">AVERAGE(J136:J144)</f>
        <v>19.447145051527599</v>
      </c>
      <c r="K221">
        <f t="shared" si="70"/>
        <v>9.8539895612656025E-2</v>
      </c>
      <c r="L221" t="s">
        <v>234</v>
      </c>
      <c r="M221">
        <f>M207/M206^2</f>
        <v>3.3333333333333333E-6</v>
      </c>
      <c r="N221">
        <f t="shared" ref="N221:S221" si="71">N207/N206^2</f>
        <v>0</v>
      </c>
      <c r="O221">
        <f t="shared" si="71"/>
        <v>4.0000000000000001E-8</v>
      </c>
      <c r="P221">
        <f t="shared" si="71"/>
        <v>1.4444444444444445E-7</v>
      </c>
      <c r="Q221">
        <f t="shared" si="71"/>
        <v>5.0000000000000001E-9</v>
      </c>
      <c r="R221">
        <f t="shared" si="71"/>
        <v>3.2000000000000001E-9</v>
      </c>
      <c r="S221">
        <f t="shared" si="71"/>
        <v>5.400000000000002E-9</v>
      </c>
    </row>
    <row r="222" spans="1:28" x14ac:dyDescent="0.35">
      <c r="A222" t="s">
        <v>228</v>
      </c>
      <c r="E222">
        <f>AVERAGE(E145:E154)</f>
        <v>8.0000000000000004E-4</v>
      </c>
      <c r="G222">
        <f>AVERAGE(G145:G154)</f>
        <v>4.0000000000000002E-4</v>
      </c>
      <c r="I222">
        <f>AVERAGE(I145:I154)</f>
        <v>22.1356</v>
      </c>
      <c r="J222">
        <f t="shared" ref="J222:K222" si="72">AVERAGE(J145:J154)</f>
        <v>24.352851861652468</v>
      </c>
      <c r="K222">
        <f t="shared" si="72"/>
        <v>0.86878653997851107</v>
      </c>
      <c r="M222" s="1">
        <f>M208/M206^2</f>
        <v>9.9999999999999995E-7</v>
      </c>
      <c r="N222">
        <f t="shared" ref="N222:S222" si="73">N208/N206^2</f>
        <v>0</v>
      </c>
      <c r="O222">
        <f t="shared" si="73"/>
        <v>0</v>
      </c>
      <c r="P222">
        <f t="shared" si="73"/>
        <v>1.2222222222222228E-7</v>
      </c>
      <c r="Q222">
        <f t="shared" si="73"/>
        <v>1.5000000000000002E-8</v>
      </c>
      <c r="R222">
        <f t="shared" si="73"/>
        <v>6.8000000000000005E-9</v>
      </c>
      <c r="S222">
        <f t="shared" si="73"/>
        <v>4.9E-9</v>
      </c>
    </row>
    <row r="223" spans="1:28" x14ac:dyDescent="0.35">
      <c r="A223" t="s">
        <v>229</v>
      </c>
      <c r="E223">
        <f>AVERAGE(E155:E164)</f>
        <v>1.7000000000000001E-3</v>
      </c>
      <c r="G223">
        <f>AVERAGE(G155:G164)</f>
        <v>1.2999999999999999E-3</v>
      </c>
      <c r="I223">
        <f>AVERAGE(I155:I164)</f>
        <v>33.736899999999999</v>
      </c>
      <c r="J223">
        <f t="shared" ref="J223:K223" si="74">AVERAGE(J155:J164)</f>
        <v>21.967293582489482</v>
      </c>
      <c r="K223">
        <f t="shared" si="74"/>
        <v>0.13213955049071591</v>
      </c>
      <c r="M223" s="1">
        <f>M209/M206^2</f>
        <v>2.5000000000000002E-6</v>
      </c>
      <c r="N223">
        <f t="shared" ref="N223:S223" si="75">N209/N206^2</f>
        <v>0</v>
      </c>
      <c r="O223">
        <f t="shared" si="75"/>
        <v>1.2000000000000002E-7</v>
      </c>
      <c r="P223">
        <f t="shared" si="75"/>
        <v>2E-8</v>
      </c>
      <c r="Q223">
        <f t="shared" si="75"/>
        <v>2.7777777777777784E-8</v>
      </c>
      <c r="R223">
        <f t="shared" si="75"/>
        <v>2.0399999999999997E-8</v>
      </c>
      <c r="S223">
        <f t="shared" si="75"/>
        <v>1.96E-8</v>
      </c>
    </row>
    <row r="224" spans="1:28" x14ac:dyDescent="0.35">
      <c r="A224" t="s">
        <v>230</v>
      </c>
      <c r="E224">
        <f>AVERAGE(E165:E174)</f>
        <v>5.0999999999999995E-3</v>
      </c>
      <c r="G224">
        <f>AVERAGE(G165:G174)</f>
        <v>1.4499999999999999E-2</v>
      </c>
      <c r="I224">
        <f>AVERAGE(I165:I174)</f>
        <v>39.309699999999999</v>
      </c>
      <c r="J224">
        <f t="shared" ref="J224:K224" si="76">AVERAGE(J165:J174)</f>
        <v>21.335773237204226</v>
      </c>
      <c r="K224">
        <f t="shared" si="76"/>
        <v>5.7353811885816411E-2</v>
      </c>
    </row>
    <row r="225" spans="1:19" x14ac:dyDescent="0.35">
      <c r="A225" t="s">
        <v>231</v>
      </c>
      <c r="E225">
        <f>AVERAGE(E175:E184)</f>
        <v>5.400000000000002E-3</v>
      </c>
      <c r="G225">
        <f>AVERAGE(G175:G184)</f>
        <v>2.0000000000000005E-3</v>
      </c>
      <c r="I225">
        <f>AVERAGE(I175:I184)</f>
        <v>618.75800000000004</v>
      </c>
      <c r="J225">
        <f t="shared" ref="J225:K225" si="77">AVERAGE(J175:J184)</f>
        <v>26.183438669218521</v>
      </c>
      <c r="K225">
        <f t="shared" si="77"/>
        <v>0.48610617022218383</v>
      </c>
      <c r="M225" s="1">
        <f>M211/(M206*$L211)</f>
        <v>0</v>
      </c>
      <c r="N225" s="1">
        <f t="shared" ref="N225:S225" si="78">N211/(N206*$L211)</f>
        <v>0</v>
      </c>
      <c r="O225" s="1">
        <f t="shared" si="78"/>
        <v>0</v>
      </c>
      <c r="P225" s="1">
        <f t="shared" si="78"/>
        <v>2.2222222222222224E-7</v>
      </c>
      <c r="Q225" s="1">
        <f t="shared" si="78"/>
        <v>0</v>
      </c>
      <c r="R225" s="1">
        <f t="shared" si="78"/>
        <v>8.0000000000000002E-8</v>
      </c>
      <c r="S225" s="1">
        <f t="shared" si="78"/>
        <v>2.0000000000000004E-7</v>
      </c>
    </row>
    <row r="226" spans="1:19" x14ac:dyDescent="0.35">
      <c r="A226" t="s">
        <v>232</v>
      </c>
      <c r="E226">
        <f>AVERAGE(E185:E194)</f>
        <v>4.8999999999999998E-3</v>
      </c>
      <c r="G226">
        <f>AVERAGE(G185:G194)</f>
        <v>5.7000000000000002E-3</v>
      </c>
      <c r="I226">
        <f>AVERAGE(I185:I194)</f>
        <v>938.0150000000001</v>
      </c>
      <c r="J226">
        <f t="shared" ref="J226:K226" si="79">AVERAGE(J185:J194)</f>
        <v>23.507275858626411</v>
      </c>
      <c r="K226">
        <f t="shared" si="79"/>
        <v>4.2346243682431853E-2</v>
      </c>
      <c r="M226" s="1">
        <f>M212/(M206*$L212)</f>
        <v>2.0000000000000002E-7</v>
      </c>
      <c r="N226" s="1">
        <f t="shared" ref="N226:S226" si="80">N212/(N206*$L212)</f>
        <v>0</v>
      </c>
      <c r="O226" s="1">
        <f t="shared" si="80"/>
        <v>0</v>
      </c>
      <c r="P226" s="1">
        <f t="shared" si="80"/>
        <v>3.3333333333333334E-8</v>
      </c>
      <c r="Q226" s="1">
        <f t="shared" si="80"/>
        <v>1E-8</v>
      </c>
      <c r="R226" s="1">
        <f t="shared" si="80"/>
        <v>2.5999999999999998E-8</v>
      </c>
      <c r="S226" s="1">
        <f t="shared" si="80"/>
        <v>5.7000000000000001E-8</v>
      </c>
    </row>
    <row r="227" spans="1:19" x14ac:dyDescent="0.35">
      <c r="A227" t="s">
        <v>233</v>
      </c>
      <c r="E227">
        <f>AVERAGE(E195:E204)</f>
        <v>1.9599999999999999E-2</v>
      </c>
      <c r="G227">
        <f>AVERAGE(G195:G204)</f>
        <v>8.4800000000000014E-2</v>
      </c>
      <c r="I227">
        <f>AVERAGE(I195:I204)</f>
        <v>1027.1399000000001</v>
      </c>
      <c r="J227">
        <f t="shared" ref="J227:K227" si="81">AVERAGE(J195:J204)</f>
        <v>23.835258105213835</v>
      </c>
      <c r="K227">
        <f t="shared" si="81"/>
        <v>3.7796069469253381E-2</v>
      </c>
      <c r="M227" s="1">
        <f>M213/(M206*$L213)</f>
        <v>1.1250000000000001E-7</v>
      </c>
      <c r="N227" s="1">
        <f t="shared" ref="N227:S227" si="82">N213/(N206*$L213)</f>
        <v>0</v>
      </c>
      <c r="O227" s="1">
        <f t="shared" si="82"/>
        <v>4.0000000000000002E-9</v>
      </c>
      <c r="P227" s="1">
        <f t="shared" si="82"/>
        <v>8.0000000000000005E-9</v>
      </c>
      <c r="Q227" s="1">
        <f t="shared" si="82"/>
        <v>7.7777777777777785E-9</v>
      </c>
      <c r="R227" s="1">
        <f t="shared" si="82"/>
        <v>2.8999999999999998E-8</v>
      </c>
      <c r="S227" s="1">
        <f t="shared" si="82"/>
        <v>8.4800000000000018E-8</v>
      </c>
    </row>
    <row r="229" spans="1:19" x14ac:dyDescent="0.35">
      <c r="M229" s="1">
        <f>M215/(M206^4)</f>
        <v>3.3333333333333334E-8</v>
      </c>
      <c r="N229" s="1">
        <f t="shared" ref="N229:S229" si="83">N215/(N206^4)</f>
        <v>0</v>
      </c>
      <c r="O229" s="1">
        <f t="shared" si="83"/>
        <v>9.6000000000000005E-11</v>
      </c>
      <c r="P229" s="1">
        <f t="shared" si="83"/>
        <v>2.3000000000000003E-10</v>
      </c>
      <c r="Q229" s="1">
        <f t="shared" si="83"/>
        <v>1.44625E-10</v>
      </c>
      <c r="R229" s="1">
        <f t="shared" si="83"/>
        <v>3.5416960000000001E-10</v>
      </c>
      <c r="S229" s="1">
        <f t="shared" si="83"/>
        <v>6.1875800000000003E-10</v>
      </c>
    </row>
    <row r="230" spans="1:19" x14ac:dyDescent="0.35">
      <c r="M230" s="1">
        <f>M216/(M206^4)</f>
        <v>2E-8</v>
      </c>
      <c r="N230" s="1">
        <f t="shared" ref="N230:S230" si="84">N216/(N206^4)</f>
        <v>1.25E-9</v>
      </c>
      <c r="O230" s="1">
        <f t="shared" si="84"/>
        <v>1.12E-10</v>
      </c>
      <c r="P230" s="1">
        <f t="shared" si="84"/>
        <v>2.7333333333333332E-10</v>
      </c>
      <c r="Q230" s="1">
        <f t="shared" si="84"/>
        <v>2.0306249999999999E-10</v>
      </c>
      <c r="R230" s="1">
        <f t="shared" si="84"/>
        <v>5.3979039999999998E-10</v>
      </c>
      <c r="S230" s="1">
        <f t="shared" si="84"/>
        <v>9.3801500000000009E-10</v>
      </c>
    </row>
    <row r="231" spans="1:19" x14ac:dyDescent="0.35">
      <c r="M231" s="1">
        <f>M217/(M206^4)</f>
        <v>2.4999999999999999E-8</v>
      </c>
      <c r="N231" s="1">
        <f t="shared" ref="N231:S231" si="85">N217/(N206^4)</f>
        <v>0</v>
      </c>
      <c r="O231" s="1">
        <f t="shared" si="85"/>
        <v>9.6000000000000005E-11</v>
      </c>
      <c r="P231" s="1">
        <f t="shared" si="85"/>
        <v>1.4900000000000003E-10</v>
      </c>
      <c r="Q231" s="1">
        <f t="shared" si="85"/>
        <v>2.5250000000000001E-10</v>
      </c>
      <c r="R231" s="1">
        <f t="shared" si="85"/>
        <v>6.2895519999999999E-10</v>
      </c>
      <c r="S231" s="1">
        <f t="shared" si="85"/>
        <v>1.0271399000000002E-9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Piotte</dc:creator>
  <cp:lastModifiedBy>User</cp:lastModifiedBy>
  <dcterms:created xsi:type="dcterms:W3CDTF">2016-03-16T12:54:46Z</dcterms:created>
  <dcterms:modified xsi:type="dcterms:W3CDTF">2016-03-18T15:37:28Z</dcterms:modified>
</cp:coreProperties>
</file>